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4" i="4"/>
  <c r="H14" s="1"/>
  <c r="H13"/>
  <c r="E13"/>
  <c r="E12"/>
  <c r="H12" s="1"/>
  <c r="H11"/>
  <c r="E11"/>
  <c r="E10" l="1"/>
  <c r="H10" s="1"/>
  <c r="D19" l="1"/>
  <c r="C19"/>
  <c r="F19"/>
  <c r="G19"/>
  <c r="E19" l="1"/>
  <c r="H19" l="1"/>
  <c r="H28"/>
  <c r="G28"/>
  <c r="F28"/>
  <c r="D28"/>
  <c r="C28"/>
  <c r="E28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<sst xmlns="http://schemas.openxmlformats.org/spreadsheetml/2006/main" count="39" uniqueCount="30">
  <si>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</si>
  <si>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</si>
  <si>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</si>
  <si>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</si>
  <si>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</si>
  <si>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</si>
  <si>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</si>
  <si>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</si>
  <si>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</si>
  <si>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</si>
  <si>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</si>
  <si>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</si>
  <si>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</si>
  <si>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</si>
  <si>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</si>
  <si>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</si>
  <si>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</si>
  <si>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</si>
  <si>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</si>
  <si>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</si>
  <si>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</si>
  <si>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</si>
  <si>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</si>
  <si>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070/21/TC/58</t>
  </si>
  <si>
    <t>TRANSFERENCIAS CORRIENTES A INSTITUCIONES SIN FINES DE LUCRO</t>
  </si>
  <si>
    <t>TRANSFERENCIAS CORRIENTES A LA ADMINISTRACIÓN GENERAL DE LA COMUNIDAD DE MADRID</t>
  </si>
  <si>
    <t>TRANSFERENCIAS CORRIENTES A FAMILIAS</t>
  </si>
  <si>
    <t>OTROS SUMINISTROS</t>
  </si>
  <si>
    <t>REPARACIONES, MANTENIMIENTO Y CONSERVACIÓN EDIFICIOS CENTRO GESTOR</t>
  </si>
  <si>
    <t>EXISTE UN ERROR MATERIAL EN LA PROPUESTA, EN LA APLICACIÓN "REPARACIONES, MANTENIMIENTO Y CONSERVACIÓN DE EDIFICIOS CENTRO GESTOR", FIGURA INCORRECTAMENTE LA 012.3200.221.00 EN LUGAR DE LA CORRECTA QUE SE INDICA EN ESTE ESTADILLO DE 012.3200.212.01.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</si>
</sst>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4">
      <c r="A10" s="21">
        <v>12323048004</v>
      </c>
      <c r="B10" s="22" t="s">
        <v>24</v>
      </c>
      <c r="C10" s="20">
        <v>5000</v>
      </c>
      <c r="D10" s="20"/>
      <c r="E10" s="20">
        <f>C10+D10</f>
        <v>5000</v>
      </c>
      <c r="F10" s="20"/>
      <c r="G10" s="20">
        <v>5000</v>
      </c>
      <c r="H10" s="20">
        <f>E10+F10-G10</f>
        <v>0</v>
      </c>
    </row>
    <row r="11" spans="1:8" s="18" customFormat="1" ht="36">
      <c r="A11" s="21">
        <v>12326045000</v>
      </c>
      <c r="B11" s="22" t="s">
        <v>25</v>
      </c>
      <c r="C11" s="20">
        <v>3060</v>
      </c>
      <c r="D11" s="20"/>
      <c r="E11" s="20">
        <f t="shared" ref="E11:E15" si="0">C11+D11</f>
        <v>3060</v>
      </c>
      <c r="F11" s="20"/>
      <c r="G11" s="20">
        <v>3060</v>
      </c>
      <c r="H11" s="20">
        <f t="shared" ref="H11:H15" si="1">E11+F11-G11</f>
        <v>0</v>
      </c>
    </row>
    <row r="12" spans="1:8" s="18" customFormat="1" ht="24">
      <c r="A12" s="21">
        <v>12326048000</v>
      </c>
      <c r="B12" s="22" t="s">
        <v>26</v>
      </c>
      <c r="C12" s="20">
        <v>1561</v>
      </c>
      <c r="D12" s="20"/>
      <c r="E12" s="20">
        <f t="shared" si="0"/>
        <v>1561</v>
      </c>
      <c r="F12" s="20"/>
      <c r="G12" s="20">
        <v>883</v>
      </c>
      <c r="H12" s="20">
        <f t="shared" si="1"/>
        <v>678</v>
      </c>
    </row>
    <row r="13" spans="1:8" s="18" customFormat="1">
      <c r="A13" s="21">
        <v>12320022199</v>
      </c>
      <c r="B13" s="22" t="s">
        <v>27</v>
      </c>
      <c r="C13" s="20">
        <v>3000</v>
      </c>
      <c r="D13" s="20"/>
      <c r="E13" s="20">
        <f t="shared" si="0"/>
        <v>3000</v>
      </c>
      <c r="F13" s="20">
        <v>3185</v>
      </c>
      <c r="G13" s="20"/>
      <c r="H13" s="20">
        <f t="shared" si="1"/>
        <v>6185</v>
      </c>
    </row>
    <row r="14" spans="1:8" s="18" customFormat="1" ht="36">
      <c r="A14" s="21">
        <v>12320021201</v>
      </c>
      <c r="B14" s="22" t="s">
        <v>28</v>
      </c>
      <c r="C14" s="20">
        <v>2000</v>
      </c>
      <c r="D14" s="20"/>
      <c r="E14" s="20">
        <f t="shared" si="0"/>
        <v>2000</v>
      </c>
      <c r="F14" s="20">
        <v>5758</v>
      </c>
      <c r="G14" s="20"/>
      <c r="H14" s="20">
        <f t="shared" si="1"/>
        <v>7758</v>
      </c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9" customFormat="1">
      <c r="A18" s="23"/>
      <c r="B18" s="30"/>
      <c r="C18" s="20"/>
      <c r="D18" s="20"/>
      <c r="E18" s="20"/>
      <c r="F18" s="20"/>
      <c r="G18" s="20"/>
      <c r="H18" s="20"/>
    </row>
    <row r="19" spans="1:8">
      <c r="A19" s="31"/>
      <c r="B19" s="32" t="s">
        <v>13</v>
      </c>
      <c r="C19" s="33">
        <f t="shared" ref="C19:H19" si="2">SUM(C10:C18)</f>
        <v>14621</v>
      </c>
      <c r="D19" s="33">
        <f t="shared" si="2"/>
        <v>0</v>
      </c>
      <c r="E19" s="33">
        <f t="shared" si="2"/>
        <v>14621</v>
      </c>
      <c r="F19" s="33">
        <f t="shared" si="2"/>
        <v>8943</v>
      </c>
      <c r="G19" s="33">
        <f t="shared" si="2"/>
        <v>8943</v>
      </c>
      <c r="H19" s="33">
        <f t="shared" si="2"/>
        <v>14621</v>
      </c>
    </row>
    <row r="20" spans="1:8">
      <c r="A20" s="34"/>
      <c r="B20" s="35"/>
      <c r="C20" s="36"/>
      <c r="D20" s="36"/>
      <c r="E20" s="36"/>
      <c r="F20" s="36"/>
      <c r="G20" s="36"/>
      <c r="H20" s="36"/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 s="7" customFormat="1" ht="12.6" customHeight="1">
      <c r="A22" s="24" t="s">
        <v>14</v>
      </c>
      <c r="B22" s="24" t="s">
        <v>18</v>
      </c>
      <c r="C22" s="11" t="s">
        <v>19</v>
      </c>
      <c r="D22" s="11" t="s">
        <v>3</v>
      </c>
      <c r="E22" s="11" t="s">
        <v>20</v>
      </c>
      <c r="F22" s="61" t="s">
        <v>5</v>
      </c>
      <c r="G22" s="62"/>
      <c r="H22" s="11" t="s">
        <v>19</v>
      </c>
    </row>
    <row r="23" spans="1:8" s="25" customFormat="1" ht="24">
      <c r="A23" s="24" t="s">
        <v>6</v>
      </c>
      <c r="B23" s="24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0"/>
      <c r="B24" s="41"/>
      <c r="C24" s="42"/>
      <c r="D24" s="42"/>
      <c r="E24" s="42"/>
      <c r="F24" s="42"/>
      <c r="G24" s="42"/>
      <c r="H24" s="42"/>
    </row>
    <row r="25" spans="1:8" s="13" customFormat="1" ht="14.25" customHeight="1">
      <c r="A25" s="15"/>
      <c r="B25" s="38"/>
      <c r="C25" s="43"/>
      <c r="D25" s="17"/>
      <c r="E25" s="43"/>
      <c r="F25" s="43"/>
      <c r="G25" s="17"/>
      <c r="H25" s="43"/>
    </row>
    <row r="26" spans="1:8" s="13" customFormat="1">
      <c r="A26" s="14"/>
      <c r="B26" s="38"/>
      <c r="C26" s="17"/>
      <c r="D26" s="17"/>
      <c r="E26" s="17"/>
      <c r="F26" s="17"/>
      <c r="G26" s="17"/>
      <c r="H26" s="17"/>
    </row>
    <row r="27" spans="1:8" s="13" customFormat="1">
      <c r="A27" s="44"/>
      <c r="B27" s="45"/>
      <c r="C27" s="17"/>
      <c r="D27" s="17"/>
      <c r="E27" s="17"/>
      <c r="F27" s="17"/>
      <c r="G27" s="17"/>
      <c r="H27" s="17"/>
    </row>
    <row r="28" spans="1:8">
      <c r="A28" s="50"/>
      <c r="B28" s="32" t="s">
        <v>13</v>
      </c>
      <c r="C28" s="51">
        <f t="shared" ref="C28:H28" si="3">SUM(C25:C27)</f>
        <v>0</v>
      </c>
      <c r="D28" s="51">
        <f t="shared" si="3"/>
        <v>0</v>
      </c>
      <c r="E28" s="51">
        <f t="shared" si="3"/>
        <v>0</v>
      </c>
      <c r="F28" s="51">
        <f t="shared" si="3"/>
        <v>0</v>
      </c>
      <c r="G28" s="51">
        <f t="shared" si="3"/>
        <v>0</v>
      </c>
      <c r="H28" s="51">
        <f t="shared" si="3"/>
        <v>0</v>
      </c>
    </row>
    <row r="29" spans="1:8">
      <c r="A29" s="31"/>
      <c r="B29" s="46"/>
      <c r="C29" s="52"/>
      <c r="D29" s="52"/>
      <c r="E29" s="52"/>
      <c r="F29" s="52"/>
      <c r="G29" s="52"/>
      <c r="H29" s="53"/>
    </row>
    <row r="30" spans="1:8">
      <c r="A30" s="54" t="s">
        <v>22</v>
      </c>
      <c r="B30" s="54"/>
      <c r="C30" s="54"/>
      <c r="D30" s="54"/>
      <c r="E30" s="54"/>
      <c r="F30" s="54"/>
      <c r="G30" s="54"/>
      <c r="H30" s="54"/>
    </row>
    <row r="31" spans="1:8" ht="80.25" customHeight="1">
      <c r="A31" s="55" t="s">
        <v>29</v>
      </c>
      <c r="B31" s="56"/>
      <c r="C31" s="56"/>
      <c r="D31" s="56"/>
      <c r="E31" s="56"/>
      <c r="F31" s="56"/>
      <c r="G31" s="56"/>
      <c r="H31" s="57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2021-10-22T09:51:50Z</dcterms:modified>
</cp:coreProperties>
</file>