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2" i="4"/>
  <c r="K22"/>
  <c r="H23"/>
  <c r="K23" s="1"/>
  <c r="H24"/>
  <c r="K24"/>
  <c r="H25"/>
  <c r="K25" s="1"/>
  <c r="H26"/>
  <c r="K26"/>
  <c r="H27"/>
  <c r="K27" s="1"/>
  <c r="H28"/>
  <c r="K28"/>
  <c r="H29"/>
  <c r="K29" s="1"/>
  <c r="H30"/>
  <c r="K30"/>
  <c r="H31"/>
  <c r="K31" s="1"/>
  <c r="H32"/>
  <c r="K32"/>
  <c r="H33"/>
  <c r="K33" s="1"/>
  <c r="H34"/>
  <c r="K34" s="1"/>
  <c r="H35"/>
  <c r="K35" s="1"/>
  <c r="H36"/>
  <c r="K36" s="1"/>
  <c r="H20"/>
  <c r="K20" s="1"/>
  <c r="K19"/>
  <c r="H19"/>
  <c r="F45" l="1"/>
  <c r="K45"/>
  <c r="J45"/>
  <c r="I45"/>
  <c r="H17"/>
  <c r="K17" s="1"/>
  <c r="H16"/>
  <c r="K16" s="1"/>
  <c r="H15"/>
  <c r="K15" s="1"/>
  <c r="H14"/>
  <c r="K14" s="1"/>
  <c r="H12"/>
  <c r="K12" s="1"/>
  <c r="G45" l="1"/>
  <c r="H45" l="1"/>
  <c r="K57"/>
  <c r="J57"/>
  <c r="I57"/>
  <c r="G57"/>
  <c r="F57"/>
  <c r="H57" l="1"/>
</calcChain>
</file>

<file path=xl/sharedStrings.xml><?xml version="1.0" encoding="utf-8"?>
<sst xmlns="http://schemas.openxmlformats.org/spreadsheetml/2006/main" count="105" uniqueCount="65">
  <si>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</si>
  <si>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</si>
  <si>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</si>
  <si>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</si>
  <si>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</si>
  <si>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</si>
  <si>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</si>
  <si>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</si>
  <si>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</si>
  <si>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</si>
  <si>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</si>
  <si>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</si>
  <si>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</si>
  <si>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</si>
  <si>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</si>
  <si>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</si>
  <si>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</si>
  <si>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</si>
  <si>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</si>
  <si>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</si>
  <si>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</si>
  <si>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</si>
  <si>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</si>
  <si>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</si>
  <si>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</si>
  <si>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</si>
  <si>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</si>
  <si>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</si>
  <si>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</si>
  <si>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</si>
  <si>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</si>
  <si>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MOBILIARIO</t>
  </si>
  <si>
    <t>Nº DE EXPEDIENTE:  053/17/TC/39</t>
  </si>
  <si>
    <t>REPARACIÓN, MANT. Y CONSERV.EQUIPOS PROCESOS INFORMA</t>
  </si>
  <si>
    <t>OTROS SUMINISTROS</t>
  </si>
  <si>
    <t>OTROS TRABAJOS REALIZADOS POR OTRAS EMPRESAS O PROF.</t>
  </si>
  <si>
    <t>ATENCIONES PROTOCOLARIAS Y REPRESENTATIVAS</t>
  </si>
  <si>
    <t>2017-4-INVEN-1</t>
  </si>
  <si>
    <t>005 3380 22615</t>
  </si>
  <si>
    <t>005 3380 62300</t>
  </si>
  <si>
    <t>MAQUINARIA, ISNTALACIONES Y UTILLAJE</t>
  </si>
  <si>
    <t>004 3230 13000</t>
  </si>
  <si>
    <t>RETRIBUCIONES BÁSICAS PERSONAL LABORAL FIJO</t>
  </si>
  <si>
    <t>004 3321 13000</t>
  </si>
  <si>
    <t>004 3341 13000</t>
  </si>
  <si>
    <t>004 3342 12101</t>
  </si>
  <si>
    <t>COMPLEMENTO ESPECÍFICO PERSONAL FUNCIONARIO</t>
  </si>
  <si>
    <t>004 3342 15000</t>
  </si>
  <si>
    <t>PRODUCTIVIDAD</t>
  </si>
  <si>
    <t>006 3410 13000</t>
  </si>
  <si>
    <t>006 3410 13001</t>
  </si>
  <si>
    <t>HORAS EXTRAORDINARIAS PERSONAL LABORAL FIJO</t>
  </si>
  <si>
    <t>006 3420 13000</t>
  </si>
  <si>
    <t>006 3420 16202</t>
  </si>
  <si>
    <t>TRANSPORTE</t>
  </si>
  <si>
    <t>008 3110 13000</t>
  </si>
  <si>
    <t>008 3110 13003</t>
  </si>
  <si>
    <t>ATRASOS 2012 RETRIBUCIONES PERSONAL LABORAL FIJO</t>
  </si>
  <si>
    <t>008 3111 13000</t>
  </si>
  <si>
    <t>008 3111 16000</t>
  </si>
  <si>
    <t>SEGURIDAD SOCIAL</t>
  </si>
  <si>
    <t>004 3341 16000</t>
  </si>
  <si>
    <t>004 3342 16000</t>
  </si>
  <si>
    <t>FESTEJOS NO AMPLIABLE</t>
  </si>
  <si>
    <t>2017-4-INVFI-1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</si>
</sst>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12" sqref="B12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96" t="s">
        <v>25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>
        <v>4323062500</v>
      </c>
      <c r="C12" s="2" t="s">
        <v>31</v>
      </c>
      <c r="F12" s="62">
        <v>0</v>
      </c>
      <c r="G12" s="62">
        <v>17000</v>
      </c>
      <c r="H12" s="62">
        <f>F12+G12</f>
        <v>17000</v>
      </c>
      <c r="I12" s="62">
        <v>10482</v>
      </c>
      <c r="J12" s="62"/>
      <c r="K12" s="62">
        <f>H12+I12-J12</f>
        <v>27482</v>
      </c>
      <c r="L12" s="63" t="s">
        <v>30</v>
      </c>
      <c r="M12" s="62"/>
      <c r="N12" s="64"/>
      <c r="O12" s="65">
        <v>1</v>
      </c>
    </row>
    <row r="13" spans="2:15" ht="13.5" customHeight="1">
      <c r="B13" s="61"/>
      <c r="C13" s="2" t="s">
        <v>37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1">
        <v>4320021600</v>
      </c>
      <c r="C14" s="2" t="s">
        <v>33</v>
      </c>
      <c r="D14" s="2"/>
      <c r="E14" s="2"/>
      <c r="F14" s="62">
        <v>4000</v>
      </c>
      <c r="G14" s="62"/>
      <c r="H14" s="62">
        <f>F14+G14</f>
        <v>4000</v>
      </c>
      <c r="I14" s="62"/>
      <c r="J14" s="62">
        <v>2000</v>
      </c>
      <c r="K14" s="62">
        <f>H14+I14-J14</f>
        <v>2000</v>
      </c>
      <c r="L14" s="63" t="s">
        <v>30</v>
      </c>
      <c r="M14" s="62"/>
      <c r="N14" s="64"/>
      <c r="O14" s="65">
        <v>1</v>
      </c>
    </row>
    <row r="15" spans="2:15" s="29" customFormat="1" ht="13.2">
      <c r="B15" s="61">
        <v>4324022199</v>
      </c>
      <c r="C15" s="2" t="s">
        <v>34</v>
      </c>
      <c r="D15" s="2"/>
      <c r="E15" s="2"/>
      <c r="F15" s="62">
        <v>2020</v>
      </c>
      <c r="G15" s="62"/>
      <c r="H15" s="62">
        <f>F15+G15</f>
        <v>2020</v>
      </c>
      <c r="I15" s="62"/>
      <c r="J15" s="62">
        <v>2000</v>
      </c>
      <c r="K15" s="62">
        <f>H15+I15-J15</f>
        <v>20</v>
      </c>
      <c r="L15" s="63" t="s">
        <v>30</v>
      </c>
      <c r="M15" s="62"/>
      <c r="N15" s="64"/>
      <c r="O15" s="65">
        <v>1</v>
      </c>
    </row>
    <row r="16" spans="2:15" s="29" customFormat="1" ht="13.2">
      <c r="B16" s="61">
        <v>4324022799</v>
      </c>
      <c r="C16" s="2" t="s">
        <v>35</v>
      </c>
      <c r="D16" s="2"/>
      <c r="E16" s="2"/>
      <c r="F16" s="62">
        <v>6565</v>
      </c>
      <c r="G16" s="62"/>
      <c r="H16" s="62">
        <f>F16+G16</f>
        <v>6565</v>
      </c>
      <c r="I16" s="62"/>
      <c r="J16" s="62">
        <v>5500</v>
      </c>
      <c r="K16" s="62">
        <f>H16+I16-J16</f>
        <v>1065</v>
      </c>
      <c r="L16" s="63" t="s">
        <v>30</v>
      </c>
      <c r="M16" s="62"/>
      <c r="N16" s="64"/>
      <c r="O16" s="65">
        <v>1</v>
      </c>
    </row>
    <row r="17" spans="2:15" s="29" customFormat="1" ht="13.2">
      <c r="B17" s="61">
        <v>4326022601</v>
      </c>
      <c r="C17" s="2" t="s">
        <v>36</v>
      </c>
      <c r="D17" s="2"/>
      <c r="E17" s="2"/>
      <c r="F17" s="62">
        <v>2222</v>
      </c>
      <c r="G17" s="62"/>
      <c r="H17" s="62">
        <f>F17+G17</f>
        <v>2222</v>
      </c>
      <c r="I17" s="62"/>
      <c r="J17" s="62">
        <v>982</v>
      </c>
      <c r="K17" s="62">
        <f>H17+I17-J17</f>
        <v>1240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7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 customHeight="1">
      <c r="B19" s="61" t="s">
        <v>38</v>
      </c>
      <c r="C19" s="2" t="s">
        <v>63</v>
      </c>
      <c r="D19" s="2"/>
      <c r="E19" s="2"/>
      <c r="F19" s="62">
        <v>0</v>
      </c>
      <c r="G19" s="62"/>
      <c r="H19" s="62">
        <f>F19+G19</f>
        <v>0</v>
      </c>
      <c r="I19" s="62">
        <v>56530</v>
      </c>
      <c r="J19" s="62"/>
      <c r="K19" s="62">
        <f>H19+I19-J19</f>
        <v>56530</v>
      </c>
      <c r="L19" s="63" t="s">
        <v>30</v>
      </c>
      <c r="M19" s="62"/>
      <c r="N19" s="64"/>
      <c r="O19" s="65">
        <v>2</v>
      </c>
    </row>
    <row r="20" spans="2:15" s="29" customFormat="1" ht="13.2" customHeight="1">
      <c r="B20" s="61" t="s">
        <v>39</v>
      </c>
      <c r="C20" s="2" t="s">
        <v>40</v>
      </c>
      <c r="D20" s="2"/>
      <c r="E20" s="2"/>
      <c r="F20" s="62">
        <v>0</v>
      </c>
      <c r="G20" s="62"/>
      <c r="H20" s="62">
        <f t="shared" ref="H20:H35" si="0">F20+G20</f>
        <v>0</v>
      </c>
      <c r="I20" s="62">
        <v>23470</v>
      </c>
      <c r="J20" s="62"/>
      <c r="K20" s="62">
        <f t="shared" ref="K20:K35" si="1">H20+I20-J20</f>
        <v>23470</v>
      </c>
      <c r="L20" s="63" t="s">
        <v>30</v>
      </c>
      <c r="M20" s="62"/>
      <c r="N20" s="64"/>
      <c r="O20" s="65">
        <v>2</v>
      </c>
    </row>
    <row r="21" spans="2:15" s="29" customFormat="1" ht="13.2" customHeight="1">
      <c r="B21" s="61"/>
      <c r="C21" s="2" t="s">
        <v>64</v>
      </c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61" t="s">
        <v>41</v>
      </c>
      <c r="C22" s="2" t="s">
        <v>42</v>
      </c>
      <c r="D22" s="2"/>
      <c r="E22" s="2"/>
      <c r="F22" s="62">
        <v>320773</v>
      </c>
      <c r="G22" s="62"/>
      <c r="H22" s="62">
        <f t="shared" ref="H22:H36" si="2">F22+G22</f>
        <v>320773</v>
      </c>
      <c r="I22" s="62"/>
      <c r="J22" s="62">
        <v>6000</v>
      </c>
      <c r="K22" s="62">
        <f t="shared" ref="K22:K36" si="3">H22+I22-J22</f>
        <v>314773</v>
      </c>
      <c r="L22" s="63" t="s">
        <v>30</v>
      </c>
      <c r="M22" s="62"/>
      <c r="N22" s="64"/>
      <c r="O22" s="65">
        <v>2</v>
      </c>
    </row>
    <row r="23" spans="2:15" s="79" customFormat="1" ht="13.2" customHeight="1">
      <c r="B23" s="61" t="s">
        <v>43</v>
      </c>
      <c r="C23" s="2" t="s">
        <v>42</v>
      </c>
      <c r="D23" s="2"/>
      <c r="E23" s="2"/>
      <c r="F23" s="62">
        <v>184259</v>
      </c>
      <c r="G23" s="62">
        <v>-10960</v>
      </c>
      <c r="H23" s="62">
        <f t="shared" si="2"/>
        <v>173299</v>
      </c>
      <c r="I23" s="62"/>
      <c r="J23" s="62">
        <v>3000</v>
      </c>
      <c r="K23" s="62">
        <f t="shared" si="3"/>
        <v>170299</v>
      </c>
      <c r="L23" s="63" t="s">
        <v>30</v>
      </c>
      <c r="M23" s="62"/>
      <c r="N23" s="64"/>
      <c r="O23" s="65">
        <v>2</v>
      </c>
    </row>
    <row r="24" spans="2:15" s="29" customFormat="1" ht="13.2" customHeight="1">
      <c r="B24" s="61" t="s">
        <v>44</v>
      </c>
      <c r="C24" s="2" t="s">
        <v>42</v>
      </c>
      <c r="D24" s="2"/>
      <c r="E24" s="2"/>
      <c r="F24" s="62">
        <v>144811</v>
      </c>
      <c r="G24" s="62"/>
      <c r="H24" s="62">
        <f t="shared" si="2"/>
        <v>144811</v>
      </c>
      <c r="I24" s="62"/>
      <c r="J24" s="62">
        <v>1000</v>
      </c>
      <c r="K24" s="62">
        <f t="shared" si="3"/>
        <v>143811</v>
      </c>
      <c r="L24" s="63" t="s">
        <v>30</v>
      </c>
      <c r="M24" s="62"/>
      <c r="N24" s="64"/>
      <c r="O24" s="65">
        <v>2</v>
      </c>
    </row>
    <row r="25" spans="2:15" s="79" customFormat="1" ht="13.2" customHeight="1">
      <c r="B25" s="61" t="s">
        <v>45</v>
      </c>
      <c r="C25" s="2" t="s">
        <v>46</v>
      </c>
      <c r="D25" s="2"/>
      <c r="E25" s="2"/>
      <c r="F25" s="62">
        <v>35868</v>
      </c>
      <c r="G25" s="62">
        <v>-5000</v>
      </c>
      <c r="H25" s="62">
        <f t="shared" si="2"/>
        <v>30868</v>
      </c>
      <c r="I25" s="62"/>
      <c r="J25" s="62">
        <v>5000</v>
      </c>
      <c r="K25" s="62">
        <f t="shared" si="3"/>
        <v>25868</v>
      </c>
      <c r="L25" s="63" t="s">
        <v>30</v>
      </c>
      <c r="M25" s="62"/>
      <c r="N25" s="64"/>
      <c r="O25" s="65">
        <v>2</v>
      </c>
    </row>
    <row r="26" spans="2:15" s="29" customFormat="1" ht="13.2" customHeight="1">
      <c r="B26" s="61" t="s">
        <v>47</v>
      </c>
      <c r="C26" s="2" t="s">
        <v>48</v>
      </c>
      <c r="D26" s="2"/>
      <c r="E26" s="2"/>
      <c r="F26" s="62">
        <v>38196</v>
      </c>
      <c r="G26" s="62"/>
      <c r="H26" s="62">
        <f t="shared" si="2"/>
        <v>38196</v>
      </c>
      <c r="I26" s="62"/>
      <c r="J26" s="62">
        <v>2000</v>
      </c>
      <c r="K26" s="62">
        <f t="shared" si="3"/>
        <v>36196</v>
      </c>
      <c r="L26" s="63" t="s">
        <v>30</v>
      </c>
      <c r="M26" s="62"/>
      <c r="N26" s="64"/>
      <c r="O26" s="65">
        <v>2</v>
      </c>
    </row>
    <row r="27" spans="2:15" s="79" customFormat="1" ht="13.2" customHeight="1">
      <c r="B27" s="61" t="s">
        <v>49</v>
      </c>
      <c r="C27" s="2" t="s">
        <v>42</v>
      </c>
      <c r="D27" s="2"/>
      <c r="E27" s="2"/>
      <c r="F27" s="62">
        <v>568317</v>
      </c>
      <c r="G27" s="62">
        <v>12906.64</v>
      </c>
      <c r="H27" s="62">
        <f t="shared" si="2"/>
        <v>581223.64</v>
      </c>
      <c r="I27" s="62"/>
      <c r="J27" s="62">
        <v>18000</v>
      </c>
      <c r="K27" s="62">
        <f t="shared" si="3"/>
        <v>563223.64</v>
      </c>
      <c r="L27" s="63" t="s">
        <v>30</v>
      </c>
      <c r="M27" s="62"/>
      <c r="N27" s="64"/>
      <c r="O27" s="65">
        <v>2</v>
      </c>
    </row>
    <row r="28" spans="2:15" s="29" customFormat="1" ht="13.2" customHeight="1">
      <c r="B28" s="61" t="s">
        <v>50</v>
      </c>
      <c r="C28" s="2" t="s">
        <v>51</v>
      </c>
      <c r="D28" s="2"/>
      <c r="E28" s="2"/>
      <c r="F28" s="62">
        <v>1000</v>
      </c>
      <c r="G28" s="62"/>
      <c r="H28" s="62">
        <f t="shared" si="2"/>
        <v>1000</v>
      </c>
      <c r="I28" s="62"/>
      <c r="J28" s="62">
        <v>1000</v>
      </c>
      <c r="K28" s="62">
        <f t="shared" si="3"/>
        <v>0</v>
      </c>
      <c r="L28" s="63" t="s">
        <v>30</v>
      </c>
      <c r="M28" s="62"/>
      <c r="N28" s="64"/>
      <c r="O28" s="65">
        <v>2</v>
      </c>
    </row>
    <row r="29" spans="2:15" s="29" customFormat="1" ht="13.2" customHeight="1">
      <c r="B29" s="61" t="s">
        <v>52</v>
      </c>
      <c r="C29" s="2" t="s">
        <v>42</v>
      </c>
      <c r="D29" s="2"/>
      <c r="E29" s="2"/>
      <c r="F29" s="62">
        <v>694152</v>
      </c>
      <c r="G29" s="62">
        <v>19000</v>
      </c>
      <c r="H29" s="62">
        <f t="shared" si="2"/>
        <v>713152</v>
      </c>
      <c r="I29" s="62"/>
      <c r="J29" s="62">
        <v>8000</v>
      </c>
      <c r="K29" s="62">
        <f t="shared" si="3"/>
        <v>705152</v>
      </c>
      <c r="L29" s="63" t="s">
        <v>30</v>
      </c>
      <c r="M29" s="62"/>
      <c r="N29" s="64"/>
      <c r="O29" s="65">
        <v>2</v>
      </c>
    </row>
    <row r="30" spans="2:15" s="29" customFormat="1" ht="13.2" customHeight="1">
      <c r="B30" s="61" t="s">
        <v>53</v>
      </c>
      <c r="C30" s="105" t="s">
        <v>54</v>
      </c>
      <c r="D30" s="105"/>
      <c r="E30" s="106"/>
      <c r="F30" s="78">
        <v>3133</v>
      </c>
      <c r="G30" s="78"/>
      <c r="H30" s="62">
        <f t="shared" si="2"/>
        <v>3133</v>
      </c>
      <c r="I30" s="62"/>
      <c r="J30" s="62">
        <v>1000</v>
      </c>
      <c r="K30" s="62">
        <f t="shared" si="3"/>
        <v>2133</v>
      </c>
      <c r="L30" s="63" t="s">
        <v>30</v>
      </c>
      <c r="M30" s="62"/>
      <c r="N30" s="64"/>
      <c r="O30" s="65">
        <v>2</v>
      </c>
    </row>
    <row r="31" spans="2:15" s="79" customFormat="1" ht="13.2">
      <c r="B31" s="61" t="s">
        <v>55</v>
      </c>
      <c r="C31" s="2" t="s">
        <v>42</v>
      </c>
      <c r="D31" s="2"/>
      <c r="E31" s="2"/>
      <c r="F31" s="62">
        <v>237332</v>
      </c>
      <c r="G31" s="62"/>
      <c r="H31" s="62">
        <f t="shared" si="2"/>
        <v>237332</v>
      </c>
      <c r="I31" s="62"/>
      <c r="J31" s="62">
        <v>6000</v>
      </c>
      <c r="K31" s="62">
        <f t="shared" si="3"/>
        <v>231332</v>
      </c>
      <c r="L31" s="63" t="s">
        <v>30</v>
      </c>
      <c r="M31" s="62"/>
      <c r="N31" s="64"/>
      <c r="O31" s="65">
        <v>2</v>
      </c>
    </row>
    <row r="32" spans="2:15" s="29" customFormat="1" ht="13.2">
      <c r="B32" s="61" t="s">
        <v>56</v>
      </c>
      <c r="C32" s="2" t="s">
        <v>57</v>
      </c>
      <c r="D32" s="2"/>
      <c r="E32" s="2"/>
      <c r="F32" s="62">
        <v>9701</v>
      </c>
      <c r="G32" s="62"/>
      <c r="H32" s="62">
        <f t="shared" si="2"/>
        <v>9701</v>
      </c>
      <c r="I32" s="62"/>
      <c r="J32" s="62">
        <v>4000</v>
      </c>
      <c r="K32" s="62">
        <f t="shared" si="3"/>
        <v>5701</v>
      </c>
      <c r="L32" s="63" t="s">
        <v>30</v>
      </c>
      <c r="M32" s="62"/>
      <c r="N32" s="64"/>
      <c r="O32" s="65">
        <v>2</v>
      </c>
    </row>
    <row r="33" spans="2:15" s="29" customFormat="1" ht="13.2">
      <c r="B33" s="61" t="s">
        <v>58</v>
      </c>
      <c r="C33" s="2" t="s">
        <v>42</v>
      </c>
      <c r="D33" s="2"/>
      <c r="E33" s="2"/>
      <c r="F33" s="62">
        <v>260156</v>
      </c>
      <c r="G33" s="62">
        <v>-13000</v>
      </c>
      <c r="H33" s="62">
        <f t="shared" si="2"/>
        <v>247156</v>
      </c>
      <c r="I33" s="62"/>
      <c r="J33" s="62">
        <v>8000</v>
      </c>
      <c r="K33" s="62">
        <f t="shared" si="3"/>
        <v>239156</v>
      </c>
      <c r="L33" s="63" t="s">
        <v>30</v>
      </c>
      <c r="M33" s="62"/>
      <c r="N33" s="64"/>
      <c r="O33" s="65">
        <v>2</v>
      </c>
    </row>
    <row r="34" spans="2:15" s="29" customFormat="1" ht="13.2">
      <c r="B34" s="61" t="s">
        <v>59</v>
      </c>
      <c r="C34" s="2" t="s">
        <v>60</v>
      </c>
      <c r="D34" s="2"/>
      <c r="E34" s="2"/>
      <c r="F34" s="62">
        <v>120708</v>
      </c>
      <c r="G34" s="62">
        <v>-2000</v>
      </c>
      <c r="H34" s="62">
        <f t="shared" si="2"/>
        <v>118708</v>
      </c>
      <c r="I34" s="62"/>
      <c r="J34" s="62">
        <v>6000</v>
      </c>
      <c r="K34" s="62">
        <f t="shared" si="3"/>
        <v>112708</v>
      </c>
      <c r="L34" s="63" t="s">
        <v>30</v>
      </c>
      <c r="M34" s="62"/>
      <c r="N34" s="64"/>
      <c r="O34" s="65">
        <v>2</v>
      </c>
    </row>
    <row r="35" spans="2:15" s="29" customFormat="1" ht="13.2">
      <c r="B35" s="61" t="s">
        <v>61</v>
      </c>
      <c r="C35" s="2" t="s">
        <v>60</v>
      </c>
      <c r="D35" s="2"/>
      <c r="E35" s="2"/>
      <c r="F35" s="62">
        <v>55072</v>
      </c>
      <c r="G35" s="62"/>
      <c r="H35" s="62">
        <f t="shared" si="2"/>
        <v>55072</v>
      </c>
      <c r="I35" s="62"/>
      <c r="J35" s="62">
        <v>6000</v>
      </c>
      <c r="K35" s="62">
        <f t="shared" si="3"/>
        <v>49072</v>
      </c>
      <c r="L35" s="63" t="s">
        <v>30</v>
      </c>
      <c r="M35" s="62"/>
      <c r="N35" s="64"/>
      <c r="O35" s="65">
        <v>2</v>
      </c>
    </row>
    <row r="36" spans="2:15" s="29" customFormat="1" ht="13.2">
      <c r="B36" s="61" t="s">
        <v>62</v>
      </c>
      <c r="C36" s="2" t="s">
        <v>60</v>
      </c>
      <c r="D36" s="2"/>
      <c r="E36" s="2"/>
      <c r="F36" s="62">
        <v>254358</v>
      </c>
      <c r="G36" s="62">
        <v>-19000</v>
      </c>
      <c r="H36" s="62">
        <f t="shared" si="2"/>
        <v>235358</v>
      </c>
      <c r="I36" s="62"/>
      <c r="J36" s="62">
        <v>5000</v>
      </c>
      <c r="K36" s="62">
        <f t="shared" si="3"/>
        <v>230358</v>
      </c>
      <c r="L36" s="63" t="s">
        <v>30</v>
      </c>
      <c r="M36" s="62"/>
      <c r="N36" s="64"/>
      <c r="O36" s="65">
        <v>2</v>
      </c>
    </row>
    <row r="37" spans="2:15" s="29" customFormat="1" ht="13.2">
      <c r="B37" s="73"/>
      <c r="C37" s="70"/>
      <c r="D37" s="70"/>
      <c r="E37" s="70"/>
      <c r="F37" s="74"/>
      <c r="G37" s="74"/>
      <c r="H37" s="74"/>
      <c r="I37" s="74"/>
      <c r="J37" s="74"/>
      <c r="K37" s="74"/>
      <c r="L37" s="63"/>
      <c r="M37" s="62"/>
      <c r="N37" s="64"/>
      <c r="O37" s="65"/>
    </row>
    <row r="38" spans="2:15" s="29" customFormat="1" ht="13.2">
      <c r="B38" s="75"/>
      <c r="C38" s="70"/>
      <c r="D38" s="70"/>
      <c r="E38" s="70"/>
      <c r="F38" s="74"/>
      <c r="G38" s="74"/>
      <c r="H38" s="74"/>
      <c r="I38" s="74"/>
      <c r="J38" s="74"/>
      <c r="K38" s="74"/>
      <c r="L38" s="63"/>
      <c r="M38" s="62"/>
      <c r="N38" s="64"/>
      <c r="O38" s="65"/>
    </row>
    <row r="39" spans="2:15" s="29" customFormat="1" ht="13.2">
      <c r="B39" s="61"/>
      <c r="C39" s="2"/>
      <c r="D39" s="70"/>
      <c r="E39" s="70"/>
      <c r="F39" s="74"/>
      <c r="G39" s="74"/>
      <c r="H39" s="74"/>
      <c r="I39" s="74"/>
      <c r="J39" s="74"/>
      <c r="K39" s="74"/>
      <c r="L39" s="63"/>
      <c r="M39" s="62"/>
      <c r="N39" s="64"/>
      <c r="O39" s="65"/>
    </row>
    <row r="40" spans="2:15" s="29" customFormat="1" ht="13.2">
      <c r="B40" s="69"/>
      <c r="C40" s="2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102"/>
      <c r="C41" s="103"/>
      <c r="D41" s="103"/>
      <c r="E41" s="104"/>
      <c r="F41" s="74"/>
      <c r="G41" s="74"/>
      <c r="H41" s="74"/>
      <c r="I41" s="76"/>
      <c r="J41" s="76"/>
      <c r="K41" s="74"/>
      <c r="L41" s="63"/>
      <c r="M41" s="62"/>
      <c r="N41" s="64"/>
      <c r="O41" s="65"/>
    </row>
    <row r="42" spans="2:15" s="29" customFormat="1" ht="13.2">
      <c r="B42" s="69"/>
      <c r="C42" s="70"/>
      <c r="D42" s="70"/>
      <c r="E42" s="71"/>
      <c r="F42" s="72"/>
      <c r="G42" s="72"/>
      <c r="H42" s="72"/>
      <c r="I42" s="72"/>
      <c r="J42" s="72"/>
      <c r="K42" s="72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0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2942643</v>
      </c>
      <c r="G45" s="68">
        <f t="shared" ref="G45:K45" si="4">SUM(G13:G44)</f>
        <v>-18053.36</v>
      </c>
      <c r="H45" s="68">
        <f t="shared" si="4"/>
        <v>2924589.64</v>
      </c>
      <c r="I45" s="68">
        <f>SUM(I12:I44)</f>
        <v>90482</v>
      </c>
      <c r="J45" s="68">
        <f>SUM(J12:J44)</f>
        <v>90482</v>
      </c>
      <c r="K45" s="68">
        <f>SUM(K12:K44)</f>
        <v>2941589.64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26</v>
      </c>
      <c r="D48" s="96"/>
      <c r="E48" s="97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3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5">SUM(G51:G56)</f>
        <v>0</v>
      </c>
      <c r="H57" s="35">
        <f t="shared" si="5"/>
        <v>0</v>
      </c>
      <c r="I57" s="35">
        <f t="shared" si="5"/>
        <v>0</v>
      </c>
      <c r="J57" s="35">
        <f t="shared" si="5"/>
        <v>0</v>
      </c>
      <c r="K57" s="35">
        <f t="shared" si="5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2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30:E30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2017-12-04T08:57:25Z</dcterms:modified>
</cp:coreProperties>
</file>