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J35" i="4"/>
  <c r="I35"/>
  <c r="G35"/>
  <c r="F35"/>
  <c r="J28"/>
  <c r="J50" s="1"/>
  <c r="I28"/>
  <c r="I50" s="1"/>
  <c r="G28"/>
  <c r="G50" s="1"/>
  <c r="F28"/>
  <c r="F50" s="1"/>
  <c r="H30"/>
  <c r="H35" s="1"/>
  <c r="K30"/>
  <c r="K35" s="1"/>
  <c r="H32"/>
  <c r="K32" s="1"/>
  <c r="K26"/>
  <c r="H26"/>
  <c r="H24"/>
  <c r="K24" s="1"/>
  <c r="K22"/>
  <c r="H22"/>
  <c r="H20"/>
  <c r="K20" s="1"/>
  <c r="H18"/>
  <c r="K18" s="1"/>
  <c r="H16"/>
  <c r="H14"/>
  <c r="K14" s="1"/>
  <c r="H12"/>
  <c r="K12" s="1"/>
  <c r="K28" l="1"/>
  <c r="K50" s="1"/>
  <c r="H28"/>
  <c r="H50" s="1"/>
  <c r="K16"/>
  <c r="K61"/>
  <c r="J61"/>
  <c r="I61"/>
  <c r="G61"/>
  <c r="F61"/>
  <c r="H61" l="1"/>
</calcChain>
</file>

<file path=xl/sharedStrings.xml><?xml version="1.0" encoding="utf-8"?>
<sst xmlns="http://schemas.openxmlformats.org/spreadsheetml/2006/main" count="65" uniqueCount="42">
  <si>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</si>
  <si>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</si>
  <si>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</si>
  <si>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</si>
  <si>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</si>
  <si>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</si>
  <si>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</si>
  <si>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</si>
  <si>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</si>
  <si>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</si>
  <si>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</si>
  <si>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</si>
  <si>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</si>
  <si>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</si>
  <si>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</si>
  <si>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</si>
  <si>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</si>
  <si>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</si>
  <si>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</si>
  <si>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</si>
  <si>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</si>
  <si>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</si>
  <si>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</si>
  <si>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</si>
  <si>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</si>
  <si>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</si>
  <si>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</si>
  <si>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</si>
  <si>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</si>
  <si>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</si>
  <si>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</si>
  <si>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SEGURIDAD SOCIAL</t>
  </si>
  <si>
    <t>2016-4-INVAG-2</t>
  </si>
  <si>
    <t>Nº DE EXPEDIENTE:  024/16/TC/14</t>
  </si>
  <si>
    <t>COMPLEMENTO ESPECÍFICO PERSONAL FUNCIONARIO</t>
  </si>
  <si>
    <t>SUELDOS DEL GRUPO A1 PERSONAL FUNCIONARIO</t>
  </si>
  <si>
    <t>COMPLEMENTO DE DESTINO PERSONAL FUNCIONARIO</t>
  </si>
  <si>
    <t>REPARACIÓN, MANTENIMIENTO Y CONSERV. ALCANTARILLADO</t>
  </si>
  <si>
    <t>INVERSIÓN EN REPOSICIÓN DE INF. Y BIENES DEST. USO GRAL.</t>
  </si>
  <si>
    <t>TOTAL ÁREA DE GASTO 3</t>
  </si>
  <si>
    <t>TOTAL ÁREA DE GASTO 1</t>
  </si>
  <si>
    <t>FESTEJOS POPULARES (NO AMPLIABLE)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</si>
</sst>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0" fontId="7" fillId="0" borderId="0" xfId="0" applyFont="1" applyFill="1"/>
    <xf numFmtId="4" fontId="7" fillId="0" borderId="6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4" fontId="3" fillId="2" borderId="6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8"/>
      <c r="N3" s="68"/>
      <c r="O3" s="68"/>
    </row>
    <row r="4" spans="2:15" ht="19.5" customHeight="1">
      <c r="B4" s="77" t="s">
        <v>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33</v>
      </c>
    </row>
    <row r="7" spans="2:15">
      <c r="I7" s="9"/>
    </row>
    <row r="8" spans="2:15" s="14" customFormat="1">
      <c r="B8" s="10" t="s">
        <v>3</v>
      </c>
      <c r="C8" s="82" t="s">
        <v>26</v>
      </c>
      <c r="D8" s="82"/>
      <c r="E8" s="83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5" t="s">
        <v>1</v>
      </c>
      <c r="N8" s="76"/>
      <c r="O8" s="78" t="s">
        <v>24</v>
      </c>
    </row>
    <row r="9" spans="2:15" s="14" customFormat="1">
      <c r="B9" s="15" t="s">
        <v>8</v>
      </c>
      <c r="C9" s="84"/>
      <c r="D9" s="84"/>
      <c r="E9" s="85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9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55">
        <v>4330012101</v>
      </c>
      <c r="C12" s="2" t="s">
        <v>34</v>
      </c>
      <c r="F12" s="56">
        <v>25951</v>
      </c>
      <c r="G12" s="56"/>
      <c r="H12" s="56">
        <f>F12+G12</f>
        <v>25951</v>
      </c>
      <c r="I12" s="56"/>
      <c r="J12" s="56">
        <v>14000</v>
      </c>
      <c r="K12" s="56">
        <f>H12+I12-J12</f>
        <v>11951</v>
      </c>
      <c r="L12" s="57" t="s">
        <v>25</v>
      </c>
      <c r="M12" s="56"/>
      <c r="N12" s="58"/>
      <c r="O12" s="59">
        <v>1</v>
      </c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4330012000</v>
      </c>
      <c r="C14" s="2" t="s">
        <v>35</v>
      </c>
      <c r="D14" s="2"/>
      <c r="E14" s="2"/>
      <c r="F14" s="56">
        <v>11201</v>
      </c>
      <c r="G14" s="56"/>
      <c r="H14" s="56">
        <f t="shared" ref="H14" si="0">F14+G14</f>
        <v>11201</v>
      </c>
      <c r="I14" s="56"/>
      <c r="J14" s="56">
        <v>5000</v>
      </c>
      <c r="K14" s="56">
        <f t="shared" ref="K14" si="1">H14+I14-J14</f>
        <v>6201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>
        <v>4330016000</v>
      </c>
      <c r="C16" s="2" t="s">
        <v>31</v>
      </c>
      <c r="D16" s="2"/>
      <c r="E16" s="2"/>
      <c r="F16" s="56">
        <v>9180</v>
      </c>
      <c r="G16" s="56"/>
      <c r="H16" s="56">
        <f t="shared" ref="H16" si="2">F16+G16</f>
        <v>9180</v>
      </c>
      <c r="I16" s="56"/>
      <c r="J16" s="56">
        <v>4000</v>
      </c>
      <c r="K16" s="56">
        <f t="shared" ref="K16" si="3">H16+I16-J16</f>
        <v>5180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>
        <v>4330012100</v>
      </c>
      <c r="C18" s="2" t="s">
        <v>36</v>
      </c>
      <c r="D18" s="2"/>
      <c r="E18" s="2"/>
      <c r="F18" s="56">
        <v>9784</v>
      </c>
      <c r="G18" s="56"/>
      <c r="H18" s="56">
        <f t="shared" ref="H18" si="4">F18+G18</f>
        <v>9784</v>
      </c>
      <c r="I18" s="56"/>
      <c r="J18" s="56">
        <v>4000</v>
      </c>
      <c r="K18" s="56">
        <f t="shared" ref="K18" si="5">H18+I18-J18</f>
        <v>5784</v>
      </c>
      <c r="L18" s="57" t="s">
        <v>25</v>
      </c>
      <c r="M18" s="56"/>
      <c r="N18" s="58"/>
      <c r="O18" s="59">
        <v>1</v>
      </c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>
        <v>4332116000</v>
      </c>
      <c r="C20" s="2" t="s">
        <v>31</v>
      </c>
      <c r="D20" s="2"/>
      <c r="E20" s="2"/>
      <c r="F20" s="56">
        <v>183960</v>
      </c>
      <c r="G20" s="56"/>
      <c r="H20" s="56">
        <f t="shared" ref="H20" si="6">F20+G20</f>
        <v>183960</v>
      </c>
      <c r="I20" s="56"/>
      <c r="J20" s="56">
        <v>17000</v>
      </c>
      <c r="K20" s="56">
        <f t="shared" ref="K20" si="7">H20+I20-J20</f>
        <v>166960</v>
      </c>
      <c r="L20" s="57" t="s">
        <v>25</v>
      </c>
      <c r="M20" s="56"/>
      <c r="N20" s="58"/>
      <c r="O20" s="59">
        <v>1</v>
      </c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>
        <v>4332112101</v>
      </c>
      <c r="C22" s="2" t="s">
        <v>34</v>
      </c>
      <c r="D22" s="2"/>
      <c r="E22" s="2"/>
      <c r="F22" s="56">
        <v>174891</v>
      </c>
      <c r="G22" s="56"/>
      <c r="H22" s="56">
        <f t="shared" ref="H22" si="8">F22+G22</f>
        <v>174891</v>
      </c>
      <c r="I22" s="56"/>
      <c r="J22" s="56">
        <v>13000</v>
      </c>
      <c r="K22" s="56">
        <f t="shared" ref="K22" si="9">H22+I22-J22</f>
        <v>161891</v>
      </c>
      <c r="L22" s="57" t="s">
        <v>25</v>
      </c>
      <c r="M22" s="56"/>
      <c r="N22" s="58"/>
      <c r="O22" s="59">
        <v>1</v>
      </c>
    </row>
    <row r="23" spans="2:15" s="29" customFormat="1" ht="13.5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>
        <v>4334216000</v>
      </c>
      <c r="C24" s="2" t="s">
        <v>31</v>
      </c>
      <c r="D24" s="2"/>
      <c r="E24" s="2"/>
      <c r="F24" s="56">
        <v>254358</v>
      </c>
      <c r="G24" s="56">
        <v>-1700</v>
      </c>
      <c r="H24" s="56">
        <f t="shared" ref="H24" si="10">F24+G24</f>
        <v>252658</v>
      </c>
      <c r="I24" s="56"/>
      <c r="J24" s="56">
        <v>14000</v>
      </c>
      <c r="K24" s="56">
        <f t="shared" ref="K24" si="11">H24+I24-J24</f>
        <v>238658</v>
      </c>
      <c r="L24" s="57" t="s">
        <v>25</v>
      </c>
      <c r="M24" s="56"/>
      <c r="N24" s="58"/>
      <c r="O24" s="59">
        <v>1</v>
      </c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>
        <v>5338022615</v>
      </c>
      <c r="C26" s="2" t="s">
        <v>41</v>
      </c>
      <c r="D26" s="2"/>
      <c r="E26" s="2"/>
      <c r="F26" s="56">
        <v>0</v>
      </c>
      <c r="G26" s="56"/>
      <c r="H26" s="56">
        <f t="shared" ref="H26" si="12">F26+G26</f>
        <v>0</v>
      </c>
      <c r="I26" s="56">
        <v>71000</v>
      </c>
      <c r="J26" s="56"/>
      <c r="K26" s="56">
        <f t="shared" ref="K26" si="13">H26+I26-J26</f>
        <v>71000</v>
      </c>
      <c r="L26" s="57" t="s">
        <v>25</v>
      </c>
      <c r="M26" s="56"/>
      <c r="N26" s="58"/>
      <c r="O26" s="59">
        <v>1</v>
      </c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88" t="s">
        <v>39</v>
      </c>
      <c r="D28" s="88"/>
      <c r="E28" s="89"/>
      <c r="F28" s="67">
        <f>SUM(F12:F26)</f>
        <v>669325</v>
      </c>
      <c r="G28" s="67">
        <f t="shared" ref="G28:K28" si="14">SUM(G12:G26)</f>
        <v>-1700</v>
      </c>
      <c r="H28" s="67">
        <f t="shared" si="14"/>
        <v>667625</v>
      </c>
      <c r="I28" s="67">
        <f t="shared" si="14"/>
        <v>71000</v>
      </c>
      <c r="J28" s="67">
        <f t="shared" si="14"/>
        <v>71000</v>
      </c>
      <c r="K28" s="67">
        <f t="shared" si="14"/>
        <v>667625</v>
      </c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>
        <v>2160021003</v>
      </c>
      <c r="C30" s="2" t="s">
        <v>37</v>
      </c>
      <c r="D30" s="2"/>
      <c r="E30" s="2"/>
      <c r="F30" s="56">
        <v>157005</v>
      </c>
      <c r="G30" s="56"/>
      <c r="H30" s="56">
        <f t="shared" ref="H30" si="15">F30+G30</f>
        <v>157005</v>
      </c>
      <c r="I30" s="56"/>
      <c r="J30" s="56">
        <v>24383.040000000001</v>
      </c>
      <c r="K30" s="56">
        <f t="shared" ref="K30" si="16">H30+I30-J30</f>
        <v>132621.96</v>
      </c>
      <c r="L30" s="57" t="s">
        <v>25</v>
      </c>
      <c r="M30" s="56"/>
      <c r="N30" s="58"/>
      <c r="O30" s="59">
        <v>2</v>
      </c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>
        <v>2160061900</v>
      </c>
      <c r="C32" s="2" t="s">
        <v>38</v>
      </c>
      <c r="D32" s="2"/>
      <c r="E32" s="2"/>
      <c r="F32" s="56">
        <v>0</v>
      </c>
      <c r="G32" s="56">
        <v>587000</v>
      </c>
      <c r="H32" s="56">
        <f t="shared" ref="H32" si="17">F32+G32</f>
        <v>587000</v>
      </c>
      <c r="I32" s="56">
        <v>24383.040000000001</v>
      </c>
      <c r="J32" s="56"/>
      <c r="K32" s="56">
        <f t="shared" ref="K32" si="18">H32+I32-J32</f>
        <v>611383.04000000004</v>
      </c>
      <c r="L32" s="57" t="s">
        <v>25</v>
      </c>
      <c r="M32" s="56"/>
      <c r="N32" s="58"/>
      <c r="O32" s="59">
        <v>2</v>
      </c>
    </row>
    <row r="33" spans="2:15" s="29" customFormat="1" ht="13.5">
      <c r="B33" s="55" t="s">
        <v>32</v>
      </c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88" t="s">
        <v>40</v>
      </c>
      <c r="D35" s="88"/>
      <c r="E35" s="89"/>
      <c r="F35" s="67">
        <f>SUM(F30:F32)</f>
        <v>157005</v>
      </c>
      <c r="G35" s="67">
        <f t="shared" ref="G35:K35" si="19">SUM(G30:G32)</f>
        <v>587000</v>
      </c>
      <c r="H35" s="67">
        <f t="shared" si="19"/>
        <v>744005</v>
      </c>
      <c r="I35" s="67">
        <f t="shared" si="19"/>
        <v>24383.040000000001</v>
      </c>
      <c r="J35" s="67">
        <f t="shared" si="19"/>
        <v>24383.040000000001</v>
      </c>
      <c r="K35" s="67">
        <f t="shared" si="19"/>
        <v>744005</v>
      </c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63"/>
      <c r="C37" s="66"/>
      <c r="D37" s="64"/>
      <c r="E37" s="64"/>
      <c r="F37" s="65"/>
      <c r="G37" s="65"/>
      <c r="H37" s="65"/>
      <c r="I37" s="65"/>
      <c r="J37" s="65"/>
      <c r="K37" s="65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6" t="s">
        <v>18</v>
      </c>
      <c r="D50" s="86"/>
      <c r="E50" s="87"/>
      <c r="F50" s="60">
        <f>F28+F35</f>
        <v>826330</v>
      </c>
      <c r="G50" s="60">
        <f t="shared" ref="G50:K50" si="20">G28+G35</f>
        <v>585300</v>
      </c>
      <c r="H50" s="60">
        <f t="shared" si="20"/>
        <v>1411630</v>
      </c>
      <c r="I50" s="60">
        <f t="shared" si="20"/>
        <v>95383.040000000008</v>
      </c>
      <c r="J50" s="60">
        <f t="shared" si="20"/>
        <v>95383.040000000008</v>
      </c>
      <c r="K50" s="60">
        <f t="shared" si="20"/>
        <v>1411630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2" t="s">
        <v>27</v>
      </c>
      <c r="D53" s="82"/>
      <c r="E53" s="83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80" t="s">
        <v>20</v>
      </c>
    </row>
    <row r="54" spans="2:15" s="14" customFormat="1">
      <c r="B54" s="15" t="s">
        <v>8</v>
      </c>
      <c r="C54" s="84"/>
      <c r="D54" s="84"/>
      <c r="E54" s="85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81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1"/>
      <c r="D56" s="61"/>
      <c r="E56" s="61"/>
      <c r="F56" s="30"/>
      <c r="G56" s="30"/>
      <c r="H56" s="30"/>
      <c r="I56" s="30"/>
      <c r="J56" s="30"/>
      <c r="K56" s="30"/>
      <c r="L56" s="48"/>
      <c r="M56" s="62"/>
    </row>
    <row r="57" spans="2:15" s="29" customFormat="1" ht="13.5">
      <c r="B57" s="49"/>
      <c r="C57" s="61"/>
      <c r="D57" s="61"/>
      <c r="E57" s="61"/>
      <c r="F57" s="30"/>
      <c r="G57" s="30"/>
      <c r="H57" s="30"/>
      <c r="I57" s="30"/>
      <c r="J57" s="30"/>
      <c r="K57" s="30"/>
      <c r="L57" s="48"/>
      <c r="M57" s="62"/>
    </row>
    <row r="58" spans="2:15" s="29" customFormat="1" ht="13.5">
      <c r="B58" s="49"/>
      <c r="C58" s="61"/>
      <c r="D58" s="61"/>
      <c r="E58" s="61"/>
      <c r="F58" s="30"/>
      <c r="G58" s="30"/>
      <c r="H58" s="30"/>
      <c r="I58" s="30"/>
      <c r="J58" s="30"/>
      <c r="K58" s="30"/>
      <c r="L58" s="48"/>
      <c r="M58" s="62"/>
    </row>
    <row r="59" spans="2:15" s="29" customFormat="1" ht="13.5">
      <c r="B59" s="49"/>
      <c r="C59" s="61"/>
      <c r="D59" s="61"/>
      <c r="E59" s="61"/>
      <c r="F59" s="30"/>
      <c r="G59" s="30"/>
      <c r="H59" s="30"/>
      <c r="I59" s="30"/>
      <c r="J59" s="30"/>
      <c r="K59" s="30"/>
      <c r="L59" s="48"/>
      <c r="M59" s="62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21">SUM(F60:F60)</f>
        <v>0</v>
      </c>
      <c r="G61" s="35">
        <f t="shared" si="21"/>
        <v>0</v>
      </c>
      <c r="H61" s="35">
        <f t="shared" si="21"/>
        <v>0</v>
      </c>
      <c r="I61" s="35">
        <f t="shared" si="21"/>
        <v>0</v>
      </c>
      <c r="J61" s="35">
        <f t="shared" si="21"/>
        <v>0</v>
      </c>
      <c r="K61" s="35">
        <f t="shared" si="2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9" t="s">
        <v>23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1"/>
    </row>
    <row r="64" spans="2:15"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4"/>
    </row>
  </sheetData>
  <mergeCells count="11">
    <mergeCell ref="M3:O3"/>
    <mergeCell ref="B63:M64"/>
    <mergeCell ref="M8:N8"/>
    <mergeCell ref="B4:O4"/>
    <mergeCell ref="O8:O9"/>
    <mergeCell ref="M53:M54"/>
    <mergeCell ref="C8:E9"/>
    <mergeCell ref="C53:E54"/>
    <mergeCell ref="C50:E50"/>
    <mergeCell ref="C28:E28"/>
    <mergeCell ref="C35:E35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2016-10-25T06:47:28Z</cp:lastPrinted>
  <dcterms:created xsi:type="dcterms:W3CDTF">2001-02-01T09:10:38Z</dcterms:created>
  <dcterms:modified xsi:type="dcterms:W3CDTF">2017-01-11T12:00:57Z</dcterms:modified>
</cp:coreProperties>
</file>