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16" windowWidth="13980" windowHeight="946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<sst xmlns="http://schemas.openxmlformats.org/spreadsheetml/2006/main" count="25" uniqueCount="24">
  <si>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</si>
  <si>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</si>
  <si>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</si>
  <si>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</si>
  <si>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</si>
  <si>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</si>
  <si>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</si>
  <si>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CAPÍTULO 9: PASIVOS FINANCIEROS</t>
  </si>
  <si>
    <t>Ayuntamiento de Majadahonda</t>
  </si>
  <si>
    <t>A) OPERACIONES NO FINANCIERAS</t>
  </si>
  <si>
    <t>B) OPERACIONES FINANCIERAS</t>
  </si>
  <si>
    <t>Entidad Local</t>
  </si>
  <si>
    <t>Monte del Pilar</t>
  </si>
  <si>
    <t>PAMMASA</t>
  </si>
  <si>
    <t>Total</t>
  </si>
  <si>
    <t>Eliminaciones</t>
  </si>
  <si>
    <t>Consolidación Pesupuesto</t>
  </si>
  <si>
    <t>A1 OPERACIONES CORRIENTES</t>
  </si>
  <si>
    <t>A2 OPERACIONES DE CAPITAL</t>
  </si>
  <si>
    <t>B) OPERACIONES  FINANCIERAS</t>
  </si>
  <si>
    <t>TOTALES:</t>
  </si>
  <si>
    <t>B1 OPERACIONES FINANCIERAS</t>
  </si>
  <si>
    <t>Tipo de Operación y Capítulo</t>
  </si>
  <si>
    <t>PRESUPUESTO GENERAL 2021
CONSOLIDADO:
GASTOS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</si>
</sst>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7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914400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81" zoomScalePageLayoutView="0" workbookViewId="0" topLeftCell="A1">
      <selection activeCell="A1" sqref="A1"/>
    </sheetView>
  </sheetViews>
  <sheetFormatPr defaultColWidth="11.421875" defaultRowHeight="12.75" outlineLevelRow="2"/>
  <cols>
    <col min="1" max="1" width="34.140625" style="0" customWidth="1"/>
    <col min="2" max="2" width="12.7109375" style="0" bestFit="1" customWidth="1"/>
    <col min="3" max="4" width="11.7109375" style="0" bestFit="1" customWidth="1"/>
    <col min="5" max="5" width="12.8515625" style="0" bestFit="1" customWidth="1"/>
    <col min="6" max="6" width="13.00390625" style="0" customWidth="1"/>
    <col min="7" max="7" width="13.7109375" style="0" customWidth="1"/>
  </cols>
  <sheetData>
    <row r="1" spans="1:7" ht="92.25" customHeight="1">
      <c r="A1" s="1" t="s">
        <v>8</v>
      </c>
      <c r="B1" s="27" t="s">
        <v>23</v>
      </c>
      <c r="C1" s="27"/>
      <c r="D1" s="27"/>
      <c r="E1" s="27"/>
      <c r="F1" s="27"/>
      <c r="G1" s="27"/>
    </row>
    <row r="2" spans="1:7" ht="27" customHeight="1">
      <c r="A2" s="2" t="s">
        <v>22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</row>
    <row r="3" spans="1:7" s="12" customFormat="1" ht="27.75" customHeight="1">
      <c r="A3" s="10" t="s">
        <v>9</v>
      </c>
      <c r="B3" s="11"/>
      <c r="C3" s="11"/>
      <c r="D3" s="11"/>
      <c r="E3" s="11"/>
      <c r="F3" s="11"/>
      <c r="G3" s="11"/>
    </row>
    <row r="4" spans="1:7" s="12" customFormat="1" ht="25.5" customHeight="1" outlineLevel="2">
      <c r="A4" s="16" t="s">
        <v>0</v>
      </c>
      <c r="B4" s="17">
        <v>35131673</v>
      </c>
      <c r="C4" s="17">
        <v>211771</v>
      </c>
      <c r="D4" s="17">
        <v>504000</v>
      </c>
      <c r="E4" s="17">
        <f>SUM(B4:D4)</f>
        <v>35847444</v>
      </c>
      <c r="F4" s="17">
        <v>0</v>
      </c>
      <c r="G4" s="17">
        <f>E4-F4</f>
        <v>35847444</v>
      </c>
    </row>
    <row r="5" spans="1:7" s="12" customFormat="1" ht="30.75" customHeight="1" outlineLevel="2">
      <c r="A5" s="16" t="s">
        <v>1</v>
      </c>
      <c r="B5" s="17">
        <v>32444333</v>
      </c>
      <c r="C5" s="17">
        <v>639203</v>
      </c>
      <c r="D5" s="17">
        <v>978290</v>
      </c>
      <c r="E5" s="17">
        <f aca="true" t="shared" si="0" ref="E5:E10">SUM(B5:D5)</f>
        <v>34061826</v>
      </c>
      <c r="F5" s="17">
        <v>383000</v>
      </c>
      <c r="G5" s="17">
        <f>E5-F5</f>
        <v>33678826</v>
      </c>
    </row>
    <row r="6" spans="1:7" s="12" customFormat="1" ht="24" customHeight="1" outlineLevel="2">
      <c r="A6" s="16" t="s">
        <v>2</v>
      </c>
      <c r="B6" s="17">
        <v>103500</v>
      </c>
      <c r="C6" s="17">
        <v>0</v>
      </c>
      <c r="D6" s="17">
        <v>77460</v>
      </c>
      <c r="E6" s="17">
        <f t="shared" si="0"/>
        <v>180960</v>
      </c>
      <c r="F6" s="17">
        <v>0</v>
      </c>
      <c r="G6" s="17">
        <f>E6-F6</f>
        <v>180960</v>
      </c>
    </row>
    <row r="7" spans="1:7" s="12" customFormat="1" ht="28.5" customHeight="1" outlineLevel="2">
      <c r="A7" s="16" t="s">
        <v>3</v>
      </c>
      <c r="B7" s="17">
        <v>2826982</v>
      </c>
      <c r="C7" s="17">
        <v>0</v>
      </c>
      <c r="D7" s="17">
        <v>0</v>
      </c>
      <c r="E7" s="17">
        <f t="shared" si="0"/>
        <v>2826982</v>
      </c>
      <c r="F7" s="17">
        <v>850974</v>
      </c>
      <c r="G7" s="17">
        <f>E7-F7</f>
        <v>1976008</v>
      </c>
    </row>
    <row r="8" spans="1:7" s="12" customFormat="1" ht="27" customHeight="1" outlineLevel="2">
      <c r="A8" s="6" t="s">
        <v>17</v>
      </c>
      <c r="B8" s="18">
        <f aca="true" t="shared" si="1" ref="B8:G8">SUM(B4:B7)</f>
        <v>70506488</v>
      </c>
      <c r="C8" s="18">
        <f t="shared" si="1"/>
        <v>850974</v>
      </c>
      <c r="D8" s="18">
        <f t="shared" si="1"/>
        <v>1559750</v>
      </c>
      <c r="E8" s="18">
        <f t="shared" si="1"/>
        <v>72917212</v>
      </c>
      <c r="F8" s="18">
        <f t="shared" si="1"/>
        <v>1233974</v>
      </c>
      <c r="G8" s="18">
        <f t="shared" si="1"/>
        <v>71683238</v>
      </c>
    </row>
    <row r="9" spans="1:7" s="12" customFormat="1" ht="24.75" customHeight="1" outlineLevel="2">
      <c r="A9" s="19" t="s">
        <v>4</v>
      </c>
      <c r="B9" s="20">
        <v>0</v>
      </c>
      <c r="C9" s="20">
        <v>0</v>
      </c>
      <c r="D9" s="20">
        <v>3063415</v>
      </c>
      <c r="E9" s="17">
        <f t="shared" si="0"/>
        <v>3063415</v>
      </c>
      <c r="F9" s="20">
        <v>749000</v>
      </c>
      <c r="G9" s="17">
        <f>E9-F9</f>
        <v>2314415</v>
      </c>
    </row>
    <row r="10" spans="1:7" s="12" customFormat="1" ht="33" customHeight="1" outlineLevel="2">
      <c r="A10" s="19" t="s">
        <v>5</v>
      </c>
      <c r="B10" s="17">
        <v>0</v>
      </c>
      <c r="C10" s="17">
        <v>0</v>
      </c>
      <c r="D10" s="17">
        <v>0</v>
      </c>
      <c r="E10" s="17">
        <f t="shared" si="0"/>
        <v>0</v>
      </c>
      <c r="F10" s="17">
        <v>0</v>
      </c>
      <c r="G10" s="17">
        <f>E10-F10</f>
        <v>0</v>
      </c>
    </row>
    <row r="11" spans="1:7" s="12" customFormat="1" ht="20.25" customHeight="1" outlineLevel="2">
      <c r="A11" s="7" t="s">
        <v>18</v>
      </c>
      <c r="B11" s="21">
        <f aca="true" t="shared" si="2" ref="B11:G11">SUM(B9:B10)</f>
        <v>0</v>
      </c>
      <c r="C11" s="21">
        <f t="shared" si="2"/>
        <v>0</v>
      </c>
      <c r="D11" s="21">
        <f t="shared" si="2"/>
        <v>3063415</v>
      </c>
      <c r="E11" s="21">
        <f t="shared" si="2"/>
        <v>3063415</v>
      </c>
      <c r="F11" s="21">
        <f t="shared" si="2"/>
        <v>749000</v>
      </c>
      <c r="G11" s="21">
        <f t="shared" si="2"/>
        <v>2314415</v>
      </c>
    </row>
    <row r="12" spans="1:7" s="12" customFormat="1" ht="28.5" customHeight="1" outlineLevel="2">
      <c r="A12" s="9" t="s">
        <v>9</v>
      </c>
      <c r="B12" s="22">
        <f aca="true" t="shared" si="3" ref="B12:G12">B8+B11</f>
        <v>70506488</v>
      </c>
      <c r="C12" s="22">
        <f t="shared" si="3"/>
        <v>850974</v>
      </c>
      <c r="D12" s="22">
        <f t="shared" si="3"/>
        <v>4623165</v>
      </c>
      <c r="E12" s="22">
        <f t="shared" si="3"/>
        <v>75980627</v>
      </c>
      <c r="F12" s="22">
        <f t="shared" si="3"/>
        <v>1982974</v>
      </c>
      <c r="G12" s="22">
        <f t="shared" si="3"/>
        <v>73997653</v>
      </c>
    </row>
    <row r="13" spans="1:7" s="15" customFormat="1" ht="23.25" customHeight="1">
      <c r="A13" s="13" t="s">
        <v>10</v>
      </c>
      <c r="B13" s="14"/>
      <c r="C13" s="14"/>
      <c r="D13" s="14"/>
      <c r="E13" s="14"/>
      <c r="F13" s="14"/>
      <c r="G13" s="14"/>
    </row>
    <row r="14" spans="1:7" s="12" customFormat="1" ht="32.25" customHeight="1" outlineLevel="2">
      <c r="A14" s="19" t="s">
        <v>6</v>
      </c>
      <c r="B14" s="20">
        <v>30</v>
      </c>
      <c r="C14" s="20">
        <v>0</v>
      </c>
      <c r="D14" s="20">
        <v>0</v>
      </c>
      <c r="E14" s="17">
        <f>SUM(B14:D14)</f>
        <v>30</v>
      </c>
      <c r="F14" s="20">
        <v>0</v>
      </c>
      <c r="G14" s="17">
        <f>E14-F14</f>
        <v>30</v>
      </c>
    </row>
    <row r="15" spans="1:7" s="12" customFormat="1" ht="36" customHeight="1" outlineLevel="2">
      <c r="A15" s="19" t="s">
        <v>7</v>
      </c>
      <c r="B15" s="20">
        <v>0</v>
      </c>
      <c r="C15" s="20">
        <v>0</v>
      </c>
      <c r="D15" s="20">
        <v>0</v>
      </c>
      <c r="E15" s="17">
        <f>SUM(B15:D15)</f>
        <v>0</v>
      </c>
      <c r="F15" s="20">
        <v>0</v>
      </c>
      <c r="G15" s="17">
        <f>E15-F15</f>
        <v>0</v>
      </c>
    </row>
    <row r="16" spans="1:7" s="24" customFormat="1" ht="27" customHeight="1">
      <c r="A16" s="6" t="s">
        <v>21</v>
      </c>
      <c r="B16" s="23">
        <f aca="true" t="shared" si="4" ref="B16:G16">SUM(B14:B15)</f>
        <v>30</v>
      </c>
      <c r="C16" s="23">
        <f t="shared" si="4"/>
        <v>0</v>
      </c>
      <c r="D16" s="23">
        <f t="shared" si="4"/>
        <v>0</v>
      </c>
      <c r="E16" s="23">
        <f t="shared" si="4"/>
        <v>30</v>
      </c>
      <c r="F16" s="23">
        <f t="shared" si="4"/>
        <v>0</v>
      </c>
      <c r="G16" s="23">
        <f t="shared" si="4"/>
        <v>30</v>
      </c>
    </row>
    <row r="17" spans="1:7" s="24" customFormat="1" ht="22.5" customHeight="1" thickBot="1">
      <c r="A17" s="8" t="s">
        <v>19</v>
      </c>
      <c r="B17" s="25">
        <f aca="true" t="shared" si="5" ref="B17:G17">SUM(B16)</f>
        <v>30</v>
      </c>
      <c r="C17" s="25">
        <f t="shared" si="5"/>
        <v>0</v>
      </c>
      <c r="D17" s="25">
        <f t="shared" si="5"/>
        <v>0</v>
      </c>
      <c r="E17" s="25">
        <f t="shared" si="5"/>
        <v>30</v>
      </c>
      <c r="F17" s="25">
        <f t="shared" si="5"/>
        <v>0</v>
      </c>
      <c r="G17" s="25">
        <f t="shared" si="5"/>
        <v>30</v>
      </c>
    </row>
    <row r="18" spans="1:7" s="12" customFormat="1" ht="26.25" customHeight="1">
      <c r="A18" s="4" t="s">
        <v>20</v>
      </c>
      <c r="B18" s="26">
        <f aca="true" t="shared" si="6" ref="B18:G18">B12+B17</f>
        <v>70506518</v>
      </c>
      <c r="C18" s="26">
        <f t="shared" si="6"/>
        <v>850974</v>
      </c>
      <c r="D18" s="26">
        <f t="shared" si="6"/>
        <v>4623165</v>
      </c>
      <c r="E18" s="26">
        <f t="shared" si="6"/>
        <v>75980657</v>
      </c>
      <c r="F18" s="26">
        <f t="shared" si="6"/>
        <v>1982974</v>
      </c>
      <c r="G18" s="26">
        <f t="shared" si="6"/>
        <v>73997683</v>
      </c>
    </row>
    <row r="19" spans="2:7" ht="12.75">
      <c r="B19" s="5"/>
      <c r="C19" s="5"/>
      <c r="D19" s="5"/>
      <c r="E19" s="5"/>
      <c r="F19" s="5"/>
      <c r="G19" s="5"/>
    </row>
  </sheetData>
  <sheetProtection/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2016-09-01T07:10:05Z</cp:lastPrinted>
  <dcterms:created xsi:type="dcterms:W3CDTF">2016-09-01T07:02:57Z</dcterms:created>
  <dcterms:modified xsi:type="dcterms:W3CDTF">2021-10-05T09:49:11Z</dcterms:modified>
  <cp:category/>
  <cp:version/>
  <cp:contentType/>
  <cp:contentStatus/>
</cp:coreProperties>
</file>