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9" i="4"/>
  <c r="H19" s="1"/>
  <c r="H17"/>
  <c r="E17"/>
  <c r="E15"/>
  <c r="H15" s="1"/>
  <c r="E13"/>
  <c r="H13" s="1"/>
  <c r="E11"/>
  <c r="H11" s="1"/>
  <c r="E21" l="1"/>
  <c r="H21" s="1"/>
  <c r="G24" l="1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<sst xmlns="http://schemas.openxmlformats.org/spreadsheetml/2006/main" count="41" uniqueCount="32">
  <si>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</si>
  <si>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</si>
  <si>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</si>
  <si>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</si>
  <si>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</si>
  <si>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</si>
  <si>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</si>
  <si>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</si>
  <si>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</si>
  <si>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</si>
  <si>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</si>
  <si>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</si>
  <si>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</si>
  <si>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</si>
  <si>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</si>
  <si>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</si>
  <si>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</si>
  <si>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</si>
  <si>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</si>
  <si>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</si>
  <si>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</si>
  <si>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</si>
  <si>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</si>
  <si>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REPARACIÓN MANTENIMIENTO Y CONSERVACIÓN CENTRO GESTOR EDIFICIOS Y OTRAS CONSTRUCCIONES</t>
  </si>
  <si>
    <t>Nº DE EXPEDIENTE:  080/23/TC/61</t>
  </si>
  <si>
    <t>3200 ADMINISTRACIÓN GENERAL DE EDUCACIÓN</t>
  </si>
  <si>
    <t>REPARACIONES MANTENIMIENTO Y CONSERVACIÓN MAQUINARIA, INSTALACIONES Y UTILLAJE</t>
  </si>
  <si>
    <t>REPARACIONES MANTENIMIENTO Y CONSERVACIÓN EQUIPOS PROCESOS DE INFORMACIÓN</t>
  </si>
  <si>
    <t>PUBLICIDAD Y PROPAGANDA</t>
  </si>
  <si>
    <t>MATERIAL DE OFICINA ORDINARIO NO INVENTARIABLE</t>
  </si>
  <si>
    <t>REPOSICIÓN EN MAQUINARIA, INSTALACIONES Y UTILLAJE</t>
  </si>
  <si>
    <t>Proyecto 2023-4-INVEN-1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</si>
</sst>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5" t="s">
        <v>25</v>
      </c>
      <c r="B10" s="66"/>
      <c r="C10" s="19"/>
      <c r="D10" s="19"/>
      <c r="E10" s="19"/>
      <c r="F10" s="19"/>
      <c r="G10" s="19"/>
      <c r="H10" s="19"/>
    </row>
    <row r="11" spans="1:8" s="12" customFormat="1" ht="36">
      <c r="A11" s="20">
        <v>12320021201</v>
      </c>
      <c r="B11" s="21" t="s">
        <v>23</v>
      </c>
      <c r="C11" s="19">
        <v>2000</v>
      </c>
      <c r="D11" s="19"/>
      <c r="E11" s="19">
        <f>C11+D11</f>
        <v>2000</v>
      </c>
      <c r="F11" s="19"/>
      <c r="G11" s="19">
        <v>2000</v>
      </c>
      <c r="H11" s="19">
        <f>E11+F11-G11</f>
        <v>0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36">
      <c r="A13" s="20">
        <v>12320021300</v>
      </c>
      <c r="B13" s="21" t="s">
        <v>26</v>
      </c>
      <c r="C13" s="19">
        <v>2000</v>
      </c>
      <c r="D13" s="19"/>
      <c r="E13" s="19">
        <f>C13+D13</f>
        <v>2000</v>
      </c>
      <c r="F13" s="19"/>
      <c r="G13" s="19">
        <v>2000</v>
      </c>
      <c r="H13" s="19">
        <f>E13+F13-G13</f>
        <v>0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 ht="36">
      <c r="A15" s="20">
        <v>12320021600</v>
      </c>
      <c r="B15" s="21" t="s">
        <v>27</v>
      </c>
      <c r="C15" s="19">
        <v>1000</v>
      </c>
      <c r="D15" s="19"/>
      <c r="E15" s="19">
        <f>C15+D15</f>
        <v>1000</v>
      </c>
      <c r="F15" s="19"/>
      <c r="G15" s="19">
        <v>1000</v>
      </c>
      <c r="H15" s="19">
        <f>E15+F15-G15</f>
        <v>0</v>
      </c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>
        <v>12320022602</v>
      </c>
      <c r="B17" s="21" t="s">
        <v>28</v>
      </c>
      <c r="C17" s="19">
        <v>6000</v>
      </c>
      <c r="D17" s="19">
        <v>-2666.68</v>
      </c>
      <c r="E17" s="19">
        <f>C17+D17</f>
        <v>3333.32</v>
      </c>
      <c r="F17" s="19"/>
      <c r="G17" s="19">
        <v>2856.16</v>
      </c>
      <c r="H17" s="19">
        <f>E17+F17-G17</f>
        <v>477.16000000000031</v>
      </c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 ht="24">
      <c r="A19" s="20">
        <v>12320022000</v>
      </c>
      <c r="B19" s="21" t="s">
        <v>29</v>
      </c>
      <c r="C19" s="19">
        <v>1300</v>
      </c>
      <c r="D19" s="19"/>
      <c r="E19" s="19">
        <f>C19+D19</f>
        <v>1300</v>
      </c>
      <c r="F19" s="19"/>
      <c r="G19" s="19">
        <v>1300</v>
      </c>
      <c r="H19" s="19">
        <f>E19+F19-G19</f>
        <v>0</v>
      </c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 ht="24">
      <c r="A21" s="20">
        <v>12320063300</v>
      </c>
      <c r="B21" s="21" t="s">
        <v>30</v>
      </c>
      <c r="C21" s="19">
        <v>0</v>
      </c>
      <c r="D21" s="19"/>
      <c r="E21" s="19">
        <f>C21+D21</f>
        <v>0</v>
      </c>
      <c r="F21" s="19">
        <v>9156.16</v>
      </c>
      <c r="G21" s="19"/>
      <c r="H21" s="19">
        <f>E21+F21-G21</f>
        <v>9156.16</v>
      </c>
    </row>
    <row r="22" spans="1:8" s="12" customFormat="1">
      <c r="A22" s="67"/>
      <c r="B22" s="68" t="s">
        <v>31</v>
      </c>
      <c r="C22" s="69"/>
      <c r="D22" s="19"/>
      <c r="E22" s="19"/>
      <c r="F22" s="19"/>
      <c r="G22" s="19"/>
      <c r="H22" s="19"/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 t="shared" ref="C24:H24" si="0">SUM(C10:C23)</f>
        <v>12300</v>
      </c>
      <c r="D24" s="32">
        <f t="shared" si="0"/>
        <v>-2666.68</v>
      </c>
      <c r="E24" s="32">
        <f t="shared" si="0"/>
        <v>9633.32</v>
      </c>
      <c r="F24" s="51">
        <f t="shared" si="0"/>
        <v>9156.16</v>
      </c>
      <c r="G24" s="51">
        <f t="shared" si="0"/>
        <v>9156.16</v>
      </c>
      <c r="H24" s="32">
        <f t="shared" si="0"/>
        <v>9633.32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3" t="s">
        <v>5</v>
      </c>
      <c r="G27" s="64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0">
        <f t="shared" ref="C33:H33" si="1">SUM(C30:C32)</f>
        <v>0</v>
      </c>
      <c r="D33" s="50">
        <f t="shared" si="1"/>
        <v>0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</row>
    <row r="34" spans="1:8">
      <c r="A34" s="30"/>
      <c r="B34" s="45"/>
      <c r="C34" s="48"/>
      <c r="D34" s="48"/>
      <c r="E34" s="48"/>
      <c r="F34" s="48"/>
      <c r="G34" s="48"/>
      <c r="H34" s="49"/>
    </row>
    <row r="35" spans="1:8">
      <c r="A35" s="56" t="s">
        <v>22</v>
      </c>
      <c r="B35" s="56"/>
      <c r="C35" s="56"/>
      <c r="D35" s="56"/>
      <c r="E35" s="56"/>
      <c r="F35" s="56"/>
      <c r="G35" s="56"/>
      <c r="H35" s="56"/>
    </row>
    <row r="36" spans="1:8" ht="80.25" customHeight="1">
      <c r="A36" s="57"/>
      <c r="B36" s="58"/>
      <c r="C36" s="58"/>
      <c r="D36" s="58"/>
      <c r="E36" s="58"/>
      <c r="F36" s="58"/>
      <c r="G36" s="58"/>
      <c r="H36" s="59"/>
    </row>
  </sheetData>
  <mergeCells count="7">
    <mergeCell ref="A35:H35"/>
    <mergeCell ref="A36:H36"/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2023-11-03T11:57:52Z</cp:lastPrinted>
  <dcterms:created xsi:type="dcterms:W3CDTF">2001-02-01T09:10:38Z</dcterms:created>
  <dcterms:modified xsi:type="dcterms:W3CDTF">2023-11-20T11:05:40Z</dcterms:modified>
</cp:coreProperties>
</file>