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F46" i="4"/>
  <c r="G31"/>
  <c r="H31"/>
  <c r="I31"/>
  <c r="J31"/>
  <c r="F31"/>
  <c r="G26"/>
  <c r="I26"/>
  <c r="J26"/>
  <c r="J46" s="1"/>
  <c r="F26"/>
  <c r="H29"/>
  <c r="K29" s="1"/>
  <c r="H28"/>
  <c r="K28" s="1"/>
  <c r="K31" s="1"/>
  <c r="H24"/>
  <c r="K24" s="1"/>
  <c r="H23"/>
  <c r="K23" s="1"/>
  <c r="K22"/>
  <c r="H22"/>
  <c r="H21"/>
  <c r="K21" s="1"/>
  <c r="H20"/>
  <c r="K20" s="1"/>
  <c r="H19"/>
  <c r="K19" s="1"/>
  <c r="K18"/>
  <c r="H18"/>
  <c r="H17"/>
  <c r="K17" s="1"/>
  <c r="K16"/>
  <c r="H16"/>
  <c r="H15"/>
  <c r="K15" s="1"/>
  <c r="K14"/>
  <c r="H14"/>
  <c r="G46" l="1"/>
  <c r="H26"/>
  <c r="H46" s="1"/>
  <c r="I46"/>
  <c r="H13"/>
  <c r="K13" s="1"/>
  <c r="K26" s="1"/>
  <c r="K46" s="1"/>
  <c r="K58" l="1"/>
  <c r="J58"/>
  <c r="I58"/>
  <c r="G58"/>
  <c r="F58"/>
  <c r="H58" l="1"/>
</calcChain>
</file>

<file path=xl/sharedStrings.xml><?xml version="1.0" encoding="utf-8"?>
<sst xmlns="http://schemas.openxmlformats.org/spreadsheetml/2006/main" count="85" uniqueCount="58">
  <si>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</si>
  <si>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</si>
  <si>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</si>
  <si>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</si>
  <si>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</si>
  <si>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</si>
  <si>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</si>
  <si>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</si>
  <si>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</si>
  <si>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</si>
  <si>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</si>
  <si>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</si>
  <si>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</si>
  <si>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</si>
  <si>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</si>
  <si>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</si>
  <si>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</si>
  <si>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</si>
  <si>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</si>
  <si>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</si>
  <si>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</si>
  <si>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</si>
  <si>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</si>
  <si>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</si>
  <si>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</si>
  <si>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</si>
  <si>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</si>
  <si>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</si>
  <si>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</si>
  <si>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</si>
  <si>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</si>
  <si>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TOTAL ÁREA DE GASTO 9</t>
  </si>
  <si>
    <t>COMPLEMENTO ESPECÍFICO PERSONAL FUNCIONARIO</t>
  </si>
  <si>
    <t>Nº DE EXPEDIENTE:  058/17/TC/44</t>
  </si>
  <si>
    <t>002 1510 12003</t>
  </si>
  <si>
    <t>SUELDOS DEL GRUPO C1 PERSONAL FUNCIONARIO</t>
  </si>
  <si>
    <t>008 3110 12101</t>
  </si>
  <si>
    <t>003 9202 13100</t>
  </si>
  <si>
    <t>RETRIBUCIONES PERSONAL LABORAL EVENTUAL SUPLENCIAS</t>
  </si>
  <si>
    <t>003 9260 15000</t>
  </si>
  <si>
    <t>PRODUCTIVIDAD</t>
  </si>
  <si>
    <t>004 3200 12000</t>
  </si>
  <si>
    <t>SUELDOS DEL GRUPO A1 PERSONAL FUNCIONARIO</t>
  </si>
  <si>
    <t>007 1710 12101</t>
  </si>
  <si>
    <t>009 2410 15000</t>
  </si>
  <si>
    <t>006 3420 13000</t>
  </si>
  <si>
    <t>RETRIBUCIONES BÁSICAS PERSONAL LABORAL FIJO</t>
  </si>
  <si>
    <t>004 3341 12009</t>
  </si>
  <si>
    <t>OTRAS REMUNERACIONES BÁSICAS PERSONAL FUNCIONARIO</t>
  </si>
  <si>
    <t>003 2210 16204</t>
  </si>
  <si>
    <t>ACCIÓN SOCIAL</t>
  </si>
  <si>
    <t>003 2210 16000</t>
  </si>
  <si>
    <t>SEGURIDAD SOCIAL</t>
  </si>
  <si>
    <t>003 1320 12101</t>
  </si>
  <si>
    <t>SUELDOS DEL GRUPO A2 PERSONAL FUNCIONARIO</t>
  </si>
  <si>
    <t>003 9120 23300</t>
  </si>
  <si>
    <t>OTRAS INDEMNIZACIONES DE MIEMBROS ÓRG. DE GOBIERNO</t>
  </si>
  <si>
    <t>TOTAL CAPÍTULO 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</si>
</sst>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4" fontId="3" fillId="0" borderId="6" xfId="0" applyNumberFormat="1" applyFont="1" applyFill="1" applyBorder="1"/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8" fillId="2" borderId="0" xfId="0" applyFont="1" applyFill="1"/>
    <xf numFmtId="4" fontId="8" fillId="2" borderId="6" xfId="0" applyNumberFormat="1" applyFont="1" applyFill="1" applyBorder="1"/>
    <xf numFmtId="4" fontId="3" fillId="2" borderId="3" xfId="0" applyNumberFormat="1" applyFont="1" applyFill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8" fillId="3" borderId="0" xfId="0" applyFont="1" applyFill="1"/>
    <xf numFmtId="4" fontId="8" fillId="3" borderId="6" xfId="0" applyNumberFormat="1" applyFont="1" applyFill="1" applyBorder="1"/>
    <xf numFmtId="3" fontId="3" fillId="3" borderId="5" xfId="0" applyNumberFormat="1" applyFont="1" applyFill="1" applyBorder="1" applyAlignment="1">
      <alignment horizontal="center"/>
    </xf>
    <xf numFmtId="0" fontId="3" fillId="3" borderId="0" xfId="0" applyFont="1" applyFill="1"/>
    <xf numFmtId="4" fontId="3" fillId="3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G36" sqref="G36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9"/>
      <c r="N4" s="79"/>
      <c r="O4" s="79"/>
    </row>
    <row r="5" spans="2:15" ht="19.5" customHeight="1">
      <c r="B5" s="88" t="s">
        <v>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33</v>
      </c>
    </row>
    <row r="8" spans="2:15" ht="13.2">
      <c r="I8" s="9"/>
    </row>
    <row r="9" spans="2:15" s="14" customFormat="1">
      <c r="B9" s="10" t="s">
        <v>3</v>
      </c>
      <c r="C9" s="95" t="s">
        <v>25</v>
      </c>
      <c r="D9" s="95"/>
      <c r="E9" s="96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6" t="s">
        <v>1</v>
      </c>
      <c r="N9" s="87"/>
      <c r="O9" s="89" t="s">
        <v>24</v>
      </c>
    </row>
    <row r="10" spans="2:15" s="14" customFormat="1">
      <c r="B10" s="15" t="s">
        <v>8</v>
      </c>
      <c r="C10" s="97"/>
      <c r="D10" s="97"/>
      <c r="E10" s="98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0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61" t="s">
        <v>34</v>
      </c>
      <c r="C13" s="2" t="s">
        <v>35</v>
      </c>
      <c r="F13" s="62">
        <v>17454</v>
      </c>
      <c r="G13" s="62"/>
      <c r="H13" s="62">
        <f>F13+G13</f>
        <v>17454</v>
      </c>
      <c r="I13" s="62">
        <v>800</v>
      </c>
      <c r="J13" s="62"/>
      <c r="K13" s="62">
        <f>H13+I13-J13</f>
        <v>18254</v>
      </c>
      <c r="L13" s="63" t="s">
        <v>30</v>
      </c>
      <c r="M13" s="62"/>
      <c r="N13" s="64"/>
      <c r="O13" s="65">
        <v>1</v>
      </c>
    </row>
    <row r="14" spans="2:15" s="29" customFormat="1" ht="13.2" customHeight="1">
      <c r="B14" s="61" t="s">
        <v>36</v>
      </c>
      <c r="C14" s="2" t="s">
        <v>32</v>
      </c>
      <c r="D14" s="2"/>
      <c r="E14" s="2"/>
      <c r="F14" s="62">
        <v>34588</v>
      </c>
      <c r="G14" s="62"/>
      <c r="H14" s="62">
        <f t="shared" ref="H14:H24" si="0">F14+G14</f>
        <v>34588</v>
      </c>
      <c r="I14" s="62">
        <v>1200</v>
      </c>
      <c r="J14" s="62"/>
      <c r="K14" s="62">
        <f t="shared" ref="K14:K24" si="1">H14+I14-J14</f>
        <v>35788</v>
      </c>
      <c r="L14" s="63" t="s">
        <v>30</v>
      </c>
      <c r="M14" s="62"/>
      <c r="N14" s="64"/>
      <c r="O14" s="65">
        <v>1</v>
      </c>
    </row>
    <row r="15" spans="2:15" s="29" customFormat="1" ht="13.2" customHeight="1">
      <c r="B15" s="61" t="s">
        <v>37</v>
      </c>
      <c r="C15" s="2" t="s">
        <v>38</v>
      </c>
      <c r="D15" s="2"/>
      <c r="E15" s="2"/>
      <c r="F15" s="62">
        <v>65000</v>
      </c>
      <c r="G15" s="62">
        <v>279450</v>
      </c>
      <c r="H15" s="62">
        <f t="shared" si="0"/>
        <v>344450</v>
      </c>
      <c r="I15" s="62">
        <v>90000</v>
      </c>
      <c r="J15" s="62"/>
      <c r="K15" s="62">
        <f t="shared" si="1"/>
        <v>434450</v>
      </c>
      <c r="L15" s="63" t="s">
        <v>30</v>
      </c>
      <c r="M15" s="62"/>
      <c r="N15" s="64"/>
      <c r="O15" s="65">
        <v>1</v>
      </c>
    </row>
    <row r="16" spans="2:15" s="29" customFormat="1" ht="13.2" customHeight="1">
      <c r="B16" s="61" t="s">
        <v>39</v>
      </c>
      <c r="C16" s="2" t="s">
        <v>40</v>
      </c>
      <c r="D16" s="2"/>
      <c r="E16" s="2"/>
      <c r="F16" s="62">
        <v>17893</v>
      </c>
      <c r="G16" s="62"/>
      <c r="H16" s="62">
        <f t="shared" si="0"/>
        <v>17893</v>
      </c>
      <c r="I16" s="62">
        <v>4300</v>
      </c>
      <c r="J16" s="62"/>
      <c r="K16" s="62">
        <f t="shared" si="1"/>
        <v>22193</v>
      </c>
      <c r="L16" s="63" t="s">
        <v>30</v>
      </c>
      <c r="M16" s="62"/>
      <c r="N16" s="64"/>
      <c r="O16" s="65">
        <v>1</v>
      </c>
    </row>
    <row r="17" spans="2:15" s="29" customFormat="1" ht="13.2" customHeight="1">
      <c r="B17" s="61" t="s">
        <v>41</v>
      </c>
      <c r="C17" s="2" t="s">
        <v>42</v>
      </c>
      <c r="D17" s="2"/>
      <c r="E17" s="2"/>
      <c r="F17" s="62">
        <v>11623</v>
      </c>
      <c r="G17" s="62"/>
      <c r="H17" s="62">
        <f t="shared" si="0"/>
        <v>11623</v>
      </c>
      <c r="I17" s="62">
        <v>14500</v>
      </c>
      <c r="J17" s="62"/>
      <c r="K17" s="62">
        <f t="shared" si="1"/>
        <v>26123</v>
      </c>
      <c r="L17" s="63" t="s">
        <v>30</v>
      </c>
      <c r="M17" s="62"/>
      <c r="N17" s="64"/>
      <c r="O17" s="65">
        <v>1</v>
      </c>
    </row>
    <row r="18" spans="2:15" s="29" customFormat="1" ht="13.5" customHeight="1">
      <c r="B18" s="61" t="s">
        <v>43</v>
      </c>
      <c r="C18" s="2" t="s">
        <v>32</v>
      </c>
      <c r="D18" s="2"/>
      <c r="E18" s="2"/>
      <c r="F18" s="62">
        <v>31013</v>
      </c>
      <c r="G18" s="62">
        <v>5663</v>
      </c>
      <c r="H18" s="62">
        <f t="shared" si="0"/>
        <v>36676</v>
      </c>
      <c r="I18" s="62">
        <v>3000</v>
      </c>
      <c r="J18" s="62"/>
      <c r="K18" s="62">
        <f t="shared" si="1"/>
        <v>39676</v>
      </c>
      <c r="L18" s="63" t="s">
        <v>30</v>
      </c>
      <c r="M18" s="62"/>
      <c r="N18" s="64"/>
      <c r="O18" s="65">
        <v>1</v>
      </c>
    </row>
    <row r="19" spans="2:15" s="29" customFormat="1" ht="13.2" customHeight="1">
      <c r="B19" s="61" t="s">
        <v>44</v>
      </c>
      <c r="C19" s="2" t="s">
        <v>40</v>
      </c>
      <c r="D19" s="2"/>
      <c r="E19" s="2"/>
      <c r="F19" s="62">
        <v>15656</v>
      </c>
      <c r="G19" s="62"/>
      <c r="H19" s="62">
        <f t="shared" si="0"/>
        <v>15656</v>
      </c>
      <c r="I19" s="62">
        <v>200</v>
      </c>
      <c r="J19" s="62"/>
      <c r="K19" s="62">
        <f t="shared" si="1"/>
        <v>15856</v>
      </c>
      <c r="L19" s="63" t="s">
        <v>30</v>
      </c>
      <c r="M19" s="62"/>
      <c r="N19" s="64"/>
      <c r="O19" s="65">
        <v>1</v>
      </c>
    </row>
    <row r="20" spans="2:15" s="29" customFormat="1" ht="13.2" customHeight="1">
      <c r="B20" s="61" t="s">
        <v>45</v>
      </c>
      <c r="C20" s="2" t="s">
        <v>46</v>
      </c>
      <c r="D20" s="2"/>
      <c r="E20" s="2"/>
      <c r="F20" s="62">
        <v>694152</v>
      </c>
      <c r="G20" s="62">
        <v>11000</v>
      </c>
      <c r="H20" s="62">
        <f t="shared" si="0"/>
        <v>705152</v>
      </c>
      <c r="I20" s="62">
        <v>9500</v>
      </c>
      <c r="J20" s="62"/>
      <c r="K20" s="62">
        <f t="shared" si="1"/>
        <v>714652</v>
      </c>
      <c r="L20" s="63" t="s">
        <v>30</v>
      </c>
      <c r="M20" s="62"/>
      <c r="N20" s="64"/>
      <c r="O20" s="65">
        <v>1</v>
      </c>
    </row>
    <row r="21" spans="2:15" s="29" customFormat="1" ht="13.2" customHeight="1">
      <c r="B21" s="61" t="s">
        <v>47</v>
      </c>
      <c r="C21" s="2" t="s">
        <v>48</v>
      </c>
      <c r="D21" s="2"/>
      <c r="E21" s="2"/>
      <c r="F21" s="62">
        <v>1976</v>
      </c>
      <c r="G21" s="62"/>
      <c r="H21" s="62">
        <f t="shared" si="0"/>
        <v>1976</v>
      </c>
      <c r="I21" s="62">
        <v>800</v>
      </c>
      <c r="J21" s="62"/>
      <c r="K21" s="62">
        <f t="shared" si="1"/>
        <v>2776</v>
      </c>
      <c r="L21" s="63" t="s">
        <v>30</v>
      </c>
      <c r="M21" s="62"/>
      <c r="N21" s="64"/>
      <c r="O21" s="65">
        <v>1</v>
      </c>
    </row>
    <row r="22" spans="2:15" s="29" customFormat="1" ht="13.2" customHeight="1">
      <c r="B22" s="61" t="s">
        <v>49</v>
      </c>
      <c r="C22" s="2" t="s">
        <v>50</v>
      </c>
      <c r="D22" s="2"/>
      <c r="E22" s="2"/>
      <c r="F22" s="62">
        <v>231342</v>
      </c>
      <c r="G22" s="62"/>
      <c r="H22" s="62">
        <f t="shared" si="0"/>
        <v>231342</v>
      </c>
      <c r="I22" s="62"/>
      <c r="J22" s="62">
        <v>40000</v>
      </c>
      <c r="K22" s="62">
        <f t="shared" si="1"/>
        <v>191342</v>
      </c>
      <c r="L22" s="63" t="s">
        <v>30</v>
      </c>
      <c r="M22" s="62"/>
      <c r="N22" s="64"/>
      <c r="O22" s="65">
        <v>1</v>
      </c>
    </row>
    <row r="23" spans="2:15" s="29" customFormat="1" ht="13.2" customHeight="1">
      <c r="B23" s="61" t="s">
        <v>51</v>
      </c>
      <c r="C23" s="2" t="s">
        <v>52</v>
      </c>
      <c r="D23" s="2"/>
      <c r="E23" s="2"/>
      <c r="F23" s="62">
        <v>100000</v>
      </c>
      <c r="G23" s="62"/>
      <c r="H23" s="62">
        <f t="shared" si="0"/>
        <v>100000</v>
      </c>
      <c r="I23" s="62"/>
      <c r="J23" s="62">
        <v>15800</v>
      </c>
      <c r="K23" s="62">
        <f t="shared" si="1"/>
        <v>84200</v>
      </c>
      <c r="L23" s="63" t="s">
        <v>30</v>
      </c>
      <c r="M23" s="62"/>
      <c r="N23" s="64"/>
      <c r="O23" s="65">
        <v>1</v>
      </c>
    </row>
    <row r="24" spans="2:15" s="29" customFormat="1" ht="13.2" customHeight="1">
      <c r="B24" s="61" t="s">
        <v>53</v>
      </c>
      <c r="C24" s="2" t="s">
        <v>54</v>
      </c>
      <c r="D24" s="2"/>
      <c r="E24" s="2"/>
      <c r="F24" s="62">
        <v>2842258</v>
      </c>
      <c r="G24" s="62">
        <v>-35383</v>
      </c>
      <c r="H24" s="62">
        <f t="shared" si="0"/>
        <v>2806875</v>
      </c>
      <c r="I24" s="62"/>
      <c r="J24" s="62">
        <v>68500</v>
      </c>
      <c r="K24" s="62">
        <f t="shared" si="1"/>
        <v>2738375</v>
      </c>
      <c r="L24" s="63" t="s">
        <v>30</v>
      </c>
      <c r="M24" s="62"/>
      <c r="N24" s="64"/>
      <c r="O24" s="65">
        <v>1</v>
      </c>
    </row>
    <row r="25" spans="2:15" s="29" customFormat="1" ht="13.2" customHeight="1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 customHeight="1">
      <c r="B26" s="61"/>
      <c r="C26" s="2"/>
      <c r="D26" s="2"/>
      <c r="E26" s="76" t="s">
        <v>57</v>
      </c>
      <c r="F26" s="77">
        <f>SUM(F13:F25)</f>
        <v>4062955</v>
      </c>
      <c r="G26" s="77">
        <f t="shared" ref="G26:K26" si="2">SUM(G13:G25)</f>
        <v>260730</v>
      </c>
      <c r="H26" s="77">
        <f t="shared" si="2"/>
        <v>4323685</v>
      </c>
      <c r="I26" s="77">
        <f t="shared" si="2"/>
        <v>124300</v>
      </c>
      <c r="J26" s="77">
        <f t="shared" si="2"/>
        <v>124300</v>
      </c>
      <c r="K26" s="77">
        <f t="shared" si="2"/>
        <v>4323685</v>
      </c>
      <c r="L26" s="106"/>
      <c r="M26" s="62"/>
      <c r="N26" s="64"/>
      <c r="O26" s="65"/>
    </row>
    <row r="27" spans="2:15" s="29" customFormat="1" ht="13.2">
      <c r="B27" s="75"/>
      <c r="C27" s="2"/>
      <c r="D27" s="2"/>
      <c r="E27" s="107"/>
      <c r="F27" s="108"/>
      <c r="G27" s="108"/>
      <c r="H27" s="108"/>
      <c r="I27" s="108"/>
      <c r="J27" s="108"/>
      <c r="K27" s="108"/>
      <c r="L27" s="106"/>
      <c r="M27" s="62"/>
      <c r="N27" s="64"/>
      <c r="O27" s="65"/>
    </row>
    <row r="28" spans="2:15" s="29" customFormat="1" ht="13.2">
      <c r="B28" s="61">
        <v>5932012000</v>
      </c>
      <c r="C28" s="2" t="s">
        <v>42</v>
      </c>
      <c r="D28" s="2"/>
      <c r="E28" s="2"/>
      <c r="F28" s="108">
        <v>26884</v>
      </c>
      <c r="G28" s="108">
        <v>-6000</v>
      </c>
      <c r="H28" s="62">
        <f t="shared" ref="H28:H29" si="3">F28+G28</f>
        <v>20884</v>
      </c>
      <c r="I28" s="62"/>
      <c r="J28" s="62">
        <v>6500</v>
      </c>
      <c r="K28" s="62">
        <f t="shared" ref="K28:K29" si="4">H28+I28-J28</f>
        <v>14384</v>
      </c>
      <c r="L28" s="63" t="s">
        <v>30</v>
      </c>
      <c r="M28" s="62"/>
      <c r="N28" s="64"/>
      <c r="O28" s="65">
        <v>1</v>
      </c>
    </row>
    <row r="29" spans="2:15" s="29" customFormat="1" ht="13.2">
      <c r="B29" s="61" t="s">
        <v>55</v>
      </c>
      <c r="C29" s="2" t="s">
        <v>56</v>
      </c>
      <c r="D29" s="2"/>
      <c r="E29" s="104"/>
      <c r="F29" s="108">
        <v>170000</v>
      </c>
      <c r="G29" s="108"/>
      <c r="H29" s="62">
        <f t="shared" si="3"/>
        <v>170000</v>
      </c>
      <c r="I29" s="62">
        <v>6500</v>
      </c>
      <c r="J29" s="62"/>
      <c r="K29" s="62">
        <f t="shared" si="4"/>
        <v>176500</v>
      </c>
      <c r="L29" s="63" t="s">
        <v>30</v>
      </c>
      <c r="M29" s="62"/>
      <c r="N29" s="64"/>
      <c r="O29" s="65">
        <v>1</v>
      </c>
    </row>
    <row r="30" spans="2:15" s="29" customFormat="1" ht="13.2">
      <c r="B30" s="61"/>
      <c r="C30" s="2"/>
      <c r="D30" s="2"/>
      <c r="E30" s="107"/>
      <c r="F30" s="108"/>
      <c r="G30" s="108"/>
      <c r="H30" s="108"/>
      <c r="I30" s="108"/>
      <c r="J30" s="108"/>
      <c r="K30" s="108"/>
      <c r="L30" s="106"/>
      <c r="M30" s="62"/>
      <c r="N30" s="64"/>
      <c r="O30" s="65"/>
    </row>
    <row r="31" spans="2:15" s="29" customFormat="1" ht="13.2">
      <c r="B31" s="68"/>
      <c r="C31" s="2"/>
      <c r="D31" s="2"/>
      <c r="E31" s="76" t="s">
        <v>31</v>
      </c>
      <c r="F31" s="77">
        <f>SUM(F28:F30)</f>
        <v>196884</v>
      </c>
      <c r="G31" s="77">
        <f t="shared" ref="G31:K31" si="5">SUM(G28:G30)</f>
        <v>-6000</v>
      </c>
      <c r="H31" s="77">
        <f t="shared" si="5"/>
        <v>190884</v>
      </c>
      <c r="I31" s="77">
        <f t="shared" si="5"/>
        <v>6500</v>
      </c>
      <c r="J31" s="77">
        <f t="shared" si="5"/>
        <v>6500</v>
      </c>
      <c r="K31" s="77">
        <f t="shared" si="5"/>
        <v>190884</v>
      </c>
      <c r="L31" s="106"/>
      <c r="M31" s="62"/>
      <c r="N31" s="64"/>
      <c r="O31" s="65"/>
    </row>
    <row r="32" spans="2:15" s="29" customFormat="1" ht="13.2">
      <c r="B32" s="61"/>
      <c r="C32" s="2"/>
      <c r="D32" s="2"/>
      <c r="E32" s="107"/>
      <c r="F32" s="108"/>
      <c r="G32" s="108"/>
      <c r="H32" s="108"/>
      <c r="I32" s="108"/>
      <c r="J32" s="108"/>
      <c r="K32" s="108"/>
      <c r="L32" s="106"/>
      <c r="M32" s="62"/>
      <c r="N32" s="64"/>
      <c r="O32" s="65"/>
    </row>
    <row r="33" spans="2:15" s="29" customFormat="1" ht="13.2">
      <c r="B33" s="68"/>
      <c r="C33" s="2"/>
      <c r="D33" s="2"/>
      <c r="E33" s="107"/>
      <c r="F33" s="108"/>
      <c r="G33" s="108"/>
      <c r="H33" s="108"/>
      <c r="I33" s="108"/>
      <c r="J33" s="108"/>
      <c r="K33" s="108"/>
      <c r="L33" s="106"/>
      <c r="M33" s="62"/>
      <c r="N33" s="64"/>
      <c r="O33" s="65"/>
    </row>
    <row r="34" spans="2:15" s="29" customFormat="1" ht="13.2">
      <c r="B34" s="61"/>
      <c r="C34" s="2"/>
      <c r="D34" s="2"/>
      <c r="E34" s="107"/>
      <c r="F34" s="108"/>
      <c r="G34" s="108"/>
      <c r="H34" s="108"/>
      <c r="I34" s="108"/>
      <c r="J34" s="108"/>
      <c r="K34" s="108"/>
      <c r="L34" s="106"/>
      <c r="M34" s="62"/>
      <c r="N34" s="64"/>
      <c r="O34" s="65"/>
    </row>
    <row r="35" spans="2:15" s="29" customFormat="1" ht="13.2">
      <c r="B35" s="61"/>
      <c r="C35" s="2"/>
      <c r="D35" s="2"/>
      <c r="E35" s="107"/>
      <c r="F35" s="108"/>
      <c r="G35" s="108"/>
      <c r="H35" s="108"/>
      <c r="I35" s="108"/>
      <c r="J35" s="108"/>
      <c r="K35" s="108"/>
      <c r="L35" s="106"/>
      <c r="M35" s="62"/>
      <c r="N35" s="64"/>
      <c r="O35" s="65"/>
    </row>
    <row r="36" spans="2:15" s="29" customFormat="1" ht="13.2">
      <c r="B36" s="61"/>
      <c r="C36" s="2"/>
      <c r="D36" s="2"/>
      <c r="E36" s="107"/>
      <c r="F36" s="108"/>
      <c r="G36" s="108"/>
      <c r="H36" s="108"/>
      <c r="I36" s="108"/>
      <c r="J36" s="108"/>
      <c r="K36" s="108"/>
      <c r="L36" s="106"/>
      <c r="M36" s="62"/>
      <c r="N36" s="64"/>
      <c r="O36" s="65"/>
    </row>
    <row r="37" spans="2:15" s="29" customFormat="1" ht="13.2">
      <c r="B37" s="61"/>
      <c r="C37" s="2"/>
      <c r="D37" s="2"/>
      <c r="E37" s="107"/>
      <c r="F37" s="108"/>
      <c r="G37" s="108"/>
      <c r="H37" s="108"/>
      <c r="I37" s="108"/>
      <c r="J37" s="108"/>
      <c r="K37" s="108"/>
      <c r="L37" s="106"/>
      <c r="M37" s="62"/>
      <c r="N37" s="64"/>
      <c r="O37" s="65"/>
    </row>
    <row r="38" spans="2:15" s="29" customFormat="1" ht="13.2">
      <c r="B38" s="61"/>
      <c r="C38" s="2"/>
      <c r="D38" s="2"/>
      <c r="E38" s="107"/>
      <c r="F38" s="108"/>
      <c r="G38" s="108"/>
      <c r="H38" s="108"/>
      <c r="I38" s="108"/>
      <c r="J38" s="108"/>
      <c r="K38" s="108"/>
      <c r="L38" s="106"/>
      <c r="M38" s="62"/>
      <c r="N38" s="64"/>
      <c r="O38" s="65"/>
    </row>
    <row r="39" spans="2:15" s="29" customFormat="1" ht="13.2">
      <c r="B39" s="61"/>
      <c r="C39" s="2"/>
      <c r="D39" s="2"/>
      <c r="E39" s="104"/>
      <c r="F39" s="105"/>
      <c r="G39" s="105"/>
      <c r="H39" s="105"/>
      <c r="I39" s="105"/>
      <c r="J39" s="105"/>
      <c r="K39" s="105"/>
      <c r="L39" s="106"/>
      <c r="M39" s="62"/>
      <c r="N39" s="64"/>
      <c r="O39" s="65"/>
    </row>
    <row r="40" spans="2:15" s="29" customFormat="1" ht="13.2">
      <c r="B40" s="61"/>
      <c r="C40" s="2"/>
      <c r="D40" s="2"/>
      <c r="E40" s="107"/>
      <c r="F40" s="108"/>
      <c r="G40" s="108"/>
      <c r="H40" s="108"/>
      <c r="I40" s="108"/>
      <c r="J40" s="108"/>
      <c r="K40" s="108"/>
      <c r="L40" s="106"/>
      <c r="M40" s="62"/>
      <c r="N40" s="64"/>
      <c r="O40" s="65"/>
    </row>
    <row r="41" spans="2:15" s="29" customFormat="1" ht="13.2">
      <c r="B41" s="69"/>
      <c r="C41" s="70"/>
      <c r="D41" s="70"/>
      <c r="E41" s="70"/>
      <c r="F41" s="73"/>
      <c r="G41" s="73"/>
      <c r="H41" s="73"/>
      <c r="I41" s="73"/>
      <c r="J41" s="73"/>
      <c r="K41" s="73"/>
      <c r="L41" s="63"/>
      <c r="M41" s="62"/>
      <c r="N41" s="64"/>
      <c r="O41" s="65"/>
    </row>
    <row r="42" spans="2:15" s="29" customFormat="1" ht="13.2">
      <c r="B42" s="101"/>
      <c r="C42" s="102"/>
      <c r="D42" s="102"/>
      <c r="E42" s="103"/>
      <c r="F42" s="73"/>
      <c r="G42" s="73"/>
      <c r="H42" s="73"/>
      <c r="I42" s="74"/>
      <c r="J42" s="74"/>
      <c r="K42" s="73"/>
      <c r="L42" s="63"/>
      <c r="M42" s="62"/>
      <c r="N42" s="64"/>
      <c r="O42" s="65"/>
    </row>
    <row r="43" spans="2:15" s="29" customFormat="1" ht="13.2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2">
      <c r="B44" s="69"/>
      <c r="C44" s="70"/>
      <c r="D44" s="70"/>
      <c r="E44" s="70"/>
      <c r="F44" s="73"/>
      <c r="G44" s="73"/>
      <c r="H44" s="73"/>
      <c r="I44" s="73"/>
      <c r="J44" s="73"/>
      <c r="K44" s="73"/>
      <c r="L44" s="63"/>
      <c r="M44" s="62"/>
      <c r="N44" s="64"/>
      <c r="O44" s="65"/>
    </row>
    <row r="45" spans="2:15" s="1" customFormat="1" ht="13.2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33"/>
      <c r="C46" s="99" t="s">
        <v>18</v>
      </c>
      <c r="D46" s="99"/>
      <c r="E46" s="100"/>
      <c r="F46" s="78">
        <f>F26+F31</f>
        <v>4259839</v>
      </c>
      <c r="G46" s="78">
        <f t="shared" ref="G46:K46" si="6">G26+G31</f>
        <v>254730</v>
      </c>
      <c r="H46" s="78">
        <f t="shared" si="6"/>
        <v>4514569</v>
      </c>
      <c r="I46" s="78">
        <f t="shared" si="6"/>
        <v>130800</v>
      </c>
      <c r="J46" s="78">
        <f t="shared" si="6"/>
        <v>130800</v>
      </c>
      <c r="K46" s="78">
        <f t="shared" si="6"/>
        <v>4514569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95" t="s">
        <v>26</v>
      </c>
      <c r="D49" s="95"/>
      <c r="E49" s="96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91" t="s">
        <v>20</v>
      </c>
    </row>
    <row r="50" spans="2:15" s="14" customFormat="1">
      <c r="B50" s="15" t="s">
        <v>8</v>
      </c>
      <c r="C50" s="97"/>
      <c r="D50" s="97"/>
      <c r="E50" s="98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92"/>
    </row>
    <row r="51" spans="2:15" s="29" customFormat="1" ht="13.2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2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93"/>
      <c r="D54" s="93"/>
      <c r="E54" s="94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2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2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2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7">SUM(G52:G57)</f>
        <v>0</v>
      </c>
      <c r="H58" s="35">
        <f t="shared" si="7"/>
        <v>0</v>
      </c>
      <c r="I58" s="35">
        <f t="shared" si="7"/>
        <v>0</v>
      </c>
      <c r="J58" s="35">
        <f t="shared" si="7"/>
        <v>0</v>
      </c>
      <c r="K58" s="35">
        <f t="shared" si="7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80" t="s">
        <v>23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</row>
    <row r="61" spans="2:15"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5"/>
    </row>
  </sheetData>
  <mergeCells count="11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2017-12-18T08:42:17Z</cp:lastPrinted>
  <dcterms:created xsi:type="dcterms:W3CDTF">2001-02-01T09:10:38Z</dcterms:created>
  <dcterms:modified xsi:type="dcterms:W3CDTF">2017-12-18T08:42:18Z</dcterms:modified>
</cp:coreProperties>
</file>