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1" i="4"/>
  <c r="K31" s="1"/>
  <c r="H27"/>
  <c r="K27" s="1"/>
  <c r="H25"/>
  <c r="K25" s="1"/>
  <c r="H23"/>
  <c r="K23" s="1"/>
  <c r="H17" l="1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<sst xmlns="http://schemas.openxmlformats.org/spreadsheetml/2006/main" count="64" uniqueCount="46">
  <si>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</si>
  <si>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</si>
  <si>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</si>
  <si>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</si>
  <si>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</si>
  <si>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</si>
  <si>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</si>
  <si>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</si>
  <si>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</si>
  <si>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</si>
  <si>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</si>
  <si>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</si>
  <si>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</si>
  <si>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</si>
  <si>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</si>
  <si>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</si>
  <si>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</si>
  <si>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</si>
  <si>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</si>
  <si>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</si>
  <si>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</si>
  <si>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</si>
  <si>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</si>
  <si>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</si>
  <si>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</si>
  <si>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</si>
  <si>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</si>
  <si>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</si>
  <si>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</si>
  <si>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</si>
  <si>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</si>
  <si>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CONTRATACIÓN DE SERVICIOS CULT.DEP.SANIT. Y SOCIALES</t>
  </si>
  <si>
    <t>Nº DE EXPEDIENTE:  048/17/TC/35</t>
  </si>
  <si>
    <t>3343 JUVENTUD</t>
  </si>
  <si>
    <t>004 3343 22717</t>
  </si>
  <si>
    <t>004 3343 62300</t>
  </si>
  <si>
    <t>MAQUINARIA, INSTALACIONES Y UTILLAJE</t>
  </si>
  <si>
    <t>3240 FUNCIONAMIENTO DE CENTROS DOCENTES DE ENSEÑANZA SECUNDARIA</t>
  </si>
  <si>
    <t>004 3240 48004</t>
  </si>
  <si>
    <t>TRANSFERENCIA CORRIENTES A INSTITUCIONES ISN FINES DE LUCRO</t>
  </si>
  <si>
    <t>004 3240 20300</t>
  </si>
  <si>
    <t>ARRENDAMIENTOS DE MAQUINARIA, INSTALACIONES Y UTIILLAJE</t>
  </si>
  <si>
    <t>3260 SERVICIOS COMPLEMENTARIOS DE EDUCACIÓN</t>
  </si>
  <si>
    <t>004 3240 22217</t>
  </si>
  <si>
    <t>004 3260 22217</t>
  </si>
  <si>
    <t>2017-4-INVJU-1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</si>
</sst>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9" sqref="B9:K5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5"/>
      <c r="N4" s="85"/>
      <c r="O4" s="85"/>
    </row>
    <row r="5" spans="2:15" ht="19.5" customHeight="1"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01" t="s">
        <v>25</v>
      </c>
      <c r="D9" s="101"/>
      <c r="E9" s="10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2" t="s">
        <v>1</v>
      </c>
      <c r="N9" s="93"/>
      <c r="O9" s="95" t="s">
        <v>24</v>
      </c>
    </row>
    <row r="10" spans="2:15" s="14" customFormat="1">
      <c r="B10" s="15" t="s">
        <v>8</v>
      </c>
      <c r="C10" s="103"/>
      <c r="D10" s="103"/>
      <c r="E10" s="10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33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 t="s">
        <v>34</v>
      </c>
      <c r="C15" s="2" t="s">
        <v>31</v>
      </c>
      <c r="D15" s="2"/>
      <c r="E15" s="2"/>
      <c r="F15" s="62">
        <v>70905</v>
      </c>
      <c r="G15" s="62"/>
      <c r="H15" s="62">
        <f>F15+G15</f>
        <v>70905</v>
      </c>
      <c r="I15" s="62"/>
      <c r="J15" s="62">
        <v>3750.52</v>
      </c>
      <c r="K15" s="62">
        <f>H15+I15-J15</f>
        <v>67154.48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 t="s">
        <v>35</v>
      </c>
      <c r="C17" s="2" t="s">
        <v>36</v>
      </c>
      <c r="D17" s="2"/>
      <c r="E17" s="2"/>
      <c r="F17" s="62">
        <v>0</v>
      </c>
      <c r="G17" s="62"/>
      <c r="H17" s="62">
        <f>F17+G17</f>
        <v>0</v>
      </c>
      <c r="I17" s="62">
        <v>3750.52</v>
      </c>
      <c r="J17" s="62"/>
      <c r="K17" s="62">
        <f>H17+I17-J17</f>
        <v>3750.52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 t="s">
        <v>45</v>
      </c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 t="s">
        <v>37</v>
      </c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84" customFormat="1" ht="32.25" customHeight="1">
      <c r="B23" s="79" t="s">
        <v>38</v>
      </c>
      <c r="C23" s="110" t="s">
        <v>39</v>
      </c>
      <c r="D23" s="110"/>
      <c r="E23" s="111"/>
      <c r="F23" s="80">
        <v>7030</v>
      </c>
      <c r="G23" s="80"/>
      <c r="H23" s="80">
        <f>F23+G23</f>
        <v>7030</v>
      </c>
      <c r="I23" s="80">
        <v>10970</v>
      </c>
      <c r="J23" s="80"/>
      <c r="K23" s="80">
        <f>H23+I23-J23</f>
        <v>18000</v>
      </c>
      <c r="L23" s="81" t="s">
        <v>30</v>
      </c>
      <c r="M23" s="80"/>
      <c r="N23" s="82"/>
      <c r="O23" s="83">
        <v>2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84" customFormat="1" ht="24.75" customHeight="1">
      <c r="B25" s="79" t="s">
        <v>40</v>
      </c>
      <c r="C25" s="110" t="s">
        <v>41</v>
      </c>
      <c r="D25" s="110"/>
      <c r="E25" s="111"/>
      <c r="F25" s="80">
        <v>8585</v>
      </c>
      <c r="G25" s="80">
        <v>-4175.71</v>
      </c>
      <c r="H25" s="80">
        <f>F25+G25</f>
        <v>4409.29</v>
      </c>
      <c r="I25" s="80"/>
      <c r="J25" s="80">
        <v>4000</v>
      </c>
      <c r="K25" s="80">
        <f>H25+I25-J25</f>
        <v>409.28999999999996</v>
      </c>
      <c r="L25" s="81" t="s">
        <v>30</v>
      </c>
      <c r="M25" s="80"/>
      <c r="N25" s="82"/>
      <c r="O25" s="83">
        <v>2</v>
      </c>
    </row>
    <row r="26" spans="2:15" s="29" customFormat="1" ht="13.2">
      <c r="B26" s="78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84" customFormat="1" ht="13.2">
      <c r="B27" s="79" t="s">
        <v>43</v>
      </c>
      <c r="C27" s="110" t="s">
        <v>31</v>
      </c>
      <c r="D27" s="110"/>
      <c r="E27" s="111"/>
      <c r="F27" s="80">
        <v>7070</v>
      </c>
      <c r="G27" s="80"/>
      <c r="H27" s="80">
        <f>F27+G27</f>
        <v>7070</v>
      </c>
      <c r="I27" s="80"/>
      <c r="J27" s="80">
        <v>4970</v>
      </c>
      <c r="K27" s="80">
        <f>H27+I27-J27</f>
        <v>2100</v>
      </c>
      <c r="L27" s="81" t="s">
        <v>30</v>
      </c>
      <c r="M27" s="80"/>
      <c r="N27" s="82"/>
      <c r="O27" s="83">
        <v>2</v>
      </c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8" t="s">
        <v>42</v>
      </c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84" customFormat="1" ht="13.2">
      <c r="B31" s="79" t="s">
        <v>44</v>
      </c>
      <c r="C31" s="110" t="s">
        <v>31</v>
      </c>
      <c r="D31" s="110"/>
      <c r="E31" s="111"/>
      <c r="F31" s="80">
        <v>41432</v>
      </c>
      <c r="G31" s="80">
        <v>-30000</v>
      </c>
      <c r="H31" s="80">
        <f>F31+G31</f>
        <v>11432</v>
      </c>
      <c r="I31" s="80"/>
      <c r="J31" s="80">
        <v>2000</v>
      </c>
      <c r="K31" s="80">
        <f>H31+I31-J31</f>
        <v>9432</v>
      </c>
      <c r="L31" s="81" t="s">
        <v>30</v>
      </c>
      <c r="M31" s="80"/>
      <c r="N31" s="82"/>
      <c r="O31" s="83">
        <v>2</v>
      </c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7"/>
      <c r="C41" s="108"/>
      <c r="D41" s="108"/>
      <c r="E41" s="109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5" t="s">
        <v>18</v>
      </c>
      <c r="D45" s="105"/>
      <c r="E45" s="106"/>
      <c r="F45" s="68">
        <f>SUM(F13:F44)</f>
        <v>135022</v>
      </c>
      <c r="G45" s="68">
        <f t="shared" ref="G45:K45" si="0">SUM(G13:G44)</f>
        <v>-34175.71</v>
      </c>
      <c r="H45" s="68">
        <f t="shared" si="0"/>
        <v>100846.29</v>
      </c>
      <c r="I45" s="68">
        <f t="shared" si="0"/>
        <v>14720.52</v>
      </c>
      <c r="J45" s="68">
        <f t="shared" si="0"/>
        <v>14720.52</v>
      </c>
      <c r="K45" s="68">
        <f t="shared" si="0"/>
        <v>100846.29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101" t="s">
        <v>26</v>
      </c>
      <c r="D48" s="101"/>
      <c r="E48" s="102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7" t="s">
        <v>20</v>
      </c>
    </row>
    <row r="49" spans="2:15" s="14" customFormat="1">
      <c r="B49" s="15" t="s">
        <v>8</v>
      </c>
      <c r="C49" s="103"/>
      <c r="D49" s="103"/>
      <c r="E49" s="104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8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9"/>
      <c r="D53" s="99"/>
      <c r="E53" s="100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6" t="s">
        <v>23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</row>
    <row r="60" spans="2:15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1"/>
    </row>
  </sheetData>
  <mergeCells count="15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23:E23"/>
    <mergeCell ref="C25:E25"/>
    <mergeCell ref="C27:E27"/>
    <mergeCell ref="C31:E3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2017-11-14T11:05:32Z</dcterms:modified>
</cp:coreProperties>
</file>