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FICHA!$A$1:$O$55</definedName>
    <definedName name="_xlnm.Print_Titles" localSheetId="0">FICHA!$9:$10</definedName>
  </definedNames>
  <calcPr calcId="125725"/>
</workbook>
</file>

<file path=xl/calcChain.xml><?xml version="1.0" encoding="utf-8"?>
<calcChain xmlns="http://schemas.openxmlformats.org/spreadsheetml/2006/main">
  <c r="H43" i="4"/>
  <c r="K43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4"/>
  <c r="K44" s="1"/>
  <c r="J46"/>
  <c r="I46"/>
  <c r="G46"/>
  <c r="F46"/>
  <c r="H25"/>
  <c r="K25" s="1"/>
  <c r="H24"/>
  <c r="K24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K13"/>
  <c r="H14"/>
  <c r="K14" s="1"/>
  <c r="K12"/>
  <c r="K46" l="1"/>
  <c r="H46"/>
  <c r="K52"/>
  <c r="J52"/>
  <c r="I52"/>
  <c r="G52"/>
  <c r="F52"/>
  <c r="H52" l="1"/>
</calcChain>
</file>

<file path=xl/sharedStrings.xml><?xml version="1.0" encoding="utf-8"?>
<sst xmlns="http://schemas.openxmlformats.org/spreadsheetml/2006/main" count="141" uniqueCount="69">
  <si>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</si>
  <si>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</si>
  <si>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</si>
  <si>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</si>
  <si>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</si>
  <si>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</si>
  <si>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</si>
  <si>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</si>
  <si>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</si>
  <si>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</si>
  <si>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</si>
  <si>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</si>
  <si>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</si>
  <si>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</si>
  <si>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</si>
  <si>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</si>
  <si>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</si>
  <si>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</si>
  <si>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</si>
  <si>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</si>
  <si>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</si>
  <si>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</si>
  <si>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</si>
  <si>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</si>
  <si>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</si>
  <si>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</si>
  <si>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</si>
  <si>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</si>
  <si>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</si>
  <si>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</si>
  <si>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</si>
  <si>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003 9202 16000</t>
  </si>
  <si>
    <t>SEGURIDAD SOCIAL</t>
  </si>
  <si>
    <t>003 9202 13100</t>
  </si>
  <si>
    <t>RETRIBUCIONES PERSONAL LABORAL EVENTUAL SUPLENCIAS</t>
  </si>
  <si>
    <t>003 1300 12102</t>
  </si>
  <si>
    <t>ATRASOS 2012 RETRIBUCIONES COMPLEMENTARIAS PERSONAL FUNCIONARIO</t>
  </si>
  <si>
    <t>003 1300 13003</t>
  </si>
  <si>
    <t>ATRASOS 2012 RETRIBUCIONES PERSONAL LABORAL FIJO</t>
  </si>
  <si>
    <t>003 1320 12102</t>
  </si>
  <si>
    <t>003 1320 13003</t>
  </si>
  <si>
    <t>002 1600 13003</t>
  </si>
  <si>
    <t>003 1350 13003</t>
  </si>
  <si>
    <t>002 1650 13003</t>
  </si>
  <si>
    <t>008 2311 12102</t>
  </si>
  <si>
    <t>009 2410 12102</t>
  </si>
  <si>
    <t>009 2410 13003</t>
  </si>
  <si>
    <t>004 3230 13003</t>
  </si>
  <si>
    <t>004 3230 12102</t>
  </si>
  <si>
    <t>004 3200 13003</t>
  </si>
  <si>
    <t>004 3200 12102</t>
  </si>
  <si>
    <t>004 3260 13003</t>
  </si>
  <si>
    <t>004 3240 13003</t>
  </si>
  <si>
    <t>004 3321 12102</t>
  </si>
  <si>
    <t>004 3321 13003</t>
  </si>
  <si>
    <t>004 3341 13003</t>
  </si>
  <si>
    <t>004 3342 13003</t>
  </si>
  <si>
    <t>006 3400 13003</t>
  </si>
  <si>
    <t>006 3410 13003</t>
  </si>
  <si>
    <t>006 3420 13003</t>
  </si>
  <si>
    <t>003 9200 12102</t>
  </si>
  <si>
    <t>003 9200 13003</t>
  </si>
  <si>
    <t>003 9201 12102</t>
  </si>
  <si>
    <t>003 9201 13003</t>
  </si>
  <si>
    <t>005 9310 12102</t>
  </si>
  <si>
    <t>005 9310 13003</t>
  </si>
  <si>
    <t>Nº DE EXPEDIENTE:  030/17/TC/22</t>
  </si>
  <si>
    <t>007 1710 13003</t>
  </si>
  <si>
    <t>007 1710 12102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</si>
</sst>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4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3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1" fillId="0" borderId="0" xfId="0" applyFont="1" applyBorder="1"/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4" fontId="3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V55"/>
  <sheetViews>
    <sheetView showGridLines="0" tabSelected="1" topLeftCell="A34" zoomScale="70" zoomScaleNormal="70" workbookViewId="0">
      <selection activeCell="N42" sqref="N42"/>
    </sheetView>
  </sheetViews>
  <sheetFormatPr baseColWidth="10" defaultColWidth="11.44140625" defaultRowHeight="12.6"/>
  <cols>
    <col min="1" max="1" width="6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" width="11.44140625" style="2"/>
    <col min="17" max="17" width="25.6640625" style="2" customWidth="1"/>
    <col min="18" max="18" width="36.5546875" style="2" customWidth="1"/>
    <col min="19" max="16384" width="11.44140625" style="2"/>
  </cols>
  <sheetData>
    <row r="3" spans="2:21" ht="13.2">
      <c r="B3"/>
    </row>
    <row r="4" spans="2:21" ht="19.5" customHeight="1">
      <c r="M4" s="75"/>
      <c r="N4" s="75"/>
      <c r="O4" s="75"/>
    </row>
    <row r="5" spans="2:21" ht="19.5" customHeight="1">
      <c r="B5" s="82" t="s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21" ht="19.5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21" ht="15" customHeight="1">
      <c r="B7" s="3"/>
      <c r="C7" s="4"/>
      <c r="D7" s="4"/>
      <c r="E7" s="4"/>
      <c r="F7" s="5"/>
      <c r="G7" s="5"/>
      <c r="H7" s="5"/>
      <c r="O7" s="8" t="s">
        <v>66</v>
      </c>
    </row>
    <row r="8" spans="2:21" ht="15" customHeight="1">
      <c r="I8" s="9"/>
    </row>
    <row r="9" spans="2:21" s="14" customFormat="1" ht="15" customHeight="1">
      <c r="B9" s="10" t="s">
        <v>3</v>
      </c>
      <c r="C9" s="69" t="s">
        <v>26</v>
      </c>
      <c r="D9" s="69"/>
      <c r="E9" s="70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65" t="s">
        <v>1</v>
      </c>
      <c r="N9" s="66"/>
      <c r="O9" s="67" t="s">
        <v>24</v>
      </c>
    </row>
    <row r="10" spans="2:21" s="14" customFormat="1" ht="15" customHeight="1">
      <c r="B10" s="15" t="s">
        <v>8</v>
      </c>
      <c r="C10" s="71"/>
      <c r="D10" s="71"/>
      <c r="E10" s="72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68"/>
      <c r="P10" s="61"/>
      <c r="Q10" s="61"/>
    </row>
    <row r="11" spans="2:21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  <c r="P11" s="31"/>
      <c r="Q11" s="31"/>
    </row>
    <row r="12" spans="2:21" ht="30" customHeight="1">
      <c r="B12" s="54" t="s">
        <v>33</v>
      </c>
      <c r="C12" s="73" t="s">
        <v>34</v>
      </c>
      <c r="D12" s="73"/>
      <c r="E12" s="74"/>
      <c r="F12" s="55">
        <v>65000</v>
      </c>
      <c r="G12" s="55">
        <v>50450</v>
      </c>
      <c r="H12" s="55">
        <v>115450</v>
      </c>
      <c r="I12" s="55">
        <v>229000</v>
      </c>
      <c r="J12" s="55"/>
      <c r="K12" s="55">
        <f t="shared" ref="K12:K44" si="0">H12+I12-J12</f>
        <v>344450</v>
      </c>
      <c r="L12" s="56" t="s">
        <v>25</v>
      </c>
      <c r="M12" s="55"/>
      <c r="N12" s="57"/>
      <c r="O12" s="58">
        <v>1</v>
      </c>
      <c r="P12" s="31"/>
      <c r="Q12" s="62"/>
      <c r="R12" s="59"/>
      <c r="S12" s="60"/>
      <c r="T12" s="60"/>
      <c r="U12" s="60"/>
    </row>
    <row r="13" spans="2:21" ht="16.8">
      <c r="B13" s="54" t="s">
        <v>31</v>
      </c>
      <c r="C13" s="73" t="s">
        <v>32</v>
      </c>
      <c r="D13" s="73"/>
      <c r="E13" s="74"/>
      <c r="F13" s="55">
        <v>122056</v>
      </c>
      <c r="G13" s="55">
        <v>13224.08</v>
      </c>
      <c r="H13" s="55">
        <v>135280.07999999999</v>
      </c>
      <c r="I13" s="55">
        <v>67000</v>
      </c>
      <c r="J13" s="55"/>
      <c r="K13" s="55">
        <f t="shared" si="0"/>
        <v>202280.08</v>
      </c>
      <c r="L13" s="56" t="s">
        <v>25</v>
      </c>
      <c r="M13" s="55"/>
      <c r="N13" s="57"/>
      <c r="O13" s="58">
        <v>1</v>
      </c>
      <c r="P13" s="31"/>
      <c r="Q13" s="62"/>
      <c r="R13" s="59"/>
      <c r="S13" s="60"/>
      <c r="T13" s="60"/>
      <c r="U13" s="60"/>
    </row>
    <row r="14" spans="2:21" s="29" customFormat="1" ht="30" customHeight="1">
      <c r="B14" s="54" t="s">
        <v>35</v>
      </c>
      <c r="C14" s="73" t="s">
        <v>36</v>
      </c>
      <c r="D14" s="73"/>
      <c r="E14" s="74"/>
      <c r="F14" s="55">
        <v>2070</v>
      </c>
      <c r="G14" s="55"/>
      <c r="H14" s="55">
        <f t="shared" ref="H14:H44" si="1">F14+G14</f>
        <v>2070</v>
      </c>
      <c r="I14" s="55"/>
      <c r="J14" s="55">
        <v>2070</v>
      </c>
      <c r="K14" s="55">
        <f t="shared" si="0"/>
        <v>0</v>
      </c>
      <c r="L14" s="56" t="s">
        <v>25</v>
      </c>
      <c r="M14" s="55"/>
      <c r="N14" s="57"/>
      <c r="O14" s="58">
        <v>1</v>
      </c>
      <c r="P14" s="63"/>
      <c r="Q14" s="62"/>
      <c r="R14" s="59"/>
      <c r="S14" s="60"/>
      <c r="T14" s="60"/>
      <c r="U14" s="60"/>
    </row>
    <row r="15" spans="2:21" s="29" customFormat="1" ht="30" customHeight="1">
      <c r="B15" s="54" t="s">
        <v>37</v>
      </c>
      <c r="C15" s="73" t="s">
        <v>38</v>
      </c>
      <c r="D15" s="73"/>
      <c r="E15" s="74"/>
      <c r="F15" s="55">
        <v>1176</v>
      </c>
      <c r="G15" s="55"/>
      <c r="H15" s="55">
        <f t="shared" si="1"/>
        <v>1176</v>
      </c>
      <c r="I15" s="55"/>
      <c r="J15" s="55">
        <v>1176</v>
      </c>
      <c r="K15" s="55">
        <f t="shared" si="0"/>
        <v>0</v>
      </c>
      <c r="L15" s="56" t="s">
        <v>25</v>
      </c>
      <c r="M15" s="55"/>
      <c r="N15" s="57"/>
      <c r="O15" s="58">
        <v>1</v>
      </c>
      <c r="P15" s="63"/>
      <c r="Q15" s="62"/>
      <c r="R15" s="59"/>
      <c r="S15" s="60"/>
      <c r="T15" s="60"/>
      <c r="U15" s="60"/>
    </row>
    <row r="16" spans="2:21" s="29" customFormat="1" ht="30" customHeight="1">
      <c r="B16" s="54" t="s">
        <v>39</v>
      </c>
      <c r="C16" s="73" t="s">
        <v>36</v>
      </c>
      <c r="D16" s="73"/>
      <c r="E16" s="74"/>
      <c r="F16" s="55">
        <v>86561</v>
      </c>
      <c r="G16" s="55"/>
      <c r="H16" s="55">
        <f t="shared" si="1"/>
        <v>86561</v>
      </c>
      <c r="I16" s="55"/>
      <c r="J16" s="55">
        <v>86561</v>
      </c>
      <c r="K16" s="55">
        <f t="shared" si="0"/>
        <v>0</v>
      </c>
      <c r="L16" s="56" t="s">
        <v>25</v>
      </c>
      <c r="M16" s="55"/>
      <c r="N16" s="57"/>
      <c r="O16" s="58">
        <v>1</v>
      </c>
      <c r="P16" s="63"/>
      <c r="Q16" s="62"/>
      <c r="R16" s="59"/>
      <c r="S16" s="60"/>
      <c r="T16" s="60"/>
      <c r="U16" s="60"/>
    </row>
    <row r="17" spans="2:21" s="29" customFormat="1" ht="30" customHeight="1">
      <c r="B17" s="54" t="s">
        <v>40</v>
      </c>
      <c r="C17" s="73" t="s">
        <v>38</v>
      </c>
      <c r="D17" s="73"/>
      <c r="E17" s="74"/>
      <c r="F17" s="55">
        <v>1176</v>
      </c>
      <c r="G17" s="55"/>
      <c r="H17" s="55">
        <f t="shared" si="1"/>
        <v>1176</v>
      </c>
      <c r="I17" s="55"/>
      <c r="J17" s="55">
        <v>1176</v>
      </c>
      <c r="K17" s="55">
        <f t="shared" si="0"/>
        <v>0</v>
      </c>
      <c r="L17" s="56" t="s">
        <v>25</v>
      </c>
      <c r="M17" s="55"/>
      <c r="N17" s="57"/>
      <c r="O17" s="58">
        <v>1</v>
      </c>
      <c r="P17" s="63"/>
      <c r="Q17" s="62"/>
      <c r="R17" s="59"/>
      <c r="S17" s="60"/>
      <c r="T17" s="60"/>
      <c r="U17" s="60"/>
    </row>
    <row r="18" spans="2:21" s="29" customFormat="1" ht="30" customHeight="1">
      <c r="B18" s="54" t="s">
        <v>41</v>
      </c>
      <c r="C18" s="73" t="s">
        <v>38</v>
      </c>
      <c r="D18" s="73"/>
      <c r="E18" s="74"/>
      <c r="F18" s="55">
        <v>3316</v>
      </c>
      <c r="G18" s="55"/>
      <c r="H18" s="55">
        <f t="shared" si="1"/>
        <v>3316</v>
      </c>
      <c r="I18" s="55"/>
      <c r="J18" s="55">
        <v>3316</v>
      </c>
      <c r="K18" s="55">
        <f t="shared" si="0"/>
        <v>0</v>
      </c>
      <c r="L18" s="56" t="s">
        <v>25</v>
      </c>
      <c r="M18" s="55"/>
      <c r="N18" s="57"/>
      <c r="O18" s="58">
        <v>1</v>
      </c>
      <c r="P18" s="63"/>
      <c r="Q18" s="62"/>
      <c r="R18" s="59"/>
      <c r="S18" s="60"/>
      <c r="T18" s="60"/>
      <c r="U18" s="60"/>
    </row>
    <row r="19" spans="2:21" s="29" customFormat="1" ht="30" customHeight="1">
      <c r="B19" s="54" t="s">
        <v>42</v>
      </c>
      <c r="C19" s="73" t="s">
        <v>38</v>
      </c>
      <c r="D19" s="73"/>
      <c r="E19" s="74"/>
      <c r="F19" s="55">
        <v>1935</v>
      </c>
      <c r="G19" s="55"/>
      <c r="H19" s="55">
        <f t="shared" si="1"/>
        <v>1935</v>
      </c>
      <c r="I19" s="55"/>
      <c r="J19" s="55">
        <v>1935</v>
      </c>
      <c r="K19" s="55">
        <f t="shared" si="0"/>
        <v>0</v>
      </c>
      <c r="L19" s="56" t="s">
        <v>25</v>
      </c>
      <c r="M19" s="55"/>
      <c r="N19" s="57"/>
      <c r="O19" s="58">
        <v>1</v>
      </c>
      <c r="P19" s="63"/>
      <c r="Q19" s="62"/>
      <c r="R19" s="59"/>
      <c r="S19" s="60"/>
      <c r="T19" s="60"/>
      <c r="U19" s="60"/>
    </row>
    <row r="20" spans="2:21" s="29" customFormat="1" ht="30" customHeight="1">
      <c r="B20" s="54" t="s">
        <v>43</v>
      </c>
      <c r="C20" s="73" t="s">
        <v>38</v>
      </c>
      <c r="D20" s="73"/>
      <c r="E20" s="74"/>
      <c r="F20" s="55">
        <v>3966</v>
      </c>
      <c r="G20" s="55"/>
      <c r="H20" s="55">
        <f t="shared" si="1"/>
        <v>3966</v>
      </c>
      <c r="I20" s="55"/>
      <c r="J20" s="55">
        <v>3966</v>
      </c>
      <c r="K20" s="55">
        <f t="shared" si="0"/>
        <v>0</v>
      </c>
      <c r="L20" s="56" t="s">
        <v>25</v>
      </c>
      <c r="M20" s="55"/>
      <c r="N20" s="57"/>
      <c r="O20" s="58">
        <v>1</v>
      </c>
      <c r="P20" s="63"/>
      <c r="Q20" s="63"/>
    </row>
    <row r="21" spans="2:21" s="29" customFormat="1" ht="30" customHeight="1">
      <c r="B21" s="54" t="s">
        <v>67</v>
      </c>
      <c r="C21" s="73" t="s">
        <v>38</v>
      </c>
      <c r="D21" s="73"/>
      <c r="E21" s="74"/>
      <c r="F21" s="55">
        <v>24998</v>
      </c>
      <c r="G21" s="55"/>
      <c r="H21" s="55">
        <f t="shared" si="1"/>
        <v>24998</v>
      </c>
      <c r="I21" s="55"/>
      <c r="J21" s="55">
        <v>24998</v>
      </c>
      <c r="K21" s="55">
        <f t="shared" si="0"/>
        <v>0</v>
      </c>
      <c r="L21" s="56" t="s">
        <v>25</v>
      </c>
      <c r="M21" s="55"/>
      <c r="N21" s="57"/>
      <c r="O21" s="58">
        <v>1</v>
      </c>
      <c r="P21" s="63"/>
      <c r="Q21" s="63"/>
    </row>
    <row r="22" spans="2:21" s="29" customFormat="1" ht="30" customHeight="1">
      <c r="B22" s="54" t="s">
        <v>68</v>
      </c>
      <c r="C22" s="73" t="s">
        <v>36</v>
      </c>
      <c r="D22" s="73"/>
      <c r="E22" s="74"/>
      <c r="F22" s="55">
        <v>1006</v>
      </c>
      <c r="G22" s="55"/>
      <c r="H22" s="55">
        <f t="shared" si="1"/>
        <v>1006</v>
      </c>
      <c r="I22" s="55"/>
      <c r="J22" s="55">
        <v>1006</v>
      </c>
      <c r="K22" s="55">
        <f t="shared" si="0"/>
        <v>0</v>
      </c>
      <c r="L22" s="56" t="s">
        <v>25</v>
      </c>
      <c r="M22" s="55"/>
      <c r="N22" s="57"/>
      <c r="O22" s="58">
        <v>1</v>
      </c>
      <c r="P22" s="63"/>
      <c r="Q22" s="63"/>
    </row>
    <row r="23" spans="2:21" s="29" customFormat="1" ht="30" customHeight="1">
      <c r="B23" s="54" t="s">
        <v>44</v>
      </c>
      <c r="C23" s="73" t="s">
        <v>36</v>
      </c>
      <c r="D23" s="73"/>
      <c r="E23" s="74"/>
      <c r="F23" s="55">
        <v>3865</v>
      </c>
      <c r="G23" s="55"/>
      <c r="H23" s="55">
        <f t="shared" si="1"/>
        <v>3865</v>
      </c>
      <c r="I23" s="55"/>
      <c r="J23" s="55">
        <v>3000</v>
      </c>
      <c r="K23" s="55">
        <f t="shared" si="0"/>
        <v>865</v>
      </c>
      <c r="L23" s="56" t="s">
        <v>25</v>
      </c>
      <c r="M23" s="55"/>
      <c r="N23" s="57"/>
      <c r="O23" s="58">
        <v>1</v>
      </c>
      <c r="P23" s="63"/>
      <c r="Q23" s="63"/>
    </row>
    <row r="24" spans="2:21" s="29" customFormat="1" ht="30" customHeight="1">
      <c r="B24" s="54" t="s">
        <v>45</v>
      </c>
      <c r="C24" s="73" t="s">
        <v>36</v>
      </c>
      <c r="D24" s="73"/>
      <c r="E24" s="74"/>
      <c r="F24" s="55">
        <v>2164</v>
      </c>
      <c r="G24" s="55"/>
      <c r="H24" s="55">
        <f t="shared" si="1"/>
        <v>2164</v>
      </c>
      <c r="I24" s="55"/>
      <c r="J24" s="55">
        <v>2164</v>
      </c>
      <c r="K24" s="55">
        <f t="shared" si="0"/>
        <v>0</v>
      </c>
      <c r="L24" s="56" t="s">
        <v>25</v>
      </c>
      <c r="M24" s="55"/>
      <c r="N24" s="57"/>
      <c r="O24" s="58">
        <v>1</v>
      </c>
      <c r="P24" s="63"/>
      <c r="Q24" s="63"/>
    </row>
    <row r="25" spans="2:21" s="29" customFormat="1" ht="30" customHeight="1">
      <c r="B25" s="54" t="s">
        <v>46</v>
      </c>
      <c r="C25" s="73" t="s">
        <v>38</v>
      </c>
      <c r="D25" s="73"/>
      <c r="E25" s="74"/>
      <c r="F25" s="55">
        <v>7471</v>
      </c>
      <c r="G25" s="55"/>
      <c r="H25" s="55">
        <f t="shared" si="1"/>
        <v>7471</v>
      </c>
      <c r="I25" s="55"/>
      <c r="J25" s="55">
        <v>7471</v>
      </c>
      <c r="K25" s="55">
        <f t="shared" si="0"/>
        <v>0</v>
      </c>
      <c r="L25" s="56" t="s">
        <v>25</v>
      </c>
      <c r="M25" s="55"/>
      <c r="N25" s="57"/>
      <c r="O25" s="58">
        <v>1</v>
      </c>
      <c r="P25" s="63"/>
      <c r="Q25" s="63"/>
    </row>
    <row r="26" spans="2:21" s="29" customFormat="1" ht="30" customHeight="1">
      <c r="B26" s="54" t="s">
        <v>47</v>
      </c>
      <c r="C26" s="73" t="s">
        <v>38</v>
      </c>
      <c r="D26" s="73"/>
      <c r="E26" s="74"/>
      <c r="F26" s="55">
        <v>14588</v>
      </c>
      <c r="G26" s="55"/>
      <c r="H26" s="55">
        <f t="shared" si="1"/>
        <v>14588</v>
      </c>
      <c r="I26" s="55"/>
      <c r="J26" s="55">
        <v>14588</v>
      </c>
      <c r="K26" s="55">
        <f t="shared" si="0"/>
        <v>0</v>
      </c>
      <c r="L26" s="56" t="s">
        <v>25</v>
      </c>
      <c r="M26" s="55"/>
      <c r="N26" s="57"/>
      <c r="O26" s="58">
        <v>1</v>
      </c>
      <c r="P26" s="63"/>
      <c r="Q26" s="63"/>
    </row>
    <row r="27" spans="2:21" s="29" customFormat="1" ht="30" customHeight="1">
      <c r="B27" s="54" t="s">
        <v>48</v>
      </c>
      <c r="C27" s="73" t="s">
        <v>36</v>
      </c>
      <c r="D27" s="73"/>
      <c r="E27" s="74"/>
      <c r="F27" s="55">
        <v>1535</v>
      </c>
      <c r="G27" s="55"/>
      <c r="H27" s="55">
        <f t="shared" si="1"/>
        <v>1535</v>
      </c>
      <c r="I27" s="55"/>
      <c r="J27" s="55">
        <v>1535</v>
      </c>
      <c r="K27" s="55">
        <f t="shared" si="0"/>
        <v>0</v>
      </c>
      <c r="L27" s="56" t="s">
        <v>25</v>
      </c>
      <c r="M27" s="55"/>
      <c r="N27" s="57"/>
      <c r="O27" s="58">
        <v>1</v>
      </c>
      <c r="P27" s="63"/>
      <c r="Q27" s="63"/>
    </row>
    <row r="28" spans="2:21" s="29" customFormat="1" ht="30" customHeight="1">
      <c r="B28" s="54" t="s">
        <v>49</v>
      </c>
      <c r="C28" s="73" t="s">
        <v>38</v>
      </c>
      <c r="D28" s="73"/>
      <c r="E28" s="74"/>
      <c r="F28" s="55">
        <v>4315</v>
      </c>
      <c r="G28" s="55"/>
      <c r="H28" s="55">
        <f t="shared" si="1"/>
        <v>4315</v>
      </c>
      <c r="I28" s="55"/>
      <c r="J28" s="55">
        <v>4315</v>
      </c>
      <c r="K28" s="55">
        <f t="shared" si="0"/>
        <v>0</v>
      </c>
      <c r="L28" s="56" t="s">
        <v>25</v>
      </c>
      <c r="M28" s="55"/>
      <c r="N28" s="57"/>
      <c r="O28" s="58">
        <v>1</v>
      </c>
      <c r="P28" s="63"/>
      <c r="Q28" s="63"/>
    </row>
    <row r="29" spans="2:21" s="29" customFormat="1" ht="30" customHeight="1">
      <c r="B29" s="54" t="s">
        <v>50</v>
      </c>
      <c r="C29" s="73" t="s">
        <v>36</v>
      </c>
      <c r="D29" s="73"/>
      <c r="E29" s="74"/>
      <c r="F29" s="55">
        <v>1942</v>
      </c>
      <c r="G29" s="55"/>
      <c r="H29" s="55">
        <f t="shared" si="1"/>
        <v>1942</v>
      </c>
      <c r="I29" s="55"/>
      <c r="J29" s="55">
        <v>1942</v>
      </c>
      <c r="K29" s="55">
        <f t="shared" si="0"/>
        <v>0</v>
      </c>
      <c r="L29" s="56" t="s">
        <v>25</v>
      </c>
      <c r="M29" s="55"/>
      <c r="N29" s="57"/>
      <c r="O29" s="58">
        <v>1</v>
      </c>
      <c r="P29" s="63"/>
      <c r="Q29" s="63"/>
    </row>
    <row r="30" spans="2:21" s="29" customFormat="1" ht="30" customHeight="1">
      <c r="B30" s="54" t="s">
        <v>51</v>
      </c>
      <c r="C30" s="73" t="s">
        <v>38</v>
      </c>
      <c r="D30" s="73"/>
      <c r="E30" s="74"/>
      <c r="F30" s="55">
        <v>3465</v>
      </c>
      <c r="G30" s="55"/>
      <c r="H30" s="55">
        <f t="shared" si="1"/>
        <v>3465</v>
      </c>
      <c r="I30" s="55"/>
      <c r="J30" s="55">
        <v>3465</v>
      </c>
      <c r="K30" s="55">
        <f t="shared" si="0"/>
        <v>0</v>
      </c>
      <c r="L30" s="56" t="s">
        <v>25</v>
      </c>
      <c r="M30" s="55"/>
      <c r="N30" s="57"/>
      <c r="O30" s="58">
        <v>1</v>
      </c>
      <c r="P30" s="63"/>
      <c r="Q30" s="63"/>
    </row>
    <row r="31" spans="2:21" s="29" customFormat="1" ht="30" customHeight="1">
      <c r="B31" s="54" t="s">
        <v>52</v>
      </c>
      <c r="C31" s="73" t="s">
        <v>38</v>
      </c>
      <c r="D31" s="73"/>
      <c r="E31" s="74"/>
      <c r="F31" s="55">
        <v>1818</v>
      </c>
      <c r="G31" s="55"/>
      <c r="H31" s="55">
        <f t="shared" si="1"/>
        <v>1818</v>
      </c>
      <c r="I31" s="55"/>
      <c r="J31" s="55">
        <v>1278</v>
      </c>
      <c r="K31" s="55">
        <f t="shared" si="0"/>
        <v>540</v>
      </c>
      <c r="L31" s="56" t="s">
        <v>25</v>
      </c>
      <c r="M31" s="55"/>
      <c r="N31" s="57"/>
      <c r="O31" s="58">
        <v>1</v>
      </c>
      <c r="P31" s="63"/>
      <c r="Q31" s="63"/>
    </row>
    <row r="32" spans="2:21" s="29" customFormat="1" ht="30" customHeight="1">
      <c r="B32" s="54" t="s">
        <v>53</v>
      </c>
      <c r="C32" s="73" t="s">
        <v>36</v>
      </c>
      <c r="D32" s="73"/>
      <c r="E32" s="74"/>
      <c r="F32" s="55">
        <v>4634</v>
      </c>
      <c r="G32" s="55"/>
      <c r="H32" s="55">
        <f t="shared" si="1"/>
        <v>4634</v>
      </c>
      <c r="I32" s="55"/>
      <c r="J32" s="55">
        <v>4634</v>
      </c>
      <c r="K32" s="55">
        <f t="shared" si="0"/>
        <v>0</v>
      </c>
      <c r="L32" s="56" t="s">
        <v>25</v>
      </c>
      <c r="M32" s="55"/>
      <c r="N32" s="57"/>
      <c r="O32" s="58">
        <v>1</v>
      </c>
      <c r="P32" s="63"/>
      <c r="Q32" s="63"/>
    </row>
    <row r="33" spans="2:22" s="29" customFormat="1" ht="30" customHeight="1">
      <c r="B33" s="54" t="s">
        <v>54</v>
      </c>
      <c r="C33" s="73" t="s">
        <v>38</v>
      </c>
      <c r="D33" s="73"/>
      <c r="E33" s="74"/>
      <c r="F33" s="55">
        <v>10832</v>
      </c>
      <c r="G33" s="55"/>
      <c r="H33" s="55">
        <f t="shared" si="1"/>
        <v>10832</v>
      </c>
      <c r="I33" s="55"/>
      <c r="J33" s="55">
        <v>10832</v>
      </c>
      <c r="K33" s="55">
        <f t="shared" si="0"/>
        <v>0</v>
      </c>
      <c r="L33" s="56" t="s">
        <v>25</v>
      </c>
      <c r="M33" s="55"/>
      <c r="N33" s="57"/>
      <c r="O33" s="58">
        <v>1</v>
      </c>
      <c r="P33" s="63"/>
      <c r="Q33" s="63"/>
    </row>
    <row r="34" spans="2:22" s="29" customFormat="1" ht="30" customHeight="1">
      <c r="B34" s="54" t="s">
        <v>55</v>
      </c>
      <c r="C34" s="73" t="s">
        <v>38</v>
      </c>
      <c r="D34" s="73"/>
      <c r="E34" s="74"/>
      <c r="F34" s="55">
        <v>5073</v>
      </c>
      <c r="G34" s="55"/>
      <c r="H34" s="55">
        <f t="shared" si="1"/>
        <v>5073</v>
      </c>
      <c r="I34" s="55"/>
      <c r="J34" s="55">
        <v>5073</v>
      </c>
      <c r="K34" s="55">
        <f t="shared" si="0"/>
        <v>0</v>
      </c>
      <c r="L34" s="56" t="s">
        <v>25</v>
      </c>
      <c r="M34" s="55"/>
      <c r="N34" s="57"/>
      <c r="O34" s="58">
        <v>1</v>
      </c>
      <c r="P34" s="63"/>
      <c r="Q34" s="63"/>
    </row>
    <row r="35" spans="2:22" s="29" customFormat="1" ht="30" customHeight="1">
      <c r="B35" s="54" t="s">
        <v>56</v>
      </c>
      <c r="C35" s="73" t="s">
        <v>38</v>
      </c>
      <c r="D35" s="73"/>
      <c r="E35" s="74"/>
      <c r="F35" s="55">
        <v>24938</v>
      </c>
      <c r="G35" s="55"/>
      <c r="H35" s="55">
        <f t="shared" si="1"/>
        <v>24938</v>
      </c>
      <c r="I35" s="55"/>
      <c r="J35" s="55">
        <v>23000</v>
      </c>
      <c r="K35" s="55">
        <f t="shared" si="0"/>
        <v>1938</v>
      </c>
      <c r="L35" s="56" t="s">
        <v>25</v>
      </c>
      <c r="M35" s="55"/>
      <c r="N35" s="57"/>
      <c r="O35" s="58">
        <v>1</v>
      </c>
      <c r="P35" s="63"/>
      <c r="Q35" s="63"/>
    </row>
    <row r="36" spans="2:22" s="29" customFormat="1" ht="30" customHeight="1">
      <c r="B36" s="54" t="s">
        <v>57</v>
      </c>
      <c r="C36" s="73" t="s">
        <v>38</v>
      </c>
      <c r="D36" s="73"/>
      <c r="E36" s="74"/>
      <c r="F36" s="55">
        <v>1098</v>
      </c>
      <c r="G36" s="55"/>
      <c r="H36" s="55">
        <f t="shared" si="1"/>
        <v>1098</v>
      </c>
      <c r="I36" s="55"/>
      <c r="J36" s="55">
        <v>1098</v>
      </c>
      <c r="K36" s="55">
        <f t="shared" si="0"/>
        <v>0</v>
      </c>
      <c r="L36" s="56" t="s">
        <v>25</v>
      </c>
      <c r="M36" s="55"/>
      <c r="N36" s="57"/>
      <c r="O36" s="58">
        <v>1</v>
      </c>
      <c r="P36" s="63"/>
      <c r="Q36" s="63"/>
    </row>
    <row r="37" spans="2:22" s="29" customFormat="1" ht="30" customHeight="1">
      <c r="B37" s="54" t="s">
        <v>58</v>
      </c>
      <c r="C37" s="73" t="s">
        <v>38</v>
      </c>
      <c r="D37" s="73"/>
      <c r="E37" s="74"/>
      <c r="F37" s="55">
        <v>16914</v>
      </c>
      <c r="G37" s="55"/>
      <c r="H37" s="55">
        <f t="shared" si="1"/>
        <v>16914</v>
      </c>
      <c r="I37" s="55"/>
      <c r="J37" s="55">
        <v>16914</v>
      </c>
      <c r="K37" s="55">
        <f t="shared" si="0"/>
        <v>0</v>
      </c>
      <c r="L37" s="56" t="s">
        <v>25</v>
      </c>
      <c r="M37" s="55"/>
      <c r="N37" s="57"/>
      <c r="O37" s="58">
        <v>1</v>
      </c>
      <c r="P37" s="63"/>
      <c r="Q37" s="63"/>
    </row>
    <row r="38" spans="2:22" s="29" customFormat="1" ht="30" customHeight="1">
      <c r="B38" s="54" t="s">
        <v>59</v>
      </c>
      <c r="C38" s="73" t="s">
        <v>38</v>
      </c>
      <c r="D38" s="73"/>
      <c r="E38" s="74"/>
      <c r="F38" s="55">
        <v>32479</v>
      </c>
      <c r="G38" s="55"/>
      <c r="H38" s="55">
        <f t="shared" si="1"/>
        <v>32479</v>
      </c>
      <c r="I38" s="55"/>
      <c r="J38" s="55">
        <v>32479</v>
      </c>
      <c r="K38" s="55">
        <f t="shared" si="0"/>
        <v>0</v>
      </c>
      <c r="L38" s="56" t="s">
        <v>25</v>
      </c>
      <c r="M38" s="55"/>
      <c r="N38" s="57"/>
      <c r="O38" s="58">
        <v>1</v>
      </c>
      <c r="P38" s="63"/>
      <c r="Q38" s="63"/>
    </row>
    <row r="39" spans="2:22" s="29" customFormat="1" ht="30" customHeight="1">
      <c r="B39" s="54" t="s">
        <v>60</v>
      </c>
      <c r="C39" s="73" t="s">
        <v>36</v>
      </c>
      <c r="D39" s="73"/>
      <c r="E39" s="74"/>
      <c r="F39" s="55">
        <v>4618</v>
      </c>
      <c r="G39" s="55"/>
      <c r="H39" s="55">
        <f t="shared" si="1"/>
        <v>4618</v>
      </c>
      <c r="I39" s="55"/>
      <c r="J39" s="55">
        <v>4618</v>
      </c>
      <c r="K39" s="55">
        <f t="shared" si="0"/>
        <v>0</v>
      </c>
      <c r="L39" s="56" t="s">
        <v>25</v>
      </c>
      <c r="M39" s="55"/>
      <c r="N39" s="57"/>
      <c r="O39" s="58">
        <v>1</v>
      </c>
      <c r="P39" s="63"/>
      <c r="Q39" s="62"/>
      <c r="R39" s="59"/>
      <c r="S39" s="60"/>
      <c r="T39" s="60"/>
      <c r="U39" s="60"/>
    </row>
    <row r="40" spans="2:22" s="29" customFormat="1" ht="30" customHeight="1">
      <c r="B40" s="54" t="s">
        <v>61</v>
      </c>
      <c r="C40" s="73" t="s">
        <v>38</v>
      </c>
      <c r="D40" s="73"/>
      <c r="E40" s="74"/>
      <c r="F40" s="55">
        <v>6865</v>
      </c>
      <c r="G40" s="55"/>
      <c r="H40" s="55">
        <f t="shared" si="1"/>
        <v>6865</v>
      </c>
      <c r="I40" s="55"/>
      <c r="J40" s="55">
        <v>6865</v>
      </c>
      <c r="K40" s="55">
        <f t="shared" si="0"/>
        <v>0</v>
      </c>
      <c r="L40" s="56" t="s">
        <v>25</v>
      </c>
      <c r="M40" s="55"/>
      <c r="N40" s="57"/>
      <c r="O40" s="58">
        <v>1</v>
      </c>
      <c r="P40" s="63"/>
      <c r="Q40" s="62"/>
      <c r="R40" s="59"/>
      <c r="S40" s="60"/>
      <c r="T40" s="60"/>
      <c r="U40" s="60"/>
    </row>
    <row r="41" spans="2:22" s="29" customFormat="1" ht="30" customHeight="1">
      <c r="B41" s="54" t="s">
        <v>62</v>
      </c>
      <c r="C41" s="73" t="s">
        <v>36</v>
      </c>
      <c r="D41" s="73"/>
      <c r="E41" s="74"/>
      <c r="F41" s="55">
        <v>9703</v>
      </c>
      <c r="G41" s="55"/>
      <c r="H41" s="55">
        <f t="shared" si="1"/>
        <v>9703</v>
      </c>
      <c r="I41" s="55"/>
      <c r="J41" s="55">
        <v>9703</v>
      </c>
      <c r="K41" s="55">
        <f t="shared" si="0"/>
        <v>0</v>
      </c>
      <c r="L41" s="56" t="s">
        <v>25</v>
      </c>
      <c r="M41" s="55"/>
      <c r="N41" s="57"/>
      <c r="O41" s="58">
        <v>1</v>
      </c>
      <c r="P41" s="63"/>
      <c r="Q41" s="62"/>
      <c r="R41" s="59"/>
      <c r="S41" s="60"/>
      <c r="T41" s="60"/>
      <c r="U41" s="60"/>
    </row>
    <row r="42" spans="2:22" s="29" customFormat="1" ht="30" customHeight="1">
      <c r="B42" s="54" t="s">
        <v>63</v>
      </c>
      <c r="C42" s="73" t="s">
        <v>38</v>
      </c>
      <c r="D42" s="73"/>
      <c r="E42" s="74"/>
      <c r="F42" s="55">
        <v>2255</v>
      </c>
      <c r="G42" s="55"/>
      <c r="H42" s="55">
        <f t="shared" si="1"/>
        <v>2255</v>
      </c>
      <c r="I42" s="55"/>
      <c r="J42" s="55">
        <v>2255</v>
      </c>
      <c r="K42" s="55">
        <f t="shared" si="0"/>
        <v>0</v>
      </c>
      <c r="L42" s="56" t="s">
        <v>25</v>
      </c>
      <c r="M42" s="55"/>
      <c r="N42" s="57"/>
      <c r="O42" s="58">
        <v>1</v>
      </c>
      <c r="P42" s="63"/>
      <c r="Q42" s="62"/>
      <c r="R42" s="59"/>
      <c r="S42" s="60"/>
      <c r="T42" s="60"/>
      <c r="U42" s="60"/>
    </row>
    <row r="43" spans="2:22" s="29" customFormat="1" ht="30" customHeight="1">
      <c r="B43" s="54" t="s">
        <v>64</v>
      </c>
      <c r="C43" s="73" t="s">
        <v>36</v>
      </c>
      <c r="D43" s="73"/>
      <c r="E43" s="74"/>
      <c r="F43" s="55">
        <v>7272</v>
      </c>
      <c r="G43" s="55"/>
      <c r="H43" s="55">
        <f t="shared" si="1"/>
        <v>7272</v>
      </c>
      <c r="I43" s="55"/>
      <c r="J43" s="55">
        <v>7272</v>
      </c>
      <c r="K43" s="55">
        <f t="shared" si="0"/>
        <v>0</v>
      </c>
      <c r="L43" s="56" t="s">
        <v>25</v>
      </c>
      <c r="M43" s="55"/>
      <c r="N43" s="57"/>
      <c r="O43" s="58">
        <v>1</v>
      </c>
      <c r="P43" s="63"/>
      <c r="Q43" s="62"/>
      <c r="R43" s="59"/>
      <c r="S43" s="60"/>
      <c r="T43" s="60"/>
      <c r="U43" s="60"/>
    </row>
    <row r="44" spans="2:22" s="29" customFormat="1" ht="30" customHeight="1">
      <c r="B44" s="54" t="s">
        <v>65</v>
      </c>
      <c r="C44" s="73" t="s">
        <v>38</v>
      </c>
      <c r="D44" s="73"/>
      <c r="E44" s="74"/>
      <c r="F44" s="55">
        <v>5833</v>
      </c>
      <c r="G44" s="55"/>
      <c r="H44" s="55">
        <f t="shared" si="1"/>
        <v>5833</v>
      </c>
      <c r="I44" s="55"/>
      <c r="J44" s="55">
        <v>5295</v>
      </c>
      <c r="K44" s="55">
        <f t="shared" si="0"/>
        <v>538</v>
      </c>
      <c r="L44" s="56" t="s">
        <v>25</v>
      </c>
      <c r="M44" s="55"/>
      <c r="N44" s="57"/>
      <c r="O44" s="58">
        <v>1</v>
      </c>
      <c r="P44" s="63"/>
      <c r="Q44" s="62"/>
      <c r="R44" s="59"/>
      <c r="S44" s="60"/>
      <c r="T44" s="60"/>
      <c r="U44" s="60"/>
    </row>
    <row r="45" spans="2:22" s="1" customFormat="1" ht="16.8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  <c r="P45" s="64"/>
      <c r="Q45" s="62"/>
      <c r="R45" s="59"/>
      <c r="S45" s="60"/>
      <c r="T45" s="60"/>
      <c r="U45" s="60"/>
      <c r="V45" s="29"/>
    </row>
    <row r="46" spans="2:22" ht="16.8">
      <c r="B46" s="33"/>
      <c r="C46" s="85" t="s">
        <v>18</v>
      </c>
      <c r="D46" s="85"/>
      <c r="E46" s="86"/>
      <c r="F46" s="87">
        <f>SUM(F12:F44)</f>
        <v>486937</v>
      </c>
      <c r="G46" s="87">
        <f t="shared" ref="G46:K46" si="2">SUM(G12:G44)</f>
        <v>63674.080000000002</v>
      </c>
      <c r="H46" s="87">
        <f t="shared" si="2"/>
        <v>550611.07999999996</v>
      </c>
      <c r="I46" s="87">
        <f t="shared" si="2"/>
        <v>296000</v>
      </c>
      <c r="J46" s="87">
        <f t="shared" si="2"/>
        <v>296000</v>
      </c>
      <c r="K46" s="87">
        <f t="shared" si="2"/>
        <v>550611.07999999996</v>
      </c>
      <c r="L46" s="34"/>
      <c r="M46" s="35"/>
      <c r="N46" s="36"/>
      <c r="P46" s="31"/>
      <c r="Q46" s="62"/>
      <c r="R46" s="59"/>
      <c r="S46" s="60"/>
      <c r="T46" s="60"/>
      <c r="U46" s="60"/>
      <c r="V46" s="29"/>
    </row>
    <row r="47" spans="2:22" ht="16.8">
      <c r="B47" s="31"/>
      <c r="C47" s="31"/>
      <c r="D47" s="31"/>
      <c r="E47" s="31"/>
      <c r="F47" s="38"/>
      <c r="G47" s="38"/>
      <c r="H47" s="38"/>
      <c r="I47" s="38"/>
      <c r="J47" s="38"/>
      <c r="K47" s="38"/>
      <c r="L47" s="39"/>
      <c r="P47" s="31"/>
      <c r="Q47" s="62"/>
      <c r="R47" s="59"/>
      <c r="S47" s="60"/>
      <c r="T47" s="60"/>
      <c r="U47" s="60"/>
    </row>
    <row r="48" spans="2:22" s="14" customFormat="1" ht="16.8">
      <c r="B48" s="10" t="s">
        <v>19</v>
      </c>
      <c r="C48" s="69" t="s">
        <v>27</v>
      </c>
      <c r="D48" s="69"/>
      <c r="E48" s="70"/>
      <c r="F48" s="11" t="s">
        <v>28</v>
      </c>
      <c r="G48" s="11" t="s">
        <v>5</v>
      </c>
      <c r="H48" s="11" t="s">
        <v>29</v>
      </c>
      <c r="I48" s="40" t="s">
        <v>7</v>
      </c>
      <c r="J48" s="40"/>
      <c r="K48" s="11" t="s">
        <v>28</v>
      </c>
      <c r="L48" s="13" t="s">
        <v>0</v>
      </c>
      <c r="M48" s="83" t="s">
        <v>20</v>
      </c>
      <c r="P48" s="61"/>
      <c r="Q48" s="62"/>
      <c r="R48" s="59"/>
      <c r="S48" s="60"/>
      <c r="T48" s="60"/>
      <c r="U48" s="60"/>
    </row>
    <row r="49" spans="2:21" s="14" customFormat="1" ht="16.8">
      <c r="B49" s="15" t="s">
        <v>8</v>
      </c>
      <c r="C49" s="71"/>
      <c r="D49" s="71"/>
      <c r="E49" s="72"/>
      <c r="F49" s="16" t="s">
        <v>9</v>
      </c>
      <c r="G49" s="16" t="s">
        <v>10</v>
      </c>
      <c r="H49" s="16" t="s">
        <v>11</v>
      </c>
      <c r="I49" s="41" t="s">
        <v>21</v>
      </c>
      <c r="J49" s="41" t="s">
        <v>22</v>
      </c>
      <c r="K49" s="16" t="s">
        <v>30</v>
      </c>
      <c r="L49" s="17" t="s">
        <v>15</v>
      </c>
      <c r="M49" s="84"/>
      <c r="P49" s="61"/>
      <c r="Q49" s="62"/>
      <c r="R49" s="59"/>
      <c r="S49" s="60"/>
      <c r="T49" s="60"/>
      <c r="U49" s="60"/>
    </row>
    <row r="50" spans="2:21" s="29" customFormat="1" ht="16.8"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5"/>
      <c r="M50" s="46"/>
      <c r="P50" s="63"/>
      <c r="Q50" s="62"/>
      <c r="R50" s="59"/>
      <c r="S50" s="60"/>
      <c r="T50" s="60"/>
      <c r="U50" s="60"/>
    </row>
    <row r="51" spans="2:21" s="29" customFormat="1" ht="13.2">
      <c r="B51" s="48"/>
      <c r="F51" s="30"/>
      <c r="G51" s="30"/>
      <c r="H51" s="30"/>
      <c r="I51" s="30"/>
      <c r="J51" s="30"/>
      <c r="K51" s="30"/>
      <c r="L51" s="47"/>
      <c r="M51" s="24"/>
    </row>
    <row r="52" spans="2:21" ht="13.2">
      <c r="B52" s="33"/>
      <c r="C52" s="49"/>
      <c r="D52" s="49" t="s">
        <v>18</v>
      </c>
      <c r="E52" s="49"/>
      <c r="F52" s="35">
        <f t="shared" ref="F52:K52" si="3">SUM(F51:F51)</f>
        <v>0</v>
      </c>
      <c r="G52" s="35">
        <f t="shared" si="3"/>
        <v>0</v>
      </c>
      <c r="H52" s="35">
        <f t="shared" si="3"/>
        <v>0</v>
      </c>
      <c r="I52" s="35">
        <f t="shared" si="3"/>
        <v>0</v>
      </c>
      <c r="J52" s="35">
        <f t="shared" si="3"/>
        <v>0</v>
      </c>
      <c r="K52" s="35">
        <f t="shared" si="3"/>
        <v>0</v>
      </c>
      <c r="L52" s="50"/>
      <c r="M52" s="51"/>
      <c r="Q52" s="29"/>
      <c r="R52" s="29"/>
      <c r="S52" s="29"/>
      <c r="T52" s="29"/>
      <c r="U52" s="29"/>
    </row>
    <row r="53" spans="2:21" ht="13.2">
      <c r="B53" s="20"/>
      <c r="C53" s="20"/>
      <c r="D53" s="20"/>
      <c r="E53" s="20"/>
      <c r="F53" s="37"/>
      <c r="G53" s="37"/>
      <c r="H53" s="37"/>
      <c r="I53" s="37"/>
      <c r="J53" s="37"/>
      <c r="K53" s="37"/>
      <c r="L53" s="52"/>
      <c r="Q53" s="29"/>
      <c r="R53" s="29"/>
      <c r="S53" s="29"/>
      <c r="T53" s="29"/>
      <c r="U53" s="29"/>
    </row>
    <row r="54" spans="2:21" ht="12.75" customHeight="1">
      <c r="B54" s="76" t="s">
        <v>23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8"/>
    </row>
    <row r="55" spans="2:21"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</row>
  </sheetData>
  <sortState ref="Q32:U43">
    <sortCondition ref="Q32"/>
  </sortState>
  <mergeCells count="42">
    <mergeCell ref="C22:E22"/>
    <mergeCell ref="M4:O4"/>
    <mergeCell ref="B54:M55"/>
    <mergeCell ref="M9:N9"/>
    <mergeCell ref="B5:O5"/>
    <mergeCell ref="O9:O10"/>
    <mergeCell ref="M48:M49"/>
    <mergeCell ref="C9:E10"/>
    <mergeCell ref="C48:E49"/>
    <mergeCell ref="C46:E46"/>
    <mergeCell ref="C23:E23"/>
    <mergeCell ref="C24:E24"/>
    <mergeCell ref="C25:E25"/>
    <mergeCell ref="C26:E26"/>
    <mergeCell ref="C27:E27"/>
    <mergeCell ref="C17:E17"/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</mergeCells>
  <phoneticPr fontId="0" type="noConversion"/>
  <pageMargins left="3.937007874015748E-2" right="0" top="0.78740157480314965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</vt:lpstr>
      <vt:lpstr>Hoja 3</vt:lpstr>
      <vt:lpstr>FICHA!Área_de_impresión</vt:lpstr>
      <vt:lpstr>FICHA!Títulos_a_imprimir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2017-10-11T06:53:03Z</cp:lastPrinted>
  <dcterms:created xsi:type="dcterms:W3CDTF">2001-02-01T09:10:38Z</dcterms:created>
  <dcterms:modified xsi:type="dcterms:W3CDTF">2017-10-11T06:54:00Z</dcterms:modified>
</cp:coreProperties>
</file>