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G37" i="4"/>
  <c r="I37"/>
  <c r="J37"/>
  <c r="F37"/>
  <c r="K34"/>
  <c r="H34"/>
  <c r="H33"/>
  <c r="K33" s="1"/>
  <c r="K32"/>
  <c r="H32"/>
  <c r="H30"/>
  <c r="K30" s="1"/>
  <c r="H29"/>
  <c r="K29" s="1"/>
  <c r="G27"/>
  <c r="G45" s="1"/>
  <c r="I27"/>
  <c r="I45" s="1"/>
  <c r="J27"/>
  <c r="F27"/>
  <c r="H25"/>
  <c r="K25" s="1"/>
  <c r="H24"/>
  <c r="K24" s="1"/>
  <c r="H23"/>
  <c r="K23" s="1"/>
  <c r="H22"/>
  <c r="K22" s="1"/>
  <c r="H21"/>
  <c r="K21" s="1"/>
  <c r="H20"/>
  <c r="K20" s="1"/>
  <c r="H19"/>
  <c r="K19" s="1"/>
  <c r="H18"/>
  <c r="K18" s="1"/>
  <c r="H17"/>
  <c r="K17" s="1"/>
  <c r="H16"/>
  <c r="K16" s="1"/>
  <c r="H15"/>
  <c r="K15" s="1"/>
  <c r="H13"/>
  <c r="K13" s="1"/>
  <c r="H14"/>
  <c r="K14" s="1"/>
  <c r="K12"/>
  <c r="H12"/>
  <c r="F45" l="1"/>
  <c r="K37"/>
  <c r="J45"/>
  <c r="H37"/>
  <c r="H27"/>
  <c r="K27"/>
  <c r="K57"/>
  <c r="J57"/>
  <c r="I57"/>
  <c r="G57"/>
  <c r="F57"/>
  <c r="K45" l="1"/>
  <c r="H45"/>
  <c r="H57"/>
</calcChain>
</file>

<file path=xl/sharedStrings.xml><?xml version="1.0" encoding="utf-8"?>
<sst xmlns="http://schemas.openxmlformats.org/spreadsheetml/2006/main" count="98" uniqueCount="61">
  <si>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</si>
  <si>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</si>
  <si>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</si>
  <si>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</si>
  <si>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</si>
  <si>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</si>
  <si>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</si>
  <si>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</si>
  <si>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</si>
  <si>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</si>
  <si>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</si>
  <si>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</si>
  <si>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</si>
  <si>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</si>
  <si>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</si>
  <si>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</si>
  <si>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</si>
  <si>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</si>
  <si>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</si>
  <si>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</si>
  <si>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</si>
  <si>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</si>
  <si>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</si>
  <si>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</si>
  <si>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</si>
  <si>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</si>
  <si>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</si>
  <si>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</si>
  <si>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</si>
  <si>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</si>
  <si>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</si>
  <si>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029/17/TC/21</t>
  </si>
  <si>
    <t>Totales Capítulo 1</t>
  </si>
  <si>
    <t>Totales Área de Gasto 1</t>
  </si>
  <si>
    <t>003 9202 12003</t>
  </si>
  <si>
    <t>003 9202 12006</t>
  </si>
  <si>
    <t>003 9202 12009</t>
  </si>
  <si>
    <t>003 9202 12100</t>
  </si>
  <si>
    <t>003 9202 12101</t>
  </si>
  <si>
    <t>003 9202 15000</t>
  </si>
  <si>
    <t>003 9202 16000</t>
  </si>
  <si>
    <t>005 9310 12003</t>
  </si>
  <si>
    <t>005 9310 12006</t>
  </si>
  <si>
    <t>005 9310 12009</t>
  </si>
  <si>
    <t>005 9310 12100</t>
  </si>
  <si>
    <t>005 9310 12101</t>
  </si>
  <si>
    <t>005 9310 15000</t>
  </si>
  <si>
    <t>005 9310 16000</t>
  </si>
  <si>
    <t>SUELDOS GRUPO C1 PERSONAL FUNCIONARIO</t>
  </si>
  <si>
    <t>TRIENIOS PERSONAL FUNCIONARIO</t>
  </si>
  <si>
    <t>OTRAS REMUNERACIONES BÁSICAS PERSONAL FUNCIONARIO</t>
  </si>
  <si>
    <t>COMPLEMENTO DESTINO PERSONAL FUNCIONARIO</t>
  </si>
  <si>
    <t>COMPLEMENTO ESPECIFICO PERSONAL FUNCIONARIO</t>
  </si>
  <si>
    <t>PRODUCTIVIDAD</t>
  </si>
  <si>
    <t>SEGURIDAD SOCIAL</t>
  </si>
  <si>
    <t>CONTRATACIÓN SERVICIOS ESTUDIOS Y TRABAJOS TÉCNICOS</t>
  </si>
  <si>
    <t>INVERSIONES EN INFRAESTRUCTURAS Y BIENES USO GENERAL</t>
  </si>
  <si>
    <t>REPARACIÓN MANT. CONSERVACIÓN ALCANTARILLADO</t>
  </si>
  <si>
    <t>INVERSIÓN REPOSICIÓN INFRAESTRUCTURAS Y BIENES USO GEN.</t>
  </si>
  <si>
    <t>2017-4-INVIB-1-1</t>
  </si>
  <si>
    <t>2017-4-INVAG-1-1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</si>
</sst>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0" fontId="8" fillId="2" borderId="0" xfId="0" applyFont="1" applyFill="1"/>
    <xf numFmtId="4" fontId="8" fillId="2" borderId="6" xfId="0" applyNumberFormat="1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zoomScale="82" zoomScaleNormal="82" workbookViewId="0">
      <selection activeCell="B41" sqref="B41:E41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79"/>
      <c r="N4" s="79"/>
      <c r="O4" s="79"/>
    </row>
    <row r="5" spans="2:15" ht="19.5" customHeight="1">
      <c r="B5" s="88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95" t="s">
        <v>26</v>
      </c>
      <c r="D9" s="95"/>
      <c r="E9" s="9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6" t="s">
        <v>1</v>
      </c>
      <c r="N9" s="87"/>
      <c r="O9" s="89" t="s">
        <v>24</v>
      </c>
    </row>
    <row r="10" spans="2:15" s="14" customFormat="1">
      <c r="B10" s="15" t="s">
        <v>8</v>
      </c>
      <c r="C10" s="97"/>
      <c r="D10" s="97"/>
      <c r="E10" s="9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61" t="s">
        <v>34</v>
      </c>
      <c r="C12" s="2" t="s">
        <v>48</v>
      </c>
      <c r="F12" s="62">
        <v>29090</v>
      </c>
      <c r="G12" s="62"/>
      <c r="H12" s="62">
        <f t="shared" ref="H12:H25" si="0">F12+G12</f>
        <v>29090</v>
      </c>
      <c r="I12" s="62"/>
      <c r="J12" s="62">
        <v>2909.92</v>
      </c>
      <c r="K12" s="62">
        <f t="shared" ref="K12:K25" si="1">H12+I12-J12</f>
        <v>26180.080000000002</v>
      </c>
      <c r="L12" s="63" t="s">
        <v>25</v>
      </c>
      <c r="M12" s="62"/>
      <c r="N12" s="64"/>
      <c r="O12" s="65">
        <v>1</v>
      </c>
    </row>
    <row r="13" spans="2:15" ht="13.5" customHeight="1">
      <c r="B13" s="61" t="s">
        <v>35</v>
      </c>
      <c r="C13" s="2" t="s">
        <v>49</v>
      </c>
      <c r="F13" s="62">
        <v>8219</v>
      </c>
      <c r="G13" s="62"/>
      <c r="H13" s="62">
        <f t="shared" si="0"/>
        <v>8219</v>
      </c>
      <c r="I13" s="62"/>
      <c r="J13" s="62">
        <v>760.3</v>
      </c>
      <c r="K13" s="62">
        <f t="shared" si="1"/>
        <v>7458.7</v>
      </c>
      <c r="L13" s="63" t="s">
        <v>25</v>
      </c>
      <c r="M13" s="62"/>
      <c r="N13" s="64"/>
      <c r="O13" s="65">
        <v>1</v>
      </c>
    </row>
    <row r="14" spans="2:15" s="29" customFormat="1" ht="13.2">
      <c r="B14" s="61" t="s">
        <v>36</v>
      </c>
      <c r="C14" s="2" t="s">
        <v>50</v>
      </c>
      <c r="D14" s="2"/>
      <c r="E14" s="2"/>
      <c r="F14" s="62">
        <v>20492</v>
      </c>
      <c r="G14" s="62"/>
      <c r="H14" s="62">
        <f t="shared" si="0"/>
        <v>20492</v>
      </c>
      <c r="I14" s="62"/>
      <c r="J14" s="62">
        <v>1231.3499999999999</v>
      </c>
      <c r="K14" s="62">
        <f t="shared" si="1"/>
        <v>19260.650000000001</v>
      </c>
      <c r="L14" s="63" t="s">
        <v>25</v>
      </c>
      <c r="M14" s="62"/>
      <c r="N14" s="64"/>
      <c r="O14" s="65">
        <v>1</v>
      </c>
    </row>
    <row r="15" spans="2:15" s="29" customFormat="1" ht="13.2">
      <c r="B15" s="61" t="s">
        <v>37</v>
      </c>
      <c r="C15" s="2" t="s">
        <v>51</v>
      </c>
      <c r="D15" s="2"/>
      <c r="E15" s="2"/>
      <c r="F15" s="62">
        <v>56143</v>
      </c>
      <c r="G15" s="62"/>
      <c r="H15" s="62">
        <f t="shared" si="0"/>
        <v>56143</v>
      </c>
      <c r="I15" s="62"/>
      <c r="J15" s="62">
        <v>1685.72</v>
      </c>
      <c r="K15" s="62">
        <f t="shared" si="1"/>
        <v>54457.279999999999</v>
      </c>
      <c r="L15" s="63" t="s">
        <v>25</v>
      </c>
      <c r="M15" s="62"/>
      <c r="N15" s="64"/>
      <c r="O15" s="65">
        <v>1</v>
      </c>
    </row>
    <row r="16" spans="2:15" s="29" customFormat="1" ht="13.2">
      <c r="B16" s="61" t="s">
        <v>38</v>
      </c>
      <c r="C16" s="2" t="s">
        <v>52</v>
      </c>
      <c r="D16" s="2"/>
      <c r="E16" s="2"/>
      <c r="F16" s="62">
        <v>145979</v>
      </c>
      <c r="G16" s="62"/>
      <c r="H16" s="62">
        <f t="shared" si="0"/>
        <v>145979</v>
      </c>
      <c r="I16" s="62"/>
      <c r="J16" s="62">
        <v>4543.1000000000004</v>
      </c>
      <c r="K16" s="62">
        <f t="shared" si="1"/>
        <v>141435.9</v>
      </c>
      <c r="L16" s="63" t="s">
        <v>25</v>
      </c>
      <c r="M16" s="62"/>
      <c r="N16" s="64"/>
      <c r="O16" s="65">
        <v>1</v>
      </c>
    </row>
    <row r="17" spans="2:15" s="29" customFormat="1" ht="13.2">
      <c r="B17" s="61" t="s">
        <v>39</v>
      </c>
      <c r="C17" s="2" t="s">
        <v>53</v>
      </c>
      <c r="D17" s="2"/>
      <c r="E17" s="2"/>
      <c r="F17" s="62">
        <v>24491</v>
      </c>
      <c r="G17" s="62"/>
      <c r="H17" s="62">
        <f t="shared" si="0"/>
        <v>24491</v>
      </c>
      <c r="I17" s="62"/>
      <c r="J17" s="62">
        <v>805.27</v>
      </c>
      <c r="K17" s="62">
        <f t="shared" si="1"/>
        <v>23685.73</v>
      </c>
      <c r="L17" s="63" t="s">
        <v>25</v>
      </c>
      <c r="M17" s="62"/>
      <c r="N17" s="64"/>
      <c r="O17" s="65">
        <v>1</v>
      </c>
    </row>
    <row r="18" spans="2:15" s="29" customFormat="1" ht="13.5" customHeight="1">
      <c r="B18" s="61" t="s">
        <v>40</v>
      </c>
      <c r="C18" s="2" t="s">
        <v>54</v>
      </c>
      <c r="D18" s="2"/>
      <c r="E18" s="2"/>
      <c r="F18" s="62">
        <v>122056</v>
      </c>
      <c r="G18" s="62">
        <v>16200</v>
      </c>
      <c r="H18" s="62">
        <f t="shared" si="0"/>
        <v>138256</v>
      </c>
      <c r="I18" s="62"/>
      <c r="J18" s="62">
        <v>2975.92</v>
      </c>
      <c r="K18" s="62">
        <f t="shared" si="1"/>
        <v>135280.07999999999</v>
      </c>
      <c r="L18" s="63" t="s">
        <v>25</v>
      </c>
      <c r="M18" s="62"/>
      <c r="N18" s="64"/>
      <c r="O18" s="65">
        <v>1</v>
      </c>
    </row>
    <row r="19" spans="2:15" s="29" customFormat="1" ht="13.2">
      <c r="B19" s="61" t="s">
        <v>41</v>
      </c>
      <c r="C19" s="2" t="s">
        <v>48</v>
      </c>
      <c r="D19" s="2"/>
      <c r="E19" s="2"/>
      <c r="F19" s="62">
        <v>34908</v>
      </c>
      <c r="G19" s="62"/>
      <c r="H19" s="62">
        <f t="shared" si="0"/>
        <v>34908</v>
      </c>
      <c r="I19" s="62">
        <v>2909.92</v>
      </c>
      <c r="J19" s="62"/>
      <c r="K19" s="62">
        <f t="shared" si="1"/>
        <v>37817.919999999998</v>
      </c>
      <c r="L19" s="63" t="s">
        <v>25</v>
      </c>
      <c r="M19" s="62"/>
      <c r="N19" s="64"/>
      <c r="O19" s="65">
        <v>1</v>
      </c>
    </row>
    <row r="20" spans="2:15" s="29" customFormat="1" ht="13.2">
      <c r="B20" s="61" t="s">
        <v>42</v>
      </c>
      <c r="C20" s="2" t="s">
        <v>49</v>
      </c>
      <c r="D20" s="2"/>
      <c r="E20" s="2"/>
      <c r="F20" s="62">
        <v>21505</v>
      </c>
      <c r="G20" s="62"/>
      <c r="H20" s="62">
        <f t="shared" si="0"/>
        <v>21505</v>
      </c>
      <c r="I20" s="62">
        <v>760.3</v>
      </c>
      <c r="J20" s="62"/>
      <c r="K20" s="62">
        <f t="shared" si="1"/>
        <v>22265.3</v>
      </c>
      <c r="L20" s="63" t="s">
        <v>25</v>
      </c>
      <c r="M20" s="62"/>
      <c r="N20" s="64"/>
      <c r="O20" s="65">
        <v>1</v>
      </c>
    </row>
    <row r="21" spans="2:15" s="29" customFormat="1" ht="13.2">
      <c r="B21" s="61" t="s">
        <v>43</v>
      </c>
      <c r="C21" s="2" t="s">
        <v>50</v>
      </c>
      <c r="D21" s="2"/>
      <c r="E21" s="2"/>
      <c r="F21" s="62">
        <v>29625</v>
      </c>
      <c r="G21" s="62"/>
      <c r="H21" s="62">
        <f t="shared" si="0"/>
        <v>29625</v>
      </c>
      <c r="I21" s="62">
        <v>1231.3499999999999</v>
      </c>
      <c r="J21" s="62"/>
      <c r="K21" s="62">
        <f t="shared" si="1"/>
        <v>30856.35</v>
      </c>
      <c r="L21" s="63" t="s">
        <v>25</v>
      </c>
      <c r="M21" s="62"/>
      <c r="N21" s="64"/>
      <c r="O21" s="65">
        <v>1</v>
      </c>
    </row>
    <row r="22" spans="2:15" s="29" customFormat="1" ht="13.2">
      <c r="B22" s="61" t="s">
        <v>44</v>
      </c>
      <c r="C22" s="2" t="s">
        <v>51</v>
      </c>
      <c r="D22" s="2"/>
      <c r="E22" s="2"/>
      <c r="F22" s="62">
        <v>75017</v>
      </c>
      <c r="G22" s="62"/>
      <c r="H22" s="62">
        <f t="shared" si="0"/>
        <v>75017</v>
      </c>
      <c r="I22" s="62">
        <v>1685.72</v>
      </c>
      <c r="J22" s="62"/>
      <c r="K22" s="62">
        <f t="shared" si="1"/>
        <v>76702.720000000001</v>
      </c>
      <c r="L22" s="63" t="s">
        <v>25</v>
      </c>
      <c r="M22" s="62"/>
      <c r="N22" s="64"/>
      <c r="O22" s="65">
        <v>1</v>
      </c>
    </row>
    <row r="23" spans="2:15" s="29" customFormat="1" ht="13.2">
      <c r="B23" s="61" t="s">
        <v>45</v>
      </c>
      <c r="C23" s="2" t="s">
        <v>52</v>
      </c>
      <c r="D23" s="2"/>
      <c r="E23" s="2"/>
      <c r="F23" s="62">
        <v>236409</v>
      </c>
      <c r="G23" s="62">
        <v>-10000</v>
      </c>
      <c r="H23" s="62">
        <f t="shared" si="0"/>
        <v>226409</v>
      </c>
      <c r="I23" s="62">
        <v>4543.1000000000004</v>
      </c>
      <c r="J23" s="62"/>
      <c r="K23" s="62">
        <f t="shared" si="1"/>
        <v>230952.1</v>
      </c>
      <c r="L23" s="63" t="s">
        <v>25</v>
      </c>
      <c r="M23" s="62"/>
      <c r="N23" s="64"/>
      <c r="O23" s="65">
        <v>1</v>
      </c>
    </row>
    <row r="24" spans="2:15" s="29" customFormat="1" ht="13.2">
      <c r="B24" s="61" t="s">
        <v>46</v>
      </c>
      <c r="C24" s="2" t="s">
        <v>53</v>
      </c>
      <c r="D24" s="2"/>
      <c r="E24" s="2"/>
      <c r="F24" s="62">
        <v>34519</v>
      </c>
      <c r="G24" s="62"/>
      <c r="H24" s="62">
        <f t="shared" si="0"/>
        <v>34519</v>
      </c>
      <c r="I24" s="62">
        <v>805.27</v>
      </c>
      <c r="J24" s="62"/>
      <c r="K24" s="62">
        <f t="shared" si="1"/>
        <v>35324.269999999997</v>
      </c>
      <c r="L24" s="63" t="s">
        <v>25</v>
      </c>
      <c r="M24" s="62"/>
      <c r="N24" s="64"/>
      <c r="O24" s="65">
        <v>1</v>
      </c>
    </row>
    <row r="25" spans="2:15" s="29" customFormat="1" ht="13.2">
      <c r="B25" s="61" t="s">
        <v>47</v>
      </c>
      <c r="C25" s="2" t="s">
        <v>54</v>
      </c>
      <c r="D25" s="2"/>
      <c r="E25" s="2"/>
      <c r="F25" s="62">
        <v>155987</v>
      </c>
      <c r="G25" s="62">
        <v>-2000</v>
      </c>
      <c r="H25" s="62">
        <f t="shared" si="0"/>
        <v>153987</v>
      </c>
      <c r="I25" s="62">
        <v>2975.92</v>
      </c>
      <c r="J25" s="62"/>
      <c r="K25" s="62">
        <f t="shared" si="1"/>
        <v>156962.92000000001</v>
      </c>
      <c r="L25" s="63" t="s">
        <v>25</v>
      </c>
      <c r="M25" s="62"/>
      <c r="N25" s="64"/>
      <c r="O25" s="65">
        <v>1</v>
      </c>
    </row>
    <row r="26" spans="2:15" s="29" customFormat="1" ht="13.2">
      <c r="B26" s="61"/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>
      <c r="B27" s="61"/>
      <c r="C27" s="2"/>
      <c r="D27" s="2"/>
      <c r="E27" s="77" t="s">
        <v>32</v>
      </c>
      <c r="F27" s="78">
        <f>SUM(F12:F26)</f>
        <v>994440</v>
      </c>
      <c r="G27" s="78">
        <f t="shared" ref="G27:K27" si="2">SUM(G12:G26)</f>
        <v>4200</v>
      </c>
      <c r="H27" s="78">
        <f t="shared" si="2"/>
        <v>998640</v>
      </c>
      <c r="I27" s="78">
        <f t="shared" si="2"/>
        <v>14911.58</v>
      </c>
      <c r="J27" s="78">
        <f t="shared" si="2"/>
        <v>14911.58</v>
      </c>
      <c r="K27" s="78">
        <f t="shared" si="2"/>
        <v>998639.99999999988</v>
      </c>
      <c r="L27" s="63"/>
      <c r="M27" s="62"/>
      <c r="N27" s="64"/>
      <c r="O27" s="65"/>
    </row>
    <row r="28" spans="2:15" s="29" customFormat="1" ht="13.2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>
        <v>2165022706</v>
      </c>
      <c r="C29" s="2" t="s">
        <v>55</v>
      </c>
      <c r="D29" s="2"/>
      <c r="E29" s="2"/>
      <c r="F29" s="62">
        <v>30000</v>
      </c>
      <c r="G29" s="62"/>
      <c r="H29" s="62">
        <f>F29+G29</f>
        <v>30000</v>
      </c>
      <c r="I29" s="62"/>
      <c r="J29" s="62">
        <v>5420.84</v>
      </c>
      <c r="K29" s="62">
        <f>H29+I29-J29</f>
        <v>24579.16</v>
      </c>
      <c r="L29" s="63" t="s">
        <v>25</v>
      </c>
      <c r="M29" s="62"/>
      <c r="N29" s="64"/>
      <c r="O29" s="65">
        <v>2</v>
      </c>
    </row>
    <row r="30" spans="2:15" s="29" customFormat="1" ht="13.2">
      <c r="B30" s="61">
        <v>2153260900</v>
      </c>
      <c r="C30" s="2" t="s">
        <v>56</v>
      </c>
      <c r="D30" s="2"/>
      <c r="E30" s="2"/>
      <c r="F30" s="62">
        <v>0</v>
      </c>
      <c r="G30" s="62">
        <v>2286473.06</v>
      </c>
      <c r="H30" s="62">
        <f>F30+G30</f>
        <v>2286473.06</v>
      </c>
      <c r="I30" s="62">
        <v>5420.84</v>
      </c>
      <c r="J30" s="62"/>
      <c r="K30" s="62">
        <f>H30+I30-J30</f>
        <v>2291893.9</v>
      </c>
      <c r="L30" s="63" t="s">
        <v>25</v>
      </c>
      <c r="M30" s="62"/>
      <c r="N30" s="64"/>
      <c r="O30" s="65">
        <v>2</v>
      </c>
    </row>
    <row r="31" spans="2:15" s="29" customFormat="1" ht="13.2">
      <c r="B31" s="61"/>
      <c r="C31" s="2" t="s">
        <v>59</v>
      </c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2">
      <c r="B32" s="61">
        <v>2160021003</v>
      </c>
      <c r="C32" s="2" t="s">
        <v>57</v>
      </c>
      <c r="D32" s="2"/>
      <c r="E32" s="2"/>
      <c r="F32" s="62">
        <v>157005</v>
      </c>
      <c r="G32" s="62"/>
      <c r="H32" s="62">
        <f>F32+G32</f>
        <v>157005</v>
      </c>
      <c r="I32" s="62"/>
      <c r="J32" s="62">
        <v>36500.97</v>
      </c>
      <c r="K32" s="62">
        <f>H32+I32-J32</f>
        <v>120504.03</v>
      </c>
      <c r="L32" s="63" t="s">
        <v>25</v>
      </c>
      <c r="M32" s="62"/>
      <c r="N32" s="64"/>
      <c r="O32" s="65">
        <v>3</v>
      </c>
    </row>
    <row r="33" spans="2:15" s="29" customFormat="1" ht="13.2">
      <c r="B33" s="61">
        <v>2165022706</v>
      </c>
      <c r="C33" s="2" t="s">
        <v>55</v>
      </c>
      <c r="D33" s="2"/>
      <c r="E33" s="2"/>
      <c r="F33" s="62">
        <v>30000</v>
      </c>
      <c r="G33" s="62"/>
      <c r="H33" s="62">
        <f>F33+G33</f>
        <v>30000</v>
      </c>
      <c r="I33" s="62"/>
      <c r="J33" s="62">
        <v>7348.19</v>
      </c>
      <c r="K33" s="62">
        <f>H33+I33-J33</f>
        <v>22651.81</v>
      </c>
      <c r="L33" s="63" t="s">
        <v>25</v>
      </c>
      <c r="M33" s="62"/>
      <c r="N33" s="64"/>
      <c r="O33" s="65">
        <v>3</v>
      </c>
    </row>
    <row r="34" spans="2:15" s="29" customFormat="1" ht="13.2">
      <c r="B34" s="61">
        <v>2160061900</v>
      </c>
      <c r="C34" s="2" t="s">
        <v>58</v>
      </c>
      <c r="D34" s="2"/>
      <c r="E34" s="2"/>
      <c r="F34" s="62">
        <v>0</v>
      </c>
      <c r="G34" s="62">
        <v>432006.35</v>
      </c>
      <c r="H34" s="62">
        <f>F34+G34</f>
        <v>432006.35</v>
      </c>
      <c r="I34" s="62">
        <v>43849.16</v>
      </c>
      <c r="J34" s="62"/>
      <c r="K34" s="62">
        <f>H34+I34-J34</f>
        <v>475855.51</v>
      </c>
      <c r="L34" s="63" t="s">
        <v>25</v>
      </c>
      <c r="M34" s="62"/>
      <c r="N34" s="64"/>
      <c r="O34" s="65">
        <v>3</v>
      </c>
    </row>
    <row r="35" spans="2:15" s="29" customFormat="1" ht="13.2">
      <c r="B35" s="61"/>
      <c r="C35" s="2" t="s">
        <v>60</v>
      </c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2">
      <c r="B36" s="69"/>
      <c r="C36" s="70"/>
      <c r="D36" s="70"/>
      <c r="E36" s="70"/>
      <c r="F36" s="74"/>
      <c r="G36" s="74"/>
      <c r="H36" s="74"/>
      <c r="I36" s="74"/>
      <c r="J36" s="74"/>
      <c r="K36" s="74"/>
      <c r="L36" s="63"/>
      <c r="M36" s="62"/>
      <c r="N36" s="64"/>
      <c r="O36" s="65"/>
    </row>
    <row r="37" spans="2:15" s="29" customFormat="1" ht="13.2">
      <c r="B37" s="73"/>
      <c r="C37" s="70"/>
      <c r="D37" s="70"/>
      <c r="E37" s="77" t="s">
        <v>33</v>
      </c>
      <c r="F37" s="78">
        <f>SUM(F29:F34)</f>
        <v>217005</v>
      </c>
      <c r="G37" s="78">
        <f t="shared" ref="G37:K37" si="3">SUM(G29:G34)</f>
        <v>2718479.41</v>
      </c>
      <c r="H37" s="78">
        <f t="shared" si="3"/>
        <v>2935484.41</v>
      </c>
      <c r="I37" s="78">
        <f t="shared" si="3"/>
        <v>49270</v>
      </c>
      <c r="J37" s="78">
        <f t="shared" si="3"/>
        <v>49270</v>
      </c>
      <c r="K37" s="78">
        <f t="shared" si="3"/>
        <v>2935484.41</v>
      </c>
      <c r="L37" s="62"/>
      <c r="M37" s="62"/>
      <c r="N37" s="62"/>
      <c r="O37" s="62"/>
    </row>
    <row r="38" spans="2:15" s="29" customFormat="1" ht="13.2">
      <c r="B38" s="75"/>
      <c r="C38" s="70"/>
      <c r="D38" s="70"/>
      <c r="E38" s="70"/>
      <c r="F38" s="74"/>
      <c r="G38" s="74"/>
      <c r="H38" s="74"/>
      <c r="I38" s="74"/>
      <c r="J38" s="74"/>
      <c r="K38" s="74"/>
      <c r="L38" s="63"/>
      <c r="M38" s="62"/>
      <c r="N38" s="64"/>
      <c r="O38" s="65"/>
    </row>
    <row r="39" spans="2:15" s="29" customFormat="1" ht="13.2">
      <c r="B39" s="69"/>
      <c r="C39" s="70"/>
      <c r="D39" s="70"/>
      <c r="E39" s="70"/>
      <c r="F39" s="74"/>
      <c r="G39" s="74"/>
      <c r="H39" s="74"/>
      <c r="I39" s="74"/>
      <c r="J39" s="74"/>
      <c r="K39" s="74"/>
      <c r="L39" s="63"/>
      <c r="M39" s="62"/>
      <c r="N39" s="64"/>
      <c r="O39" s="65"/>
    </row>
    <row r="40" spans="2:15" s="29" customFormat="1" ht="13.2">
      <c r="B40" s="69"/>
      <c r="C40" s="70"/>
      <c r="D40" s="70"/>
      <c r="E40" s="70"/>
      <c r="F40" s="74"/>
      <c r="G40" s="74"/>
      <c r="H40" s="74"/>
      <c r="I40" s="74"/>
      <c r="J40" s="74"/>
      <c r="K40" s="74"/>
      <c r="L40" s="63"/>
      <c r="M40" s="62"/>
      <c r="N40" s="64"/>
      <c r="O40" s="65"/>
    </row>
    <row r="41" spans="2:15" s="29" customFormat="1" ht="13.2">
      <c r="B41" s="101"/>
      <c r="C41" s="102"/>
      <c r="D41" s="102"/>
      <c r="E41" s="103"/>
      <c r="F41" s="74"/>
      <c r="G41" s="74"/>
      <c r="H41" s="74"/>
      <c r="I41" s="76"/>
      <c r="J41" s="76"/>
      <c r="K41" s="74"/>
      <c r="L41" s="63"/>
      <c r="M41" s="62"/>
      <c r="N41" s="64"/>
      <c r="O41" s="65"/>
    </row>
    <row r="42" spans="2:15" s="29" customFormat="1" ht="13.2">
      <c r="B42" s="69"/>
      <c r="C42" s="70"/>
      <c r="D42" s="70"/>
      <c r="E42" s="71"/>
      <c r="F42" s="72"/>
      <c r="G42" s="72"/>
      <c r="H42" s="72"/>
      <c r="I42" s="72"/>
      <c r="J42" s="72"/>
      <c r="K42" s="72"/>
      <c r="L42" s="63"/>
      <c r="M42" s="62"/>
      <c r="N42" s="64"/>
      <c r="O42" s="65"/>
    </row>
    <row r="43" spans="2:15" s="29" customFormat="1" ht="13.2">
      <c r="B43" s="69"/>
      <c r="C43" s="70"/>
      <c r="D43" s="70"/>
      <c r="E43" s="70"/>
      <c r="F43" s="74"/>
      <c r="G43" s="74"/>
      <c r="H43" s="74"/>
      <c r="I43" s="74"/>
      <c r="J43" s="74"/>
      <c r="K43" s="74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9" t="s">
        <v>18</v>
      </c>
      <c r="D45" s="99"/>
      <c r="E45" s="100"/>
      <c r="F45" s="68">
        <f>F27+F37</f>
        <v>1211445</v>
      </c>
      <c r="G45" s="68">
        <f t="shared" ref="G45:K45" si="4">G27+G37</f>
        <v>2722679.41</v>
      </c>
      <c r="H45" s="68">
        <f t="shared" si="4"/>
        <v>3934124.41</v>
      </c>
      <c r="I45" s="68">
        <f t="shared" si="4"/>
        <v>64181.58</v>
      </c>
      <c r="J45" s="68">
        <f t="shared" si="4"/>
        <v>64181.58</v>
      </c>
      <c r="K45" s="68">
        <f t="shared" si="4"/>
        <v>3934124.41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5" t="s">
        <v>27</v>
      </c>
      <c r="D48" s="95"/>
      <c r="E48" s="96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91" t="s">
        <v>20</v>
      </c>
    </row>
    <row r="49" spans="2:15" s="14" customFormat="1">
      <c r="B49" s="15" t="s">
        <v>8</v>
      </c>
      <c r="C49" s="97"/>
      <c r="D49" s="97"/>
      <c r="E49" s="98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92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3"/>
      <c r="D53" s="93"/>
      <c r="E53" s="94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5">SUM(G51:G56)</f>
        <v>0</v>
      </c>
      <c r="H57" s="35">
        <f t="shared" si="5"/>
        <v>0</v>
      </c>
      <c r="I57" s="35">
        <f t="shared" si="5"/>
        <v>0</v>
      </c>
      <c r="J57" s="35">
        <f t="shared" si="5"/>
        <v>0</v>
      </c>
      <c r="K57" s="35">
        <f t="shared" si="5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0" t="s">
        <v>23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2"/>
    </row>
    <row r="60" spans="2:15"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2017-06-20T06:21:46Z</cp:lastPrinted>
  <dcterms:created xsi:type="dcterms:W3CDTF">2001-02-01T09:10:38Z</dcterms:created>
  <dcterms:modified xsi:type="dcterms:W3CDTF">2017-06-26T10:49:31Z</dcterms:modified>
</cp:coreProperties>
</file>