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41" i="4"/>
  <c r="K41" s="1"/>
  <c r="H39"/>
  <c r="K39" s="1"/>
  <c r="H35"/>
  <c r="K35" s="1"/>
  <c r="H33"/>
  <c r="K33" s="1"/>
  <c r="K27" l="1"/>
  <c r="H27"/>
  <c r="H23" l="1"/>
  <c r="K23" s="1"/>
  <c r="G45"/>
  <c r="I45"/>
  <c r="J45"/>
  <c r="F45"/>
  <c r="H17" l="1"/>
  <c r="K17" s="1"/>
  <c r="H15" l="1"/>
  <c r="K15" s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<sst xmlns="http://schemas.openxmlformats.org/spreadsheetml/2006/main" count="65" uniqueCount="43">
  <si>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</si>
  <si>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</si>
  <si>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</si>
  <si>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</si>
  <si>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</si>
  <si>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</si>
  <si>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</si>
  <si>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</si>
  <si>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</si>
  <si>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</si>
  <si>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</si>
  <si>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</si>
  <si>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</si>
  <si>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</si>
  <si>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</si>
  <si>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</si>
  <si>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</si>
  <si>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</si>
  <si>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</si>
  <si>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</si>
  <si>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</si>
  <si>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</si>
  <si>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</si>
  <si>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</si>
  <si>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</si>
  <si>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</si>
  <si>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</si>
  <si>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</si>
  <si>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</si>
  <si>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</si>
  <si>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</si>
  <si>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SEGURIDAD SOCIAL</t>
  </si>
  <si>
    <t>Nº DE EXPEDIENTE:  026/17/TC/19</t>
  </si>
  <si>
    <t>3420 INSTALACIONES DEPORTIVAS</t>
  </si>
  <si>
    <t>REPARACIONES MANT. Y CONSERV. EDIFICIOS PUB. Y OTRAS C.</t>
  </si>
  <si>
    <t>REPOSICIÓN EN EDIFICIOS Y OTRAS CONSTRUCCIONES</t>
  </si>
  <si>
    <t>2017 4 INVEN 1 1</t>
  </si>
  <si>
    <t>2017 4 INVDE 1 1</t>
  </si>
  <si>
    <t>3240 FUNCIONAMIENTO DE CENTROS DOCENTES DE ENSEÑANZA SECUNDARIA</t>
  </si>
  <si>
    <t>ARRENDAMIENTO DE MAQUINARIA INSTALACIONES Y UTILLAJE</t>
  </si>
  <si>
    <t>3200 ADMINISTRACIÓN GENERAL DE EDUCACIÓN</t>
  </si>
  <si>
    <t>RETRIBUCIONES BÁSICAS PERSONAL LABORAL</t>
  </si>
  <si>
    <t>3321 BIBLIOTECAS PÚBLICAS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</si>
</sst>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4" fontId="7" fillId="0" borderId="6" xfId="0" applyNumberFormat="1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A4" zoomScale="82" zoomScaleNormal="82" workbookViewId="0">
      <selection activeCell="I28" sqref="I28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76"/>
      <c r="N4" s="76"/>
      <c r="O4" s="76"/>
    </row>
    <row r="5" spans="2:15" ht="19.5" customHeight="1">
      <c r="B5" s="85" t="s">
        <v>2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32</v>
      </c>
    </row>
    <row r="8" spans="2:15" ht="13.2">
      <c r="I8" s="9"/>
    </row>
    <row r="9" spans="2:15" s="14" customFormat="1">
      <c r="B9" s="10" t="s">
        <v>3</v>
      </c>
      <c r="C9" s="92" t="s">
        <v>26</v>
      </c>
      <c r="D9" s="92"/>
      <c r="E9" s="93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3" t="s">
        <v>1</v>
      </c>
      <c r="N9" s="84"/>
      <c r="O9" s="86" t="s">
        <v>24</v>
      </c>
    </row>
    <row r="10" spans="2:15" s="14" customFormat="1">
      <c r="B10" s="15" t="s">
        <v>8</v>
      </c>
      <c r="C10" s="94"/>
      <c r="D10" s="94"/>
      <c r="E10" s="95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87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33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6342021200</v>
      </c>
      <c r="C15" s="2" t="s">
        <v>34</v>
      </c>
      <c r="D15" s="2"/>
      <c r="E15" s="2"/>
      <c r="F15" s="62">
        <v>78000</v>
      </c>
      <c r="G15" s="62"/>
      <c r="H15" s="62">
        <f>F15+G15</f>
        <v>78000</v>
      </c>
      <c r="I15" s="62"/>
      <c r="J15" s="62">
        <v>22000</v>
      </c>
      <c r="K15" s="62">
        <f>H15+I15-J15</f>
        <v>56000</v>
      </c>
      <c r="L15" s="63" t="s">
        <v>25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>
        <v>6342063200</v>
      </c>
      <c r="C17" s="2" t="s">
        <v>35</v>
      </c>
      <c r="D17" s="2"/>
      <c r="E17" s="2"/>
      <c r="F17" s="62">
        <v>0</v>
      </c>
      <c r="G17" s="62"/>
      <c r="H17" s="62">
        <f>F17+G17</f>
        <v>0</v>
      </c>
      <c r="I17" s="62">
        <v>22000</v>
      </c>
      <c r="J17" s="62"/>
      <c r="K17" s="62">
        <f>H17+I17-J17</f>
        <v>22000</v>
      </c>
      <c r="L17" s="63" t="s">
        <v>25</v>
      </c>
      <c r="M17" s="62"/>
      <c r="N17" s="64"/>
      <c r="O17" s="65">
        <v>1</v>
      </c>
    </row>
    <row r="18" spans="2:15" s="29" customFormat="1" ht="13.5" customHeight="1">
      <c r="B18" s="61" t="s">
        <v>37</v>
      </c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75" t="s">
        <v>38</v>
      </c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9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2">
      <c r="B23" s="61">
        <v>4324020300</v>
      </c>
      <c r="C23" s="2" t="s">
        <v>39</v>
      </c>
      <c r="D23" s="2"/>
      <c r="E23" s="2"/>
      <c r="F23" s="62">
        <v>8585</v>
      </c>
      <c r="G23" s="62"/>
      <c r="H23" s="62">
        <f>F23+G23</f>
        <v>8585</v>
      </c>
      <c r="I23" s="62"/>
      <c r="J23" s="62">
        <v>4175.71</v>
      </c>
      <c r="K23" s="62">
        <f>H23+I23-J23</f>
        <v>4409.29</v>
      </c>
      <c r="L23" s="63" t="s">
        <v>25</v>
      </c>
      <c r="M23" s="62"/>
      <c r="N23" s="64"/>
      <c r="O23" s="65">
        <v>2</v>
      </c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2">
      <c r="B25" s="75" t="s">
        <v>40</v>
      </c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2">
      <c r="B26" s="69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2">
      <c r="B27" s="61">
        <v>4320063200</v>
      </c>
      <c r="C27" s="2" t="s">
        <v>35</v>
      </c>
      <c r="D27" s="2"/>
      <c r="E27" s="2"/>
      <c r="F27" s="62">
        <v>8585</v>
      </c>
      <c r="G27" s="62"/>
      <c r="H27" s="62">
        <f>F27+G27</f>
        <v>8585</v>
      </c>
      <c r="I27" s="62">
        <v>4175.71</v>
      </c>
      <c r="J27" s="62"/>
      <c r="K27" s="62">
        <f>H27+I27-J27</f>
        <v>12760.71</v>
      </c>
      <c r="L27" s="63" t="s">
        <v>25</v>
      </c>
      <c r="M27" s="62"/>
      <c r="N27" s="64"/>
      <c r="O27" s="65">
        <v>2</v>
      </c>
    </row>
    <row r="28" spans="2:15" s="29" customFormat="1" ht="13.2">
      <c r="B28" s="61" t="s">
        <v>36</v>
      </c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2">
      <c r="B31" s="75" t="s">
        <v>40</v>
      </c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2">
      <c r="B32" s="69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>
        <v>4320013000</v>
      </c>
      <c r="C33" s="2" t="s">
        <v>41</v>
      </c>
      <c r="D33" s="2"/>
      <c r="E33" s="2"/>
      <c r="F33" s="62">
        <v>125066</v>
      </c>
      <c r="G33" s="62"/>
      <c r="H33" s="62">
        <f>F33+G33</f>
        <v>125066</v>
      </c>
      <c r="I33" s="62"/>
      <c r="J33" s="62">
        <v>4040</v>
      </c>
      <c r="K33" s="62">
        <f>H33+I33-J33</f>
        <v>121026</v>
      </c>
      <c r="L33" s="63" t="s">
        <v>25</v>
      </c>
      <c r="M33" s="62"/>
      <c r="N33" s="64"/>
      <c r="O33" s="65">
        <v>3</v>
      </c>
    </row>
    <row r="34" spans="2:15" s="29" customFormat="1" ht="13.2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>
        <v>4320016000</v>
      </c>
      <c r="C35" s="2" t="s">
        <v>31</v>
      </c>
      <c r="D35" s="2"/>
      <c r="E35" s="2"/>
      <c r="F35" s="62">
        <v>71832</v>
      </c>
      <c r="G35" s="62">
        <v>-2000</v>
      </c>
      <c r="H35" s="62">
        <f>F35+G35</f>
        <v>69832</v>
      </c>
      <c r="I35" s="62"/>
      <c r="J35" s="62">
        <v>2010</v>
      </c>
      <c r="K35" s="62">
        <f>H35+I35-J35</f>
        <v>67822</v>
      </c>
      <c r="L35" s="63" t="s">
        <v>25</v>
      </c>
      <c r="M35" s="62"/>
      <c r="N35" s="64"/>
      <c r="O35" s="65">
        <v>3</v>
      </c>
    </row>
    <row r="36" spans="2:15" s="29" customFormat="1" ht="13.2">
      <c r="B36" s="70"/>
      <c r="C36" s="71"/>
      <c r="D36" s="71"/>
      <c r="E36" s="71"/>
      <c r="F36" s="74"/>
      <c r="G36" s="74"/>
      <c r="H36" s="74"/>
      <c r="I36" s="74"/>
      <c r="J36" s="74"/>
      <c r="K36" s="74"/>
      <c r="L36" s="63"/>
      <c r="M36" s="62"/>
      <c r="N36" s="64"/>
      <c r="O36" s="65"/>
    </row>
    <row r="37" spans="2:15" s="29" customFormat="1" ht="13.2">
      <c r="B37" s="75" t="s">
        <v>42</v>
      </c>
      <c r="C37" s="2"/>
      <c r="D37" s="2"/>
      <c r="E37" s="2"/>
      <c r="F37" s="62"/>
      <c r="G37" s="62"/>
      <c r="H37" s="62"/>
      <c r="I37" s="62"/>
      <c r="J37" s="62"/>
      <c r="K37" s="62"/>
      <c r="L37" s="63"/>
      <c r="M37" s="62"/>
      <c r="N37" s="64"/>
      <c r="O37" s="65"/>
    </row>
    <row r="38" spans="2:15" s="29" customFormat="1" ht="13.2">
      <c r="B38" s="69"/>
      <c r="C38" s="2"/>
      <c r="D38" s="2"/>
      <c r="E38" s="2"/>
      <c r="F38" s="62"/>
      <c r="G38" s="62"/>
      <c r="H38" s="62"/>
      <c r="I38" s="62"/>
      <c r="J38" s="62"/>
      <c r="K38" s="62"/>
      <c r="L38" s="63"/>
      <c r="M38" s="62"/>
      <c r="N38" s="64"/>
      <c r="O38" s="65"/>
    </row>
    <row r="39" spans="2:15" s="29" customFormat="1" ht="13.2">
      <c r="B39" s="61">
        <v>4332113000</v>
      </c>
      <c r="C39" s="2" t="s">
        <v>41</v>
      </c>
      <c r="D39" s="2"/>
      <c r="E39" s="2"/>
      <c r="F39" s="62">
        <v>184259</v>
      </c>
      <c r="G39" s="62"/>
      <c r="H39" s="62">
        <f>F39+G39</f>
        <v>184259</v>
      </c>
      <c r="I39" s="62">
        <v>4040</v>
      </c>
      <c r="J39" s="62"/>
      <c r="K39" s="62">
        <f>H39+I39-J39</f>
        <v>188299</v>
      </c>
      <c r="L39" s="63" t="s">
        <v>25</v>
      </c>
      <c r="M39" s="62"/>
      <c r="N39" s="64"/>
      <c r="O39" s="65">
        <v>3</v>
      </c>
    </row>
    <row r="40" spans="2:15" s="29" customFormat="1" ht="13.2">
      <c r="B40" s="61"/>
      <c r="C40" s="2"/>
      <c r="D40" s="2"/>
      <c r="E40" s="2"/>
      <c r="F40" s="62"/>
      <c r="G40" s="62"/>
      <c r="H40" s="62"/>
      <c r="I40" s="62"/>
      <c r="J40" s="62"/>
      <c r="K40" s="62"/>
      <c r="L40" s="63"/>
      <c r="M40" s="62"/>
      <c r="N40" s="64"/>
      <c r="O40" s="65"/>
    </row>
    <row r="41" spans="2:15" s="29" customFormat="1" ht="13.2">
      <c r="B41" s="61">
        <v>4332116000</v>
      </c>
      <c r="C41" s="2" t="s">
        <v>31</v>
      </c>
      <c r="D41" s="2"/>
      <c r="E41" s="2"/>
      <c r="F41" s="62">
        <v>183960</v>
      </c>
      <c r="G41" s="62">
        <v>-4000</v>
      </c>
      <c r="H41" s="62">
        <f>F41+G41</f>
        <v>179960</v>
      </c>
      <c r="I41" s="62">
        <v>2010</v>
      </c>
      <c r="J41" s="62"/>
      <c r="K41" s="62">
        <f>H41+I41-J41</f>
        <v>181970</v>
      </c>
      <c r="L41" s="63" t="s">
        <v>25</v>
      </c>
      <c r="M41" s="62"/>
      <c r="N41" s="64"/>
      <c r="O41" s="65">
        <v>3</v>
      </c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4"/>
      <c r="G43" s="74"/>
      <c r="H43" s="74"/>
      <c r="I43" s="74"/>
      <c r="J43" s="74"/>
      <c r="K43" s="74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6" t="s">
        <v>18</v>
      </c>
      <c r="D45" s="96"/>
      <c r="E45" s="97"/>
      <c r="F45" s="68">
        <f>SUM(F13:F44)</f>
        <v>660287</v>
      </c>
      <c r="G45" s="68">
        <f t="shared" ref="G45:K45" si="0">SUM(G13:G44)</f>
        <v>-6000</v>
      </c>
      <c r="H45" s="68">
        <f t="shared" si="0"/>
        <v>654287</v>
      </c>
      <c r="I45" s="68">
        <f t="shared" si="0"/>
        <v>32225.71</v>
      </c>
      <c r="J45" s="68">
        <f t="shared" si="0"/>
        <v>32225.71</v>
      </c>
      <c r="K45" s="68">
        <f t="shared" si="0"/>
        <v>654287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2" t="s">
        <v>27</v>
      </c>
      <c r="D48" s="92"/>
      <c r="E48" s="93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88" t="s">
        <v>20</v>
      </c>
    </row>
    <row r="49" spans="2:15" s="14" customFormat="1">
      <c r="B49" s="15" t="s">
        <v>8</v>
      </c>
      <c r="C49" s="94"/>
      <c r="D49" s="94"/>
      <c r="E49" s="95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89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0"/>
      <c r="D53" s="90"/>
      <c r="E53" s="91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77" t="s">
        <v>23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9"/>
    </row>
    <row r="60" spans="2:15"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2"/>
    </row>
  </sheetData>
  <mergeCells count="10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2017-06-07T07:18:44Z</cp:lastPrinted>
  <dcterms:created xsi:type="dcterms:W3CDTF">2001-02-01T09:10:38Z</dcterms:created>
  <dcterms:modified xsi:type="dcterms:W3CDTF">2017-06-07T07:20:11Z</dcterms:modified>
</cp:coreProperties>
</file>