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pivotTables/pivotTable2.xml" ContentType="application/vnd.openxmlformats-officedocument.spreadsheetml.pivotTable+xml"/>
  <Override PartName="/xl/drawings/drawing2.xml" ContentType="application/vnd.openxmlformats-officedocument.drawing+xml"/>
  <Override PartName="/xl/pivotTables/pivotTable3.xml" ContentType="application/vnd.openxmlformats-officedocument.spreadsheetml.pivotTable+xml"/>
  <Override PartName="/xl/drawings/drawing3.xml" ContentType="application/vnd.openxmlformats-officedocument.drawing+xml"/>
  <Override PartName="/xl/pivotTables/pivotTable4.xml" ContentType="application/vnd.openxmlformats-officedocument.spreadsheetml.pivotTable+xml"/>
  <Override PartName="/xl/drawings/drawing4.xml" ContentType="application/vnd.openxmlformats-officedocument.drawing+xml"/>
  <Override PartName="/xl/pivotTables/pivotTable5.xml" ContentType="application/vnd.openxmlformats-officedocument.spreadsheetml.pivotTable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pivotTables/pivotTable6.xml" ContentType="application/vnd.openxmlformats-officedocument.spreadsheetml.pivot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W:\02 EXPEDIENTES ADMINISTRATIVOS\P-38 VARIOS\RPT Y MODIFICACIONES\MODIFICACION RPT OCTUBRE 2025\"/>
    </mc:Choice>
  </mc:AlternateContent>
  <xr:revisionPtr revIDLastSave="0" documentId="13_ncr:1_{EE32973E-83FD-4F2E-97EC-47ABE0F74E5C}" xr6:coauthVersionLast="47" xr6:coauthVersionMax="47" xr10:uidLastSave="{00000000-0000-0000-0000-000000000000}"/>
  <bookViews>
    <workbookView xWindow="-28920" yWindow="-120" windowWidth="29040" windowHeight="15720" tabRatio="498" firstSheet="3" activeTab="5" xr2:uid="{00000000-000D-0000-FFFF-FFFF00000000}"/>
  </bookViews>
  <sheets>
    <sheet name="RPT Dota" sheetId="14" r:id="rId1"/>
    <sheet name="Conjunto" sheetId="4" r:id="rId2"/>
    <sheet name="Funcionario" sheetId="10" r:id="rId3"/>
    <sheet name="Laboral" sheetId="11" r:id="rId4"/>
    <sheet name="RPT dotaciones" sheetId="13" r:id="rId5"/>
    <sheet name="RPT" sheetId="1" r:id="rId6"/>
    <sheet name="Hoja3" sheetId="18" r:id="rId7"/>
    <sheet name="Hoja2" sheetId="20" r:id="rId8"/>
    <sheet name="Hoja4" sheetId="21" r:id="rId9"/>
    <sheet name="Hoja1" sheetId="22" r:id="rId10"/>
  </sheets>
  <definedNames>
    <definedName name="_xlnm._FilterDatabase" localSheetId="6" hidden="1">Hoja3!$A$4:$L$4</definedName>
    <definedName name="_xlnm._FilterDatabase" localSheetId="5" hidden="1">RPT!$1:$1</definedName>
    <definedName name="_xlnm.Print_Area" localSheetId="1">Conjunto!$A$4:$R$342</definedName>
    <definedName name="_xlnm.Print_Area" localSheetId="2">Funcionario!$A$1:$J$211</definedName>
    <definedName name="_xlnm.Print_Area" localSheetId="3">Laboral!$A$1:$J$211</definedName>
    <definedName name="_xlnm.Print_Area" localSheetId="5">Tabla1[[#Headers],[#Data],[Cod RPT]:[RETRIBUCION MENSUAL]]</definedName>
    <definedName name="_xlnm.Print_Area" localSheetId="0">'RPT Dota'!$A$1:$P$713</definedName>
    <definedName name="_xlnm.Print_Titles" localSheetId="1">Conjunto!$1:$10</definedName>
    <definedName name="_xlnm.Print_Titles" localSheetId="2">Funcionario!$1:$10</definedName>
    <definedName name="_xlnm.Print_Titles" localSheetId="3">Laboral!$1:$10</definedName>
    <definedName name="_xlnm.Print_Titles" localSheetId="0">'RPT Dota'!$1:$9</definedName>
  </definedNames>
  <calcPr calcId="191029"/>
  <pivotCaches>
    <pivotCache cacheId="0" r:id="rId11"/>
    <pivotCache cacheId="1" r:id="rId12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199" i="1" l="1"/>
  <c r="F29" i="1" l="1"/>
  <c r="F52" i="1"/>
  <c r="F559" i="1"/>
  <c r="T229" i="1"/>
  <c r="T230" i="1"/>
  <c r="T231" i="1"/>
  <c r="T232" i="1"/>
  <c r="T233" i="1"/>
  <c r="T234" i="1"/>
  <c r="T235" i="1"/>
  <c r="T236" i="1"/>
  <c r="T237" i="1"/>
  <c r="T238" i="1"/>
  <c r="T239" i="1"/>
  <c r="T240" i="1"/>
  <c r="T241" i="1"/>
  <c r="T242" i="1"/>
  <c r="T243" i="1"/>
  <c r="T244" i="1"/>
  <c r="T245" i="1"/>
  <c r="T246" i="1"/>
  <c r="T247" i="1"/>
  <c r="T248" i="1"/>
  <c r="T249" i="1"/>
  <c r="T250" i="1"/>
  <c r="T251" i="1"/>
  <c r="T228" i="1"/>
  <c r="T385" i="1"/>
  <c r="T386" i="1"/>
  <c r="T387" i="1"/>
  <c r="T388" i="1"/>
  <c r="T389" i="1"/>
  <c r="T390" i="1"/>
  <c r="T391" i="1"/>
  <c r="T392" i="1"/>
  <c r="T393" i="1"/>
  <c r="T394" i="1"/>
  <c r="T395" i="1"/>
  <c r="T396" i="1"/>
  <c r="T397" i="1"/>
  <c r="T398" i="1"/>
  <c r="T399" i="1"/>
  <c r="T400" i="1"/>
  <c r="T401" i="1"/>
  <c r="T402" i="1"/>
  <c r="T403" i="1"/>
  <c r="T404" i="1"/>
  <c r="T405" i="1"/>
  <c r="T406" i="1"/>
  <c r="T407" i="1"/>
  <c r="T408" i="1"/>
  <c r="T409" i="1"/>
  <c r="T410" i="1"/>
  <c r="T411" i="1"/>
  <c r="T412" i="1"/>
  <c r="T413" i="1"/>
  <c r="T414" i="1"/>
  <c r="T415" i="1"/>
  <c r="T416" i="1"/>
  <c r="T417" i="1"/>
  <c r="T418" i="1"/>
  <c r="T419" i="1"/>
  <c r="T420" i="1"/>
  <c r="T421" i="1"/>
  <c r="T422" i="1"/>
  <c r="T423" i="1"/>
  <c r="T424" i="1"/>
  <c r="T425" i="1"/>
  <c r="T426" i="1"/>
  <c r="T427" i="1"/>
  <c r="T428" i="1"/>
  <c r="T429" i="1"/>
  <c r="T430" i="1"/>
  <c r="T431" i="1"/>
  <c r="T432" i="1"/>
  <c r="T433" i="1"/>
  <c r="T434" i="1"/>
  <c r="T435" i="1"/>
  <c r="T436" i="1"/>
  <c r="T437" i="1"/>
  <c r="T438" i="1"/>
  <c r="T439" i="1"/>
  <c r="T440" i="1"/>
  <c r="T441" i="1"/>
  <c r="T442" i="1"/>
  <c r="T443" i="1"/>
  <c r="T444" i="1"/>
  <c r="T445" i="1"/>
  <c r="T446" i="1"/>
  <c r="T447" i="1"/>
  <c r="T448" i="1"/>
  <c r="T449" i="1"/>
  <c r="T450" i="1"/>
  <c r="T451" i="1"/>
  <c r="T452" i="1"/>
  <c r="T453" i="1"/>
  <c r="T454" i="1"/>
  <c r="T455" i="1"/>
  <c r="T456" i="1"/>
  <c r="T457" i="1"/>
  <c r="T458" i="1"/>
  <c r="T459" i="1"/>
  <c r="T460" i="1"/>
  <c r="T461" i="1"/>
  <c r="T462" i="1"/>
  <c r="T463" i="1"/>
  <c r="T464" i="1"/>
  <c r="T465" i="1"/>
  <c r="T466" i="1"/>
  <c r="T467" i="1"/>
  <c r="T468" i="1"/>
  <c r="T469" i="1"/>
  <c r="T470" i="1"/>
  <c r="T471" i="1"/>
  <c r="T472" i="1"/>
  <c r="T473" i="1"/>
  <c r="T474" i="1"/>
  <c r="T475" i="1"/>
  <c r="T476" i="1"/>
  <c r="T477" i="1"/>
  <c r="T478" i="1"/>
  <c r="T479" i="1"/>
  <c r="T480" i="1"/>
  <c r="T481" i="1"/>
  <c r="T482" i="1"/>
  <c r="T483" i="1"/>
  <c r="T484" i="1"/>
  <c r="T485" i="1"/>
  <c r="T486" i="1"/>
  <c r="T487" i="1"/>
  <c r="T488" i="1"/>
  <c r="T489" i="1"/>
  <c r="T490" i="1"/>
  <c r="T491" i="1"/>
  <c r="T492" i="1"/>
  <c r="T493" i="1"/>
  <c r="T494" i="1"/>
  <c r="T495" i="1"/>
  <c r="T496" i="1"/>
  <c r="T497" i="1"/>
  <c r="T498" i="1"/>
  <c r="T499" i="1"/>
  <c r="T384" i="1"/>
  <c r="F88" i="1" l="1"/>
  <c r="F79" i="1"/>
  <c r="F51" i="1"/>
  <c r="F50" i="1"/>
  <c r="F302" i="1"/>
  <c r="F301" i="1"/>
  <c r="F168" i="1"/>
  <c r="F299" i="1"/>
  <c r="F298" i="1"/>
  <c r="F300" i="1"/>
  <c r="F558" i="1"/>
  <c r="F567" i="1"/>
  <c r="F297" i="1"/>
  <c r="F557" i="1"/>
  <c r="F316" i="1"/>
  <c r="F55" i="1"/>
  <c r="F282" i="1"/>
  <c r="F293" i="1"/>
  <c r="F368" i="1"/>
  <c r="F200" i="1"/>
  <c r="F35" i="1" l="1"/>
  <c r="F7" i="1"/>
  <c r="J172" i="18"/>
  <c r="J141" i="18"/>
  <c r="L332" i="18" l="1"/>
  <c r="L333" i="18"/>
  <c r="L229" i="18"/>
  <c r="L230" i="18"/>
  <c r="L231" i="18"/>
  <c r="L232" i="18"/>
  <c r="L233" i="18"/>
  <c r="L234" i="18"/>
  <c r="L235" i="18"/>
  <c r="L236" i="18"/>
  <c r="L228" i="18"/>
  <c r="L21" i="18"/>
  <c r="L22" i="18"/>
  <c r="L20" i="18"/>
  <c r="L16" i="18"/>
  <c r="L17" i="18"/>
  <c r="L18" i="18"/>
  <c r="L15" i="18"/>
  <c r="L6" i="18"/>
  <c r="L7" i="18"/>
  <c r="L8" i="18"/>
  <c r="L9" i="18"/>
  <c r="L10" i="18"/>
  <c r="L11" i="18"/>
  <c r="L12" i="18"/>
  <c r="L13" i="18"/>
  <c r="L5" i="18"/>
  <c r="I14" i="18"/>
  <c r="J332" i="18"/>
  <c r="I332" i="18"/>
  <c r="J328" i="18"/>
  <c r="K328" i="18"/>
  <c r="L328" i="18"/>
  <c r="I328" i="18"/>
  <c r="L314" i="18"/>
  <c r="I314" i="18"/>
  <c r="J311" i="18"/>
  <c r="K311" i="18"/>
  <c r="L311" i="18"/>
  <c r="I311" i="18"/>
  <c r="J300" i="18"/>
  <c r="L300" i="18"/>
  <c r="I300" i="18"/>
  <c r="J288" i="18"/>
  <c r="L288" i="18"/>
  <c r="I288" i="18"/>
  <c r="J281" i="18"/>
  <c r="L281" i="18"/>
  <c r="I281" i="18"/>
  <c r="J276" i="18"/>
  <c r="L276" i="18"/>
  <c r="I276" i="18"/>
  <c r="J271" i="18"/>
  <c r="L271" i="18"/>
  <c r="I271" i="18"/>
  <c r="J260" i="18"/>
  <c r="L260" i="18"/>
  <c r="I260" i="18"/>
  <c r="J247" i="18"/>
  <c r="L247" i="18"/>
  <c r="I247" i="18"/>
  <c r="J237" i="18"/>
  <c r="K237" i="18"/>
  <c r="I237" i="18"/>
  <c r="J227" i="18"/>
  <c r="K227" i="18"/>
  <c r="L227" i="18"/>
  <c r="I227" i="18"/>
  <c r="J224" i="18"/>
  <c r="K224" i="18"/>
  <c r="L224" i="18"/>
  <c r="I224" i="18"/>
  <c r="J220" i="18"/>
  <c r="K220" i="18"/>
  <c r="L220" i="18"/>
  <c r="I220" i="18"/>
  <c r="K218" i="18"/>
  <c r="L218" i="18"/>
  <c r="J218" i="18"/>
  <c r="I218" i="18"/>
  <c r="J211" i="18"/>
  <c r="K211" i="18"/>
  <c r="L211" i="18"/>
  <c r="I211" i="18"/>
  <c r="J202" i="18"/>
  <c r="K202" i="18"/>
  <c r="L202" i="18"/>
  <c r="I202" i="18"/>
  <c r="J196" i="18"/>
  <c r="K196" i="18"/>
  <c r="L196" i="18"/>
  <c r="I196" i="18"/>
  <c r="J192" i="18"/>
  <c r="K192" i="18"/>
  <c r="L192" i="18"/>
  <c r="I192" i="18"/>
  <c r="J185" i="18"/>
  <c r="K185" i="18"/>
  <c r="L185" i="18"/>
  <c r="I185" i="18"/>
  <c r="J175" i="18"/>
  <c r="K175" i="18"/>
  <c r="L175" i="18"/>
  <c r="I175" i="18"/>
  <c r="K172" i="18"/>
  <c r="L172" i="18"/>
  <c r="I172" i="18"/>
  <c r="J164" i="18"/>
  <c r="K164" i="18"/>
  <c r="L164" i="18"/>
  <c r="I164" i="18"/>
  <c r="J160" i="18"/>
  <c r="K160" i="18"/>
  <c r="L160" i="18"/>
  <c r="I160" i="18"/>
  <c r="J158" i="18"/>
  <c r="K158" i="18"/>
  <c r="L158" i="18"/>
  <c r="I158" i="18"/>
  <c r="J154" i="18"/>
  <c r="K154" i="18"/>
  <c r="L154" i="18"/>
  <c r="I154" i="18"/>
  <c r="K143" i="18"/>
  <c r="L143" i="18"/>
  <c r="I143" i="18"/>
  <c r="K141" i="18"/>
  <c r="L141" i="18"/>
  <c r="I141" i="18"/>
  <c r="J130" i="18"/>
  <c r="K130" i="18"/>
  <c r="L130" i="18"/>
  <c r="I130" i="18"/>
  <c r="J126" i="18"/>
  <c r="K126" i="18"/>
  <c r="L126" i="18"/>
  <c r="I126" i="18"/>
  <c r="J117" i="18"/>
  <c r="K117" i="18"/>
  <c r="L117" i="18"/>
  <c r="I117" i="18"/>
  <c r="J113" i="18"/>
  <c r="K113" i="18"/>
  <c r="L113" i="18"/>
  <c r="I113" i="18"/>
  <c r="J109" i="18"/>
  <c r="K109" i="18"/>
  <c r="L109" i="18"/>
  <c r="I109" i="18"/>
  <c r="J94" i="18"/>
  <c r="K94" i="18"/>
  <c r="L94" i="18"/>
  <c r="I94" i="18"/>
  <c r="J92" i="18"/>
  <c r="K92" i="18"/>
  <c r="L92" i="18"/>
  <c r="I92" i="18"/>
  <c r="J88" i="18"/>
  <c r="K88" i="18"/>
  <c r="L88" i="18"/>
  <c r="I88" i="18"/>
  <c r="J79" i="18"/>
  <c r="L79" i="18"/>
  <c r="I79" i="18"/>
  <c r="J75" i="18"/>
  <c r="L75" i="18"/>
  <c r="J73" i="18"/>
  <c r="L73" i="18"/>
  <c r="I73" i="18"/>
  <c r="J64" i="18"/>
  <c r="L64" i="18"/>
  <c r="J59" i="18"/>
  <c r="L59" i="18"/>
  <c r="I59" i="18"/>
  <c r="J52" i="18"/>
  <c r="K52" i="18"/>
  <c r="L52" i="18"/>
  <c r="I52" i="18"/>
  <c r="J40" i="18"/>
  <c r="K40" i="18"/>
  <c r="L40" i="18"/>
  <c r="I40" i="18"/>
  <c r="J33" i="18"/>
  <c r="L33" i="18"/>
  <c r="I33" i="18"/>
  <c r="L28" i="18"/>
  <c r="J28" i="18"/>
  <c r="I28" i="18"/>
  <c r="I23" i="18"/>
  <c r="I19" i="18"/>
  <c r="J14" i="18"/>
  <c r="K14" i="18"/>
  <c r="F556" i="1"/>
  <c r="F382" i="1"/>
  <c r="F383" i="1"/>
  <c r="F374" i="1"/>
  <c r="F375" i="1"/>
  <c r="F21" i="1"/>
  <c r="F72" i="1"/>
  <c r="R684" i="1"/>
  <c r="S684" i="1"/>
  <c r="I334" i="18" l="1"/>
  <c r="K334" i="18"/>
  <c r="L14" i="18"/>
  <c r="J334" i="18"/>
  <c r="L237" i="18"/>
  <c r="L19" i="18"/>
  <c r="F670" i="1"/>
  <c r="F669" i="1"/>
  <c r="L334" i="18" l="1"/>
  <c r="F668" i="1"/>
  <c r="F667" i="1"/>
  <c r="F666" i="1"/>
  <c r="F48" i="1"/>
  <c r="F17" i="1" l="1"/>
  <c r="F208" i="1"/>
  <c r="F315" i="1"/>
  <c r="F555" i="1"/>
  <c r="F314" i="1" l="1"/>
  <c r="F77" i="1" l="1"/>
  <c r="F323" i="1"/>
  <c r="F324" i="1"/>
  <c r="F296" i="1"/>
  <c r="F644" i="1"/>
  <c r="F313" i="1"/>
  <c r="F62" i="1"/>
  <c r="F295" i="1"/>
  <c r="F25" i="1"/>
  <c r="F640" i="1" l="1"/>
  <c r="F665" i="1"/>
  <c r="F554" i="1" l="1"/>
  <c r="F99" i="1" l="1"/>
  <c r="F614" i="1" l="1"/>
  <c r="F108" i="1"/>
  <c r="F2" i="1" l="1"/>
  <c r="F3" i="1"/>
  <c r="F4" i="1"/>
  <c r="F513" i="1"/>
  <c r="F523" i="1"/>
  <c r="F534" i="1"/>
  <c r="F544" i="1"/>
  <c r="F553" i="1"/>
  <c r="F560" i="1"/>
  <c r="F561" i="1"/>
  <c r="F514" i="1"/>
  <c r="F515" i="1"/>
  <c r="F516" i="1"/>
  <c r="F517" i="1"/>
  <c r="F518" i="1"/>
  <c r="F519" i="1"/>
  <c r="F520" i="1"/>
  <c r="F521" i="1"/>
  <c r="F522" i="1"/>
  <c r="F524" i="1"/>
  <c r="F525" i="1"/>
  <c r="F526" i="1"/>
  <c r="F527" i="1"/>
  <c r="F528" i="1"/>
  <c r="F529" i="1"/>
  <c r="F530" i="1"/>
  <c r="F531" i="1"/>
  <c r="F532" i="1"/>
  <c r="F533" i="1"/>
  <c r="F535" i="1"/>
  <c r="F536" i="1"/>
  <c r="F537" i="1"/>
  <c r="F538" i="1"/>
  <c r="F539" i="1"/>
  <c r="F540" i="1"/>
  <c r="F541" i="1"/>
  <c r="F542" i="1"/>
  <c r="F543" i="1"/>
  <c r="F545" i="1"/>
  <c r="F546" i="1"/>
  <c r="F547" i="1"/>
  <c r="F548" i="1"/>
  <c r="F549" i="1"/>
  <c r="F550" i="1"/>
  <c r="F551" i="1"/>
  <c r="F552" i="1"/>
  <c r="F92" i="1"/>
  <c r="F562" i="1"/>
  <c r="F38" i="1"/>
  <c r="F36" i="1"/>
  <c r="F37" i="1"/>
  <c r="F563" i="1"/>
  <c r="F564" i="1"/>
  <c r="F27" i="1"/>
  <c r="F39" i="1"/>
  <c r="F40" i="1"/>
  <c r="F41" i="1"/>
  <c r="F28" i="1"/>
  <c r="F42" i="1"/>
  <c r="F43" i="1"/>
  <c r="F30" i="1"/>
  <c r="F31" i="1"/>
  <c r="F32" i="1"/>
  <c r="F33" i="1"/>
  <c r="F34" i="1"/>
  <c r="F18" i="1"/>
  <c r="F565" i="1"/>
  <c r="F619" i="1"/>
  <c r="F630" i="1"/>
  <c r="F631" i="1"/>
  <c r="F632" i="1"/>
  <c r="F633" i="1"/>
  <c r="F634" i="1"/>
  <c r="F635" i="1"/>
  <c r="F636" i="1"/>
  <c r="F637" i="1"/>
  <c r="F620" i="1"/>
  <c r="F621" i="1"/>
  <c r="F622" i="1"/>
  <c r="F623" i="1"/>
  <c r="F624" i="1"/>
  <c r="F625" i="1"/>
  <c r="F626" i="1"/>
  <c r="F627" i="1"/>
  <c r="F628" i="1"/>
  <c r="F629" i="1"/>
  <c r="F201" i="1"/>
  <c r="F202" i="1"/>
  <c r="F222" i="1"/>
  <c r="F219" i="1"/>
  <c r="F216" i="1"/>
  <c r="F203" i="1"/>
  <c r="F204" i="1"/>
  <c r="F205" i="1"/>
  <c r="F206" i="1"/>
  <c r="F44" i="1"/>
  <c r="F45" i="1"/>
  <c r="F638" i="1"/>
  <c r="F639" i="1"/>
  <c r="F641" i="1"/>
  <c r="F46" i="1"/>
  <c r="F49" i="1"/>
  <c r="F47" i="1"/>
  <c r="F566" i="1"/>
  <c r="F53" i="1"/>
  <c r="F93" i="1"/>
  <c r="F94" i="1"/>
  <c r="F95" i="1"/>
  <c r="F96" i="1"/>
  <c r="F97" i="1"/>
  <c r="F98" i="1"/>
  <c r="F5" i="1"/>
  <c r="F100" i="1"/>
  <c r="F101" i="1"/>
  <c r="F102" i="1"/>
  <c r="F103" i="1"/>
  <c r="F104" i="1"/>
  <c r="F105" i="1"/>
  <c r="F106" i="1"/>
  <c r="F107" i="1"/>
  <c r="F506" i="1"/>
  <c r="F54" i="1"/>
  <c r="F56" i="1"/>
  <c r="F57" i="1"/>
  <c r="F58" i="1"/>
  <c r="F59" i="1"/>
  <c r="F60" i="1"/>
  <c r="F61" i="1"/>
  <c r="F507" i="1"/>
  <c r="F508" i="1"/>
  <c r="F63" i="1"/>
  <c r="F64" i="1"/>
  <c r="F109" i="1"/>
  <c r="F112" i="1"/>
  <c r="F113" i="1"/>
  <c r="F114" i="1"/>
  <c r="F115" i="1"/>
  <c r="F116" i="1"/>
  <c r="F117" i="1"/>
  <c r="F118" i="1"/>
  <c r="F119" i="1"/>
  <c r="F110" i="1"/>
  <c r="F111" i="1"/>
  <c r="F120" i="1"/>
  <c r="F121" i="1"/>
  <c r="F122" i="1"/>
  <c r="F509" i="1"/>
  <c r="F510" i="1"/>
  <c r="F511" i="1"/>
  <c r="F89" i="1"/>
  <c r="F90" i="1"/>
  <c r="F91" i="1"/>
  <c r="F568" i="1"/>
  <c r="F65" i="1"/>
  <c r="F66" i="1"/>
  <c r="F571" i="1"/>
  <c r="F572" i="1"/>
  <c r="F573" i="1"/>
  <c r="F574" i="1"/>
  <c r="F577" i="1"/>
  <c r="F124" i="1"/>
  <c r="F135" i="1"/>
  <c r="F145" i="1"/>
  <c r="F156" i="1"/>
  <c r="F157" i="1"/>
  <c r="F158" i="1"/>
  <c r="F159" i="1"/>
  <c r="F160" i="1"/>
  <c r="F161" i="1"/>
  <c r="F125" i="1"/>
  <c r="F126" i="1"/>
  <c r="F127" i="1"/>
  <c r="F128" i="1"/>
  <c r="F129" i="1"/>
  <c r="F130" i="1"/>
  <c r="F131" i="1"/>
  <c r="F132" i="1"/>
  <c r="F133" i="1"/>
  <c r="F134" i="1"/>
  <c r="F136" i="1"/>
  <c r="F137" i="1"/>
  <c r="F138" i="1"/>
  <c r="F139" i="1"/>
  <c r="F140" i="1"/>
  <c r="F141" i="1"/>
  <c r="F142" i="1"/>
  <c r="F143" i="1"/>
  <c r="F144" i="1"/>
  <c r="F146" i="1"/>
  <c r="F147" i="1"/>
  <c r="F148" i="1"/>
  <c r="F149" i="1"/>
  <c r="F150" i="1"/>
  <c r="F151" i="1"/>
  <c r="F152" i="1"/>
  <c r="F153" i="1"/>
  <c r="F154" i="1"/>
  <c r="F155" i="1"/>
  <c r="F252" i="1"/>
  <c r="F262" i="1"/>
  <c r="F273" i="1"/>
  <c r="F284" i="1"/>
  <c r="F294" i="1"/>
  <c r="F303" i="1"/>
  <c r="F304" i="1"/>
  <c r="F305" i="1"/>
  <c r="F306" i="1"/>
  <c r="F253" i="1"/>
  <c r="F254" i="1"/>
  <c r="F255" i="1"/>
  <c r="F256" i="1"/>
  <c r="F257" i="1"/>
  <c r="F258" i="1"/>
  <c r="F259" i="1"/>
  <c r="F260" i="1"/>
  <c r="F307" i="1"/>
  <c r="F261" i="1"/>
  <c r="F263" i="1"/>
  <c r="F264" i="1"/>
  <c r="F265" i="1"/>
  <c r="F266" i="1"/>
  <c r="F267" i="1"/>
  <c r="F268" i="1"/>
  <c r="F269" i="1"/>
  <c r="F270" i="1"/>
  <c r="F271" i="1"/>
  <c r="F272" i="1"/>
  <c r="F274" i="1"/>
  <c r="F275" i="1"/>
  <c r="F276" i="1"/>
  <c r="F277" i="1"/>
  <c r="F278" i="1"/>
  <c r="F279" i="1"/>
  <c r="F280" i="1"/>
  <c r="F281" i="1"/>
  <c r="F283" i="1"/>
  <c r="F285" i="1"/>
  <c r="F286" i="1"/>
  <c r="F287" i="1"/>
  <c r="F288" i="1"/>
  <c r="F289" i="1"/>
  <c r="F290" i="1"/>
  <c r="F291" i="1"/>
  <c r="F308" i="1"/>
  <c r="F292" i="1"/>
  <c r="F575" i="1"/>
  <c r="F576" i="1"/>
  <c r="F309" i="1"/>
  <c r="F310" i="1"/>
  <c r="F311" i="1"/>
  <c r="F312" i="1"/>
  <c r="F578" i="1"/>
  <c r="F585" i="1"/>
  <c r="F586" i="1"/>
  <c r="F587" i="1"/>
  <c r="F588" i="1"/>
  <c r="F589" i="1"/>
  <c r="F590" i="1"/>
  <c r="F591" i="1"/>
  <c r="F592" i="1"/>
  <c r="F579" i="1"/>
  <c r="F580" i="1"/>
  <c r="F581" i="1"/>
  <c r="F582" i="1"/>
  <c r="F583" i="1"/>
  <c r="F584" i="1"/>
  <c r="F593" i="1"/>
  <c r="F594" i="1"/>
  <c r="F597" i="1"/>
  <c r="F169" i="1"/>
  <c r="F170" i="1"/>
  <c r="F171" i="1"/>
  <c r="F172" i="1"/>
  <c r="F173" i="1"/>
  <c r="F162" i="1"/>
  <c r="F163" i="1"/>
  <c r="F164" i="1"/>
  <c r="F165" i="1"/>
  <c r="F166" i="1"/>
  <c r="F174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175" i="1"/>
  <c r="F176" i="1"/>
  <c r="F177" i="1"/>
  <c r="F512" i="1"/>
  <c r="F178" i="1"/>
  <c r="F179" i="1"/>
  <c r="F180" i="1"/>
  <c r="F181" i="1"/>
  <c r="F611" i="1"/>
  <c r="F612" i="1"/>
  <c r="F613" i="1"/>
  <c r="F317" i="1"/>
  <c r="F318" i="1"/>
  <c r="F182" i="1"/>
  <c r="F183" i="1"/>
  <c r="F184" i="1"/>
  <c r="F185" i="1"/>
  <c r="F319" i="1"/>
  <c r="F320" i="1"/>
  <c r="F321" i="1"/>
  <c r="F322" i="1"/>
  <c r="F373" i="1"/>
  <c r="F376" i="1"/>
  <c r="F377" i="1"/>
  <c r="F378" i="1"/>
  <c r="F379" i="1"/>
  <c r="F380" i="1"/>
  <c r="F381" i="1"/>
  <c r="F384" i="1"/>
  <c r="F413" i="1"/>
  <c r="F424" i="1"/>
  <c r="F435" i="1"/>
  <c r="F446" i="1"/>
  <c r="F457" i="1"/>
  <c r="F467" i="1"/>
  <c r="F478" i="1"/>
  <c r="F489" i="1"/>
  <c r="F385" i="1"/>
  <c r="F396" i="1"/>
  <c r="F405" i="1"/>
  <c r="F406" i="1"/>
  <c r="F407" i="1"/>
  <c r="F408" i="1"/>
  <c r="F409" i="1"/>
  <c r="F410" i="1"/>
  <c r="F411" i="1"/>
  <c r="F412" i="1"/>
  <c r="F414" i="1"/>
  <c r="F415" i="1"/>
  <c r="F416" i="1"/>
  <c r="F417" i="1"/>
  <c r="F418" i="1"/>
  <c r="F419" i="1"/>
  <c r="F420" i="1"/>
  <c r="F421" i="1"/>
  <c r="F422" i="1"/>
  <c r="F423" i="1"/>
  <c r="F425" i="1"/>
  <c r="F426" i="1"/>
  <c r="F427" i="1"/>
  <c r="F428" i="1"/>
  <c r="F429" i="1"/>
  <c r="F430" i="1"/>
  <c r="F431" i="1"/>
  <c r="F432" i="1"/>
  <c r="F433" i="1"/>
  <c r="F434" i="1"/>
  <c r="F436" i="1"/>
  <c r="F437" i="1"/>
  <c r="F438" i="1"/>
  <c r="F439" i="1"/>
  <c r="F440" i="1"/>
  <c r="F441" i="1"/>
  <c r="F442" i="1"/>
  <c r="F443" i="1"/>
  <c r="F444" i="1"/>
  <c r="F445" i="1"/>
  <c r="F447" i="1"/>
  <c r="F448" i="1"/>
  <c r="F449" i="1"/>
  <c r="F450" i="1"/>
  <c r="F451" i="1"/>
  <c r="F452" i="1"/>
  <c r="F453" i="1"/>
  <c r="F454" i="1"/>
  <c r="F455" i="1"/>
  <c r="F456" i="1"/>
  <c r="F458" i="1"/>
  <c r="F459" i="1"/>
  <c r="F460" i="1"/>
  <c r="F461" i="1"/>
  <c r="F462" i="1"/>
  <c r="F463" i="1"/>
  <c r="F464" i="1"/>
  <c r="F465" i="1"/>
  <c r="F466" i="1"/>
  <c r="F468" i="1"/>
  <c r="F469" i="1"/>
  <c r="F470" i="1"/>
  <c r="F471" i="1"/>
  <c r="F472" i="1"/>
  <c r="F473" i="1"/>
  <c r="F474" i="1"/>
  <c r="F475" i="1"/>
  <c r="F476" i="1"/>
  <c r="F477" i="1"/>
  <c r="F479" i="1"/>
  <c r="F480" i="1"/>
  <c r="F481" i="1"/>
  <c r="F482" i="1"/>
  <c r="F483" i="1"/>
  <c r="F484" i="1"/>
  <c r="F485" i="1"/>
  <c r="F486" i="1"/>
  <c r="F487" i="1"/>
  <c r="F488" i="1"/>
  <c r="F490" i="1"/>
  <c r="F491" i="1"/>
  <c r="F492" i="1"/>
  <c r="F493" i="1"/>
  <c r="F494" i="1"/>
  <c r="F495" i="1"/>
  <c r="F496" i="1"/>
  <c r="F497" i="1"/>
  <c r="F498" i="1"/>
  <c r="F499" i="1"/>
  <c r="F386" i="1"/>
  <c r="F387" i="1"/>
  <c r="F388" i="1"/>
  <c r="F389" i="1"/>
  <c r="F390" i="1"/>
  <c r="F391" i="1"/>
  <c r="F392" i="1"/>
  <c r="F393" i="1"/>
  <c r="F394" i="1"/>
  <c r="F395" i="1"/>
  <c r="F397" i="1"/>
  <c r="F398" i="1"/>
  <c r="F399" i="1"/>
  <c r="F400" i="1"/>
  <c r="F401" i="1"/>
  <c r="F402" i="1"/>
  <c r="F403" i="1"/>
  <c r="F404" i="1"/>
  <c r="F642" i="1"/>
  <c r="F645" i="1"/>
  <c r="F646" i="1"/>
  <c r="F647" i="1"/>
  <c r="F648" i="1"/>
  <c r="F649" i="1"/>
  <c r="F650" i="1"/>
  <c r="F651" i="1"/>
  <c r="F652" i="1"/>
  <c r="F643" i="1"/>
  <c r="F653" i="1"/>
  <c r="F664" i="1"/>
  <c r="F671" i="1"/>
  <c r="F672" i="1"/>
  <c r="F673" i="1"/>
  <c r="F674" i="1"/>
  <c r="F675" i="1"/>
  <c r="F676" i="1"/>
  <c r="F677" i="1"/>
  <c r="F654" i="1"/>
  <c r="F655" i="1"/>
  <c r="F656" i="1"/>
  <c r="F657" i="1"/>
  <c r="F658" i="1"/>
  <c r="F659" i="1"/>
  <c r="F660" i="1"/>
  <c r="F661" i="1"/>
  <c r="F662" i="1"/>
  <c r="F663" i="1"/>
  <c r="F228" i="1"/>
  <c r="F239" i="1"/>
  <c r="F245" i="1"/>
  <c r="F246" i="1"/>
  <c r="F247" i="1"/>
  <c r="F248" i="1"/>
  <c r="F249" i="1"/>
  <c r="F250" i="1"/>
  <c r="F251" i="1"/>
  <c r="F229" i="1"/>
  <c r="F230" i="1"/>
  <c r="F231" i="1"/>
  <c r="F232" i="1"/>
  <c r="F233" i="1"/>
  <c r="F234" i="1"/>
  <c r="F235" i="1"/>
  <c r="F236" i="1"/>
  <c r="F237" i="1"/>
  <c r="F238" i="1"/>
  <c r="F240" i="1"/>
  <c r="F241" i="1"/>
  <c r="F242" i="1"/>
  <c r="F243" i="1"/>
  <c r="F244" i="1"/>
  <c r="F186" i="1"/>
  <c r="F187" i="1"/>
  <c r="F6" i="1"/>
  <c r="F8" i="1"/>
  <c r="F9" i="1"/>
  <c r="F10" i="1"/>
  <c r="F67" i="1"/>
  <c r="F68" i="1"/>
  <c r="F209" i="1"/>
  <c r="F325" i="1"/>
  <c r="F330" i="1"/>
  <c r="F331" i="1"/>
  <c r="F332" i="1"/>
  <c r="F333" i="1"/>
  <c r="F334" i="1"/>
  <c r="F335" i="1"/>
  <c r="F336" i="1"/>
  <c r="F337" i="1"/>
  <c r="F326" i="1"/>
  <c r="F327" i="1"/>
  <c r="F328" i="1"/>
  <c r="F329" i="1"/>
  <c r="F338" i="1"/>
  <c r="F69" i="1"/>
  <c r="F70" i="1"/>
  <c r="F500" i="1"/>
  <c r="F501" i="1"/>
  <c r="F502" i="1"/>
  <c r="F503" i="1"/>
  <c r="F504" i="1"/>
  <c r="F505" i="1"/>
  <c r="F339" i="1"/>
  <c r="F19" i="1"/>
  <c r="F11" i="1"/>
  <c r="F20" i="1"/>
  <c r="F12" i="1"/>
  <c r="F71" i="1"/>
  <c r="F73" i="1"/>
  <c r="F74" i="1"/>
  <c r="F340" i="1"/>
  <c r="F341" i="1"/>
  <c r="F342" i="1"/>
  <c r="F75" i="1"/>
  <c r="F13" i="1"/>
  <c r="F76" i="1"/>
  <c r="F678" i="1"/>
  <c r="F679" i="1"/>
  <c r="F680" i="1"/>
  <c r="F22" i="1"/>
  <c r="F681" i="1"/>
  <c r="F23" i="1"/>
  <c r="F210" i="1"/>
  <c r="F188" i="1"/>
  <c r="F78" i="1"/>
  <c r="F16" i="1"/>
  <c r="F211" i="1"/>
  <c r="F189" i="1"/>
  <c r="F24" i="1"/>
  <c r="F343" i="1"/>
  <c r="F344" i="1"/>
  <c r="F190" i="1"/>
  <c r="F80" i="1"/>
  <c r="F81" i="1"/>
  <c r="F82" i="1"/>
  <c r="F83" i="1"/>
  <c r="F84" i="1"/>
  <c r="F26" i="1"/>
  <c r="F85" i="1"/>
  <c r="F14" i="1"/>
  <c r="F15" i="1"/>
  <c r="F615" i="1"/>
  <c r="F616" i="1"/>
  <c r="F617" i="1"/>
  <c r="F618" i="1"/>
  <c r="F212" i="1"/>
  <c r="F207" i="1"/>
  <c r="F223" i="1"/>
  <c r="F224" i="1"/>
  <c r="F225" i="1"/>
  <c r="F226" i="1"/>
  <c r="F227" i="1"/>
  <c r="F213" i="1"/>
  <c r="F214" i="1"/>
  <c r="F215" i="1"/>
  <c r="F217" i="1"/>
  <c r="F218" i="1"/>
  <c r="F220" i="1"/>
  <c r="F221" i="1"/>
  <c r="F682" i="1"/>
  <c r="F683" i="1"/>
  <c r="F86" i="1"/>
  <c r="F191" i="1"/>
  <c r="F192" i="1"/>
  <c r="F193" i="1"/>
  <c r="F194" i="1"/>
  <c r="F195" i="1"/>
  <c r="F196" i="1"/>
  <c r="F197" i="1"/>
  <c r="F345" i="1"/>
  <c r="F355" i="1"/>
  <c r="F369" i="1"/>
  <c r="F370" i="1"/>
  <c r="F371" i="1"/>
  <c r="F372" i="1"/>
  <c r="F346" i="1"/>
  <c r="F347" i="1"/>
  <c r="F348" i="1"/>
  <c r="F349" i="1"/>
  <c r="F350" i="1"/>
  <c r="F351" i="1"/>
  <c r="F352" i="1"/>
  <c r="F353" i="1"/>
  <c r="F354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198" i="1"/>
  <c r="F167" i="1"/>
  <c r="F123" i="1"/>
  <c r="F595" i="1"/>
  <c r="F596" i="1"/>
  <c r="F569" i="1"/>
  <c r="F570" i="1"/>
  <c r="F87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Lorena Aznarez Santiago</author>
  </authors>
  <commentList>
    <comment ref="K47" authorId="0" shapeId="0" xr:uid="{00000000-0006-0000-0500-000001000000}">
      <text>
        <r>
          <rPr>
            <b/>
            <sz val="9"/>
            <color indexed="81"/>
            <rFont val="Tahoma"/>
            <family val="2"/>
          </rPr>
          <t>Lorena Aznarez Santiago:</t>
        </r>
        <r>
          <rPr>
            <sz val="9"/>
            <color indexed="81"/>
            <rFont val="Tahoma"/>
            <family val="2"/>
          </rPr>
          <t xml:space="preserve">
NIVEL ERRONEO ES A2</t>
        </r>
      </text>
    </comment>
  </commentList>
</comments>
</file>

<file path=xl/sharedStrings.xml><?xml version="1.0" encoding="utf-8"?>
<sst xmlns="http://schemas.openxmlformats.org/spreadsheetml/2006/main" count="19433" uniqueCount="968">
  <si>
    <t>codienti</t>
  </si>
  <si>
    <t>CODIGO RPT</t>
  </si>
  <si>
    <t xml:space="preserve">codigo puesto </t>
  </si>
  <si>
    <t>dotacion</t>
  </si>
  <si>
    <t xml:space="preserve">numero dotacion </t>
  </si>
  <si>
    <t>NOMBRE PUESTO</t>
  </si>
  <si>
    <t>CENTRO COSTE</t>
  </si>
  <si>
    <t>ESCALA</t>
  </si>
  <si>
    <t>NIVEL</t>
  </si>
  <si>
    <t>DESTINO</t>
  </si>
  <si>
    <t>CODIGO EMPLEADO</t>
  </si>
  <si>
    <t>ESTADO PUESTO</t>
  </si>
  <si>
    <t>PROVISION</t>
  </si>
  <si>
    <t>A EXTINGUIR</t>
  </si>
  <si>
    <t>IMPORTE DESTINO</t>
  </si>
  <si>
    <t>IMPORTE ESPECIFICO</t>
  </si>
  <si>
    <t>RETRIBUCION MENSUAL</t>
  </si>
  <si>
    <t>SECRETARIO/A</t>
  </si>
  <si>
    <t>HN</t>
  </si>
  <si>
    <t>A1</t>
  </si>
  <si>
    <t>NIVEL 30</t>
  </si>
  <si>
    <t>N</t>
  </si>
  <si>
    <t>INTERVENTOR</t>
  </si>
  <si>
    <t>A2</t>
  </si>
  <si>
    <t>S</t>
  </si>
  <si>
    <t>TESORERO/A MUNICIPAL</t>
  </si>
  <si>
    <t>AUXILIAR ADMINISTRATIVO (F)</t>
  </si>
  <si>
    <t>AG</t>
  </si>
  <si>
    <t>C2</t>
  </si>
  <si>
    <t>NIVEL 17</t>
  </si>
  <si>
    <t>ARCHIVERO/A MUNICIPAL</t>
  </si>
  <si>
    <t>AE</t>
  </si>
  <si>
    <t>NIVEL 24</t>
  </si>
  <si>
    <t>AUXILIAR DE BIBLIOTECA</t>
  </si>
  <si>
    <t>TECNICO/A DE ADMINISTRACION GENERAL</t>
  </si>
  <si>
    <t>NIVEL 26</t>
  </si>
  <si>
    <t>C</t>
  </si>
  <si>
    <t>AUXILIAR DE CLÍNICA</t>
  </si>
  <si>
    <t>ANALISTA DE SISTEMAS</t>
  </si>
  <si>
    <t>NIVEL 28</t>
  </si>
  <si>
    <t>AUXILIAR DE ENFERMERÍA</t>
  </si>
  <si>
    <t>AYUDANTE DE MANTENIMIENTO</t>
  </si>
  <si>
    <t>NIVEL 14</t>
  </si>
  <si>
    <t>JEFE/A DE NEGOCIADO (F)</t>
  </si>
  <si>
    <t>C1</t>
  </si>
  <si>
    <t>NIVEL 22</t>
  </si>
  <si>
    <t>ARQUITECTO/A</t>
  </si>
  <si>
    <t>AYUDANTE DE SERVICIOS (L)</t>
  </si>
  <si>
    <t>CONDUCTOR/A-ALCALDÍA</t>
  </si>
  <si>
    <t>MÉDICO - PROGRAMA DE DROGAS</t>
  </si>
  <si>
    <t>SUBINSPECTOR/A DE POLICIA LOCAL</t>
  </si>
  <si>
    <t>DIRECTOR/A DE ECONOMÍA Y PLANIFICACIÓN PRESUPUESTARIA</t>
  </si>
  <si>
    <t>AG/AE</t>
  </si>
  <si>
    <t>ARQUITECTO/A TÉCNICO</t>
  </si>
  <si>
    <t>ENCARGADO/A  DE INSTALACIONES DEPORTIVAS</t>
  </si>
  <si>
    <t>NIVEL 18</t>
  </si>
  <si>
    <t>PSICÓLOGO/A (L)</t>
  </si>
  <si>
    <t>ENCARGADO/A  DE JARDINERÍA</t>
  </si>
  <si>
    <t>INGENIERO/A TÉCNICO</t>
  </si>
  <si>
    <t>LICENCIADO/A EN  PEDAGOGÍA</t>
  </si>
  <si>
    <t>TRABAJADOR/A SOCIAL (F)</t>
  </si>
  <si>
    <t>ENCARGADO/A</t>
  </si>
  <si>
    <t>ENCARGADO/A DE LIMPIEZA</t>
  </si>
  <si>
    <t>INSPECTOR/A DE POLICIA LOCAL</t>
  </si>
  <si>
    <t>NIVEL 25</t>
  </si>
  <si>
    <t>MONITOR/A  DE DEPORTES</t>
  </si>
  <si>
    <t>PSIQUIATRA</t>
  </si>
  <si>
    <t>OFICIAL  DE 1ª JARDINERÍA</t>
  </si>
  <si>
    <t xml:space="preserve">OFICIAL DE 2ª </t>
  </si>
  <si>
    <t>PROFESOR/A</t>
  </si>
  <si>
    <t>ADMINISTRATIVO/A (F)</t>
  </si>
  <si>
    <t>NIVEL 20</t>
  </si>
  <si>
    <t>MONITOR/A SOCIOCULTURAL</t>
  </si>
  <si>
    <t>NIVEL 19</t>
  </si>
  <si>
    <t>OFICIAL  DE 2ª JARDINERÍA</t>
  </si>
  <si>
    <t>OFICIAL 1ª</t>
  </si>
  <si>
    <t>OFICIAL DE  1ª ELECTRICIDAD</t>
  </si>
  <si>
    <t>TÉCNICO/A DE GESTIÓN (F)</t>
  </si>
  <si>
    <t>OFICIAL DE  2ª  DE DEPORTES</t>
  </si>
  <si>
    <t>OFICIAL DE 1ª FONTANERÍA</t>
  </si>
  <si>
    <t>OFICIAL DE 2ª ELECTRICIDAD</t>
  </si>
  <si>
    <t>ANIMADOR/A  SOCIOCULTURAL (L)</t>
  </si>
  <si>
    <t>INGENIERO/A TÉCNICO INDUSTRIAL</t>
  </si>
  <si>
    <t>OPERADOR/A  PROGRAMADOR/A</t>
  </si>
  <si>
    <t>AYUDANTE DE BIBLIOTECA</t>
  </si>
  <si>
    <t>OPERADOR/A DE SERVICIOS INFORMATICOS</t>
  </si>
  <si>
    <t>TÉCNICO/A  DE INFORMATICA</t>
  </si>
  <si>
    <t>AGENTE SOCIOECONOMICO (a extinguir)</t>
  </si>
  <si>
    <t>JEFE/A DE SECCIÓN DE CULTURA</t>
  </si>
  <si>
    <t>TITULADO MEDIO</t>
  </si>
  <si>
    <t>TECNICO/A  AUX. DE INSPECCIÓN RECAUDACIÓN</t>
  </si>
  <si>
    <t>TECNICO EMERGENCIAS SANITARIAS</t>
  </si>
  <si>
    <t>POLICIA LOCAL</t>
  </si>
  <si>
    <t>CONSERJE ESCOLAR</t>
  </si>
  <si>
    <t>E</t>
  </si>
  <si>
    <t>ORDENANZA</t>
  </si>
  <si>
    <t>OFICIAL DE POLICIA LOCAL</t>
  </si>
  <si>
    <t>EDUCADOR SOCIAL</t>
  </si>
  <si>
    <t>DIRECTOR/A DE PROYECTOS SINGULARES Y GRANDES INFRAESTRUCTURAS Y OBRAS</t>
  </si>
  <si>
    <t>DIRECTOR/A DE OPERACIONES</t>
  </si>
  <si>
    <t>LETRADO/A MUNICIPAL</t>
  </si>
  <si>
    <t>PROGRAMADOR/A</t>
  </si>
  <si>
    <t>TÉCNICO/A  AUX. DE BIBLIOTECA</t>
  </si>
  <si>
    <t>MONITOR/A  DE FORMACIÓN (a extinguir)</t>
  </si>
  <si>
    <t>HIGIENISTA BUCODENTAL</t>
  </si>
  <si>
    <t>TÉCNICO/A  DE CONTROL INTERNO: FUNCIÓN INTERVENTORA</t>
  </si>
  <si>
    <t>SOCORRISTAS-PISCINA DE VERANO</t>
  </si>
  <si>
    <t>COORDINADOR/A OFICINA DE INFORMACIÓN JUVENIL</t>
  </si>
  <si>
    <t>JEFE/A DE SERVICIO DE URBANISMO</t>
  </si>
  <si>
    <t>DIRECTOR/A TÉCNICO COORDINADOR DEL AREA DE DESARROLLO URBANO</t>
  </si>
  <si>
    <t>JEFE/A DE SERVICIO DE INFRAESTRUCTURAS BÁSICAS Y MANTENIMIENTO DE LA CIUDAD</t>
  </si>
  <si>
    <t>NIVEL 29</t>
  </si>
  <si>
    <t>COMISARIO DE POLICIA</t>
  </si>
  <si>
    <t>AGENTE DESARROLLO LOCAL (a extinguir)</t>
  </si>
  <si>
    <t>BIBLIOTECARIO/A  (TÉCNICO/A SUPERIOR EN BIBLIOTECAS)</t>
  </si>
  <si>
    <t>DIRECTOR DE FISCALIZACIÓN Y CONTROL FINANCIERO</t>
  </si>
  <si>
    <t>INSPECTOR/A  DE SANIDAD</t>
  </si>
  <si>
    <t>OPERARIO/A  DE SERVICIOS</t>
  </si>
  <si>
    <t>VICESECRETARIO/A</t>
  </si>
  <si>
    <t>OPERARIO/A/PEÓN DE JARDINERÍA</t>
  </si>
  <si>
    <t>COORDINADOR/A  JEFE DE  PROTECCIÓN CIVIL</t>
  </si>
  <si>
    <t>DELINEANTE</t>
  </si>
  <si>
    <t>ADMINISTRADOR/A DEL CENTRO MUNICIPAL DE MAYORES</t>
  </si>
  <si>
    <t>JEFE DE ÁREA DE MOVILIDAD Y TRANSPORTE</t>
  </si>
  <si>
    <t>TÉCNICO/A  AUXILIAR  EN GESTIÓN CULTURAL</t>
  </si>
  <si>
    <t>COORDINADOR/A TÉCNICO/A DE JUVENTUD</t>
  </si>
  <si>
    <t>AYUDANTE TÉCNICO DEPORTIVO</t>
  </si>
  <si>
    <t>MONITOR/A  DE AUX. DEPENDIENTE COMERCIO</t>
  </si>
  <si>
    <t>TÉCNICO/A  DEPORTIVO/A</t>
  </si>
  <si>
    <t>TITULADO/A  SUPERIOR</t>
  </si>
  <si>
    <t>DIRECCION JURIDICA AREA DE DESARROLLO URBANO</t>
  </si>
  <si>
    <t>AUXILIAR ADMINISTRATIVO (L)</t>
  </si>
  <si>
    <t>JEFE/A DE NEGOCIADO (L)</t>
  </si>
  <si>
    <t>AYUDANTE DE SERVICIOS (F)</t>
  </si>
  <si>
    <t>PSICÓLOGO/A (F)</t>
  </si>
  <si>
    <t>TRABAJADOR/A SOCIAL (L)</t>
  </si>
  <si>
    <t>ADMINISTRATIVO/A (L)</t>
  </si>
  <si>
    <t>TÉCNICO/A DE GESTIÓN (L)</t>
  </si>
  <si>
    <t>Cod RPT</t>
  </si>
  <si>
    <t>Total general</t>
  </si>
  <si>
    <t xml:space="preserve">Número </t>
  </si>
  <si>
    <t>Total 1300</t>
  </si>
  <si>
    <t>Total 1320</t>
  </si>
  <si>
    <t>Total 1330</t>
  </si>
  <si>
    <t>Total 1341</t>
  </si>
  <si>
    <t>Total 1350</t>
  </si>
  <si>
    <t>Total 1500</t>
  </si>
  <si>
    <t>Total 1510</t>
  </si>
  <si>
    <t>Total 1532</t>
  </si>
  <si>
    <t>Total 1600</t>
  </si>
  <si>
    <t>Total 1630</t>
  </si>
  <si>
    <t>Total 1640</t>
  </si>
  <si>
    <t>Total 1650</t>
  </si>
  <si>
    <t>Total 1710</t>
  </si>
  <si>
    <t>Total 2310</t>
  </si>
  <si>
    <t>Total 2311</t>
  </si>
  <si>
    <t>Total 2312</t>
  </si>
  <si>
    <t>Total 2313</t>
  </si>
  <si>
    <t>Total 2410</t>
  </si>
  <si>
    <t>Total 3110</t>
  </si>
  <si>
    <t>Total 3111</t>
  </si>
  <si>
    <t>Total 3112</t>
  </si>
  <si>
    <t>Total 3200</t>
  </si>
  <si>
    <t>Total 3230</t>
  </si>
  <si>
    <t>Total 3240</t>
  </si>
  <si>
    <t>Total 3260</t>
  </si>
  <si>
    <t>Total 3321</t>
  </si>
  <si>
    <t>Total 3341</t>
  </si>
  <si>
    <t>Total 3342</t>
  </si>
  <si>
    <t>Total 3343</t>
  </si>
  <si>
    <t>Total 3400</t>
  </si>
  <si>
    <t>Total 3410</t>
  </si>
  <si>
    <t>Total 3420</t>
  </si>
  <si>
    <t>Total 4313</t>
  </si>
  <si>
    <t>Total 4930</t>
  </si>
  <si>
    <t>Total 9120</t>
  </si>
  <si>
    <t>Total 9200</t>
  </si>
  <si>
    <t>Total 9201</t>
  </si>
  <si>
    <t>Total 9202</t>
  </si>
  <si>
    <t>Total 9203</t>
  </si>
  <si>
    <t>Total 9231</t>
  </si>
  <si>
    <t>Total 9240</t>
  </si>
  <si>
    <t>Total 9251</t>
  </si>
  <si>
    <t>Total 9260</t>
  </si>
  <si>
    <t>Total 9310</t>
  </si>
  <si>
    <t>Total 9311</t>
  </si>
  <si>
    <t>Total 9320</t>
  </si>
  <si>
    <t>Total 9340</t>
  </si>
  <si>
    <t>ENFERMERO/A (L)</t>
  </si>
  <si>
    <t>ENFERMERO/A (F)</t>
  </si>
  <si>
    <t>RÉGIMEN JURÍDICO</t>
  </si>
  <si>
    <t>OFICIAL 1ª MAQUINISTA (a Extinguir)</t>
  </si>
  <si>
    <t>JEFE/A DE NEGOCIADO (L) (IBI)</t>
  </si>
  <si>
    <t>JEFE/A DE NEGOCIADO (L) (RENTAS)</t>
  </si>
  <si>
    <t>CM</t>
  </si>
  <si>
    <t>TÉCNICO INGENIERO TELECOMUNICACIONES</t>
  </si>
  <si>
    <t>LD</t>
  </si>
  <si>
    <t xml:space="preserve">Cuenta de codigo puesto </t>
  </si>
  <si>
    <t>1.10.1.1</t>
  </si>
  <si>
    <t>1.10.10.1</t>
  </si>
  <si>
    <t>1.10.100.1</t>
  </si>
  <si>
    <t>1.10.101.1</t>
  </si>
  <si>
    <t>1.10.103.1</t>
  </si>
  <si>
    <t>1.10.108.1</t>
  </si>
  <si>
    <t>1.10.11.1</t>
  </si>
  <si>
    <t>1.10.110.1</t>
  </si>
  <si>
    <t>1.10.112.1</t>
  </si>
  <si>
    <t>1.10.113.1</t>
  </si>
  <si>
    <t>1.10.114.1</t>
  </si>
  <si>
    <t>1.10.115.1</t>
  </si>
  <si>
    <t>1.10.118.1</t>
  </si>
  <si>
    <t>1.10.119.1</t>
  </si>
  <si>
    <t>1.10.121.1</t>
  </si>
  <si>
    <t>1.10.123.1</t>
  </si>
  <si>
    <t>1.10.125.1</t>
  </si>
  <si>
    <t>1.10.127.1</t>
  </si>
  <si>
    <t>1.10.129.1</t>
  </si>
  <si>
    <t>1.10.130.1</t>
  </si>
  <si>
    <t>1.10.132.1</t>
  </si>
  <si>
    <t>1.10.133.1</t>
  </si>
  <si>
    <t>1.10.134.1</t>
  </si>
  <si>
    <t>1.10.138.1</t>
  </si>
  <si>
    <t>1.10.139.1</t>
  </si>
  <si>
    <t>1.10.141.1</t>
  </si>
  <si>
    <t>1.10.142.1</t>
  </si>
  <si>
    <t>1.10.146.1</t>
  </si>
  <si>
    <t>1.10.149.1</t>
  </si>
  <si>
    <t>1.10.150.1</t>
  </si>
  <si>
    <t>1.10.154.1</t>
  </si>
  <si>
    <t>1.10.156.1</t>
  </si>
  <si>
    <t>1.10.161.1</t>
  </si>
  <si>
    <t>1.10.163.1</t>
  </si>
  <si>
    <t>1.10.18.1</t>
  </si>
  <si>
    <t>1.10.19.1</t>
  </si>
  <si>
    <t>1.10.2.1</t>
  </si>
  <si>
    <t>1.10.21.1</t>
  </si>
  <si>
    <t>1.10.23.1</t>
  </si>
  <si>
    <t>1.10.28.1</t>
  </si>
  <si>
    <t>1.10.29.1</t>
  </si>
  <si>
    <t>1.10.3.1</t>
  </si>
  <si>
    <t>1.10.33.1</t>
  </si>
  <si>
    <t>1.10.35.1</t>
  </si>
  <si>
    <t>1.10.42.3</t>
  </si>
  <si>
    <t>1.10.46.4</t>
  </si>
  <si>
    <t>1.10.46.5</t>
  </si>
  <si>
    <t>1.10.47.1</t>
  </si>
  <si>
    <t>1.10.49.1</t>
  </si>
  <si>
    <t>1.10.5.1</t>
  </si>
  <si>
    <t>1.10.58.1</t>
  </si>
  <si>
    <t>1.10.6.1</t>
  </si>
  <si>
    <t>1.10.61.1</t>
  </si>
  <si>
    <t>1.10.68.1</t>
  </si>
  <si>
    <t>1.10.91.1</t>
  </si>
  <si>
    <t>1.10.94.1</t>
  </si>
  <si>
    <t>1.10.95.1</t>
  </si>
  <si>
    <t>1.10.97.1</t>
  </si>
  <si>
    <t>1.10.99.1</t>
  </si>
  <si>
    <t>1.10.105.1</t>
  </si>
  <si>
    <t>1.10.105.2</t>
  </si>
  <si>
    <t>1.10.145.1</t>
  </si>
  <si>
    <t>1.10.145.2</t>
  </si>
  <si>
    <t>1.10.148.1</t>
  </si>
  <si>
    <t>1.10.15.1</t>
  </si>
  <si>
    <t>1.10.15.2</t>
  </si>
  <si>
    <t>1.10.159.1</t>
  </si>
  <si>
    <t>1.10.159.2</t>
  </si>
  <si>
    <t>1.10.25.1</t>
  </si>
  <si>
    <t>1.10.25.2</t>
  </si>
  <si>
    <t>1.10.32.1</t>
  </si>
  <si>
    <t>1.10.32.2</t>
  </si>
  <si>
    <t>1.10.36.1</t>
  </si>
  <si>
    <t>1.10.42.1</t>
  </si>
  <si>
    <t>1.10.42.2</t>
  </si>
  <si>
    <t>1.10.46.1</t>
  </si>
  <si>
    <t>1.10.46.2</t>
  </si>
  <si>
    <t>1.10.54.1</t>
  </si>
  <si>
    <t>1.10.60.1</t>
  </si>
  <si>
    <t>1.10.60.2</t>
  </si>
  <si>
    <t>1.10.67.2</t>
  </si>
  <si>
    <t>1.10.8.1</t>
  </si>
  <si>
    <t>1.10.8.2</t>
  </si>
  <si>
    <t>1.10.90.1</t>
  </si>
  <si>
    <t>1.10.90.2</t>
  </si>
  <si>
    <t>1.10.16.3</t>
  </si>
  <si>
    <t>1.10.16.4</t>
  </si>
  <si>
    <t>1.10.16.5</t>
  </si>
  <si>
    <t>1.10.165.1</t>
  </si>
  <si>
    <t>1.10.165.3</t>
  </si>
  <si>
    <t>1.10.17.1</t>
  </si>
  <si>
    <t>1.10.17.3</t>
  </si>
  <si>
    <t>1.10.34.1</t>
  </si>
  <si>
    <t>1.10.34.2</t>
  </si>
  <si>
    <t>1.10.34.3</t>
  </si>
  <si>
    <t>1.10.64.1</t>
  </si>
  <si>
    <t>1.10.64.2</t>
  </si>
  <si>
    <t>1.10.64.3</t>
  </si>
  <si>
    <t>1.10.64.4</t>
  </si>
  <si>
    <t>1.10.120.1</t>
  </si>
  <si>
    <t>1.10.120.2</t>
  </si>
  <si>
    <t>1.10.120.4</t>
  </si>
  <si>
    <t>1.10.126.2</t>
  </si>
  <si>
    <t>1.10.126.3</t>
  </si>
  <si>
    <t>1.10.126.4</t>
  </si>
  <si>
    <t>1.10.44.1</t>
  </si>
  <si>
    <t>1.10.44.2</t>
  </si>
  <si>
    <t>1.10.44.3</t>
  </si>
  <si>
    <t>1.10.44.4</t>
  </si>
  <si>
    <t>1.10.57.1</t>
  </si>
  <si>
    <t>1.10.57.2</t>
  </si>
  <si>
    <t>1.10.57.3</t>
  </si>
  <si>
    <t>1.10.57.4</t>
  </si>
  <si>
    <t>1.10.62.1</t>
  </si>
  <si>
    <t>1.10.62.2</t>
  </si>
  <si>
    <t>1.10.62.3</t>
  </si>
  <si>
    <t>1.10.62.4</t>
  </si>
  <si>
    <t>1.10.70.1</t>
  </si>
  <si>
    <t>1.10.70.2</t>
  </si>
  <si>
    <t>1.10.70.3</t>
  </si>
  <si>
    <t>1.10.70.4</t>
  </si>
  <si>
    <t>1.10.71.1</t>
  </si>
  <si>
    <t>1.10.71.2</t>
  </si>
  <si>
    <t>1.10.71.3</t>
  </si>
  <si>
    <t>1.10.71.4</t>
  </si>
  <si>
    <t>1.10.147.1</t>
  </si>
  <si>
    <t>1.10.147.2</t>
  </si>
  <si>
    <t>1.10.147.3</t>
  </si>
  <si>
    <t>1.10.147.4</t>
  </si>
  <si>
    <t>1.10.157.1</t>
  </si>
  <si>
    <t>1.10.157.3</t>
  </si>
  <si>
    <t>1.10.157.4</t>
  </si>
  <si>
    <t>1.10.157.5</t>
  </si>
  <si>
    <t>1.10.38.1</t>
  </si>
  <si>
    <t>1.10.38.2</t>
  </si>
  <si>
    <t>1.10.38.3</t>
  </si>
  <si>
    <t>1.10.38.4</t>
  </si>
  <si>
    <t>1.10.38.5</t>
  </si>
  <si>
    <t>1.10.107.1</t>
  </si>
  <si>
    <t>1.10.107.2</t>
  </si>
  <si>
    <t>1.10.107.3</t>
  </si>
  <si>
    <t>1.10.107.4</t>
  </si>
  <si>
    <t>1.10.107.5</t>
  </si>
  <si>
    <t>1.10.107.6</t>
  </si>
  <si>
    <t>1.10.162.1</t>
  </si>
  <si>
    <t>1.10.162.2</t>
  </si>
  <si>
    <t>1.10.162.3</t>
  </si>
  <si>
    <t>1.10.162.4</t>
  </si>
  <si>
    <t>1.10.162.5</t>
  </si>
  <si>
    <t>1.10.162.6</t>
  </si>
  <si>
    <t>1.10.20.1</t>
  </si>
  <si>
    <t>1.10.20.2</t>
  </si>
  <si>
    <t>1.10.20.3</t>
  </si>
  <si>
    <t>1.10.20.4</t>
  </si>
  <si>
    <t>1.10.20.5</t>
  </si>
  <si>
    <t>1.10.20.6</t>
  </si>
  <si>
    <t>1.10.31.2</t>
  </si>
  <si>
    <t>1.10.31.5</t>
  </si>
  <si>
    <t>1.10.31.6</t>
  </si>
  <si>
    <t>1.10.31.7</t>
  </si>
  <si>
    <t>1.10.24.1</t>
  </si>
  <si>
    <t>1.10.24.3</t>
  </si>
  <si>
    <t>1.10.24.4</t>
  </si>
  <si>
    <t>1.10.24.5</t>
  </si>
  <si>
    <t>1.10.24.6</t>
  </si>
  <si>
    <t>1.10.24.7</t>
  </si>
  <si>
    <t>1.10.24.8</t>
  </si>
  <si>
    <t>1.10.76.1</t>
  </si>
  <si>
    <t>1.10.76.2</t>
  </si>
  <si>
    <t>1.10.76.3</t>
  </si>
  <si>
    <t>1.10.76.4</t>
  </si>
  <si>
    <t>1.10.76.5</t>
  </si>
  <si>
    <t>1.10.76.6</t>
  </si>
  <si>
    <t>1.10.76.7</t>
  </si>
  <si>
    <t>1.10.22.1</t>
  </si>
  <si>
    <t>1.10.22.2</t>
  </si>
  <si>
    <t>1.10.22.3</t>
  </si>
  <si>
    <t>1.10.22.4</t>
  </si>
  <si>
    <t>1.10.22.5</t>
  </si>
  <si>
    <t>1.10.22.6</t>
  </si>
  <si>
    <t>1.10.22.7</t>
  </si>
  <si>
    <t>1.10.22.8</t>
  </si>
  <si>
    <t>1.10.50.1</t>
  </si>
  <si>
    <t>1.10.50.2</t>
  </si>
  <si>
    <t>1.10.50.3</t>
  </si>
  <si>
    <t>1.10.50.4</t>
  </si>
  <si>
    <t>1.10.50.5</t>
  </si>
  <si>
    <t>1.10.50.6</t>
  </si>
  <si>
    <t>1.10.50.8</t>
  </si>
  <si>
    <t>1.10.50.9</t>
  </si>
  <si>
    <t>1.10.14.1</t>
  </si>
  <si>
    <t>1.10.14.2</t>
  </si>
  <si>
    <t>1.10.14.24</t>
  </si>
  <si>
    <t>1.10.14.25</t>
  </si>
  <si>
    <t>1.10.14.26</t>
  </si>
  <si>
    <t>1.10.14.27</t>
  </si>
  <si>
    <t>1.10.158.13</t>
  </si>
  <si>
    <t>1.10.158.17</t>
  </si>
  <si>
    <t>1.10.158.3</t>
  </si>
  <si>
    <t>1.10.83.1</t>
  </si>
  <si>
    <t>1.10.83.10</t>
  </si>
  <si>
    <t>1.10.83.2</t>
  </si>
  <si>
    <t>1.10.83.3</t>
  </si>
  <si>
    <t>1.10.83.4</t>
  </si>
  <si>
    <t>1.10.83.5</t>
  </si>
  <si>
    <t>1.10.83.6</t>
  </si>
  <si>
    <t>1.10.83.7</t>
  </si>
  <si>
    <t>1.10.83.8</t>
  </si>
  <si>
    <t>1.10.83.9</t>
  </si>
  <si>
    <t>1.10.30.1</t>
  </si>
  <si>
    <t>1.10.30.10</t>
  </si>
  <si>
    <t>1.10.30.11</t>
  </si>
  <si>
    <t>1.10.30.2</t>
  </si>
  <si>
    <t>1.10.30.3</t>
  </si>
  <si>
    <t>1.10.30.4</t>
  </si>
  <si>
    <t>1.10.30.5</t>
  </si>
  <si>
    <t>1.10.30.6</t>
  </si>
  <si>
    <t>1.10.30.7</t>
  </si>
  <si>
    <t>1.10.30.8</t>
  </si>
  <si>
    <t>1.10.30.9</t>
  </si>
  <si>
    <t>1.10.102.1</t>
  </si>
  <si>
    <t>1.10.102.10</t>
  </si>
  <si>
    <t>1.10.102.11</t>
  </si>
  <si>
    <t>1.10.102.12</t>
  </si>
  <si>
    <t>1.10.102.13</t>
  </si>
  <si>
    <t>1.10.102.2</t>
  </si>
  <si>
    <t>1.10.102.3</t>
  </si>
  <si>
    <t>1.10.102.4</t>
  </si>
  <si>
    <t>1.10.102.5</t>
  </si>
  <si>
    <t>1.10.102.6</t>
  </si>
  <si>
    <t>1.10.102.7</t>
  </si>
  <si>
    <t>1.10.102.8</t>
  </si>
  <si>
    <t>1.10.102.9</t>
  </si>
  <si>
    <t>1.10.26.1</t>
  </si>
  <si>
    <t>1.10.48.10</t>
  </si>
  <si>
    <t>1.10.48.11</t>
  </si>
  <si>
    <t>1.10.48.13</t>
  </si>
  <si>
    <t>1.10.48.15</t>
  </si>
  <si>
    <t>1.10.48.16</t>
  </si>
  <si>
    <t>1.10.48.5</t>
  </si>
  <si>
    <t>1.10.48.6</t>
  </si>
  <si>
    <t>1.10.48.7</t>
  </si>
  <si>
    <t>1.10.48.8</t>
  </si>
  <si>
    <t>1.10.48.9</t>
  </si>
  <si>
    <t>1.10.9.1</t>
  </si>
  <si>
    <t>1.10.9.10</t>
  </si>
  <si>
    <t>1.10.9.12</t>
  </si>
  <si>
    <t>1.10.9.13</t>
  </si>
  <si>
    <t>1.10.9.14</t>
  </si>
  <si>
    <t>1.10.9.15</t>
  </si>
  <si>
    <t>1.10.9.3</t>
  </si>
  <si>
    <t>1.10.9.4</t>
  </si>
  <si>
    <t>1.10.9.5</t>
  </si>
  <si>
    <t>1.10.9.6</t>
  </si>
  <si>
    <t>1.10.9.7</t>
  </si>
  <si>
    <t>1.10.9.8</t>
  </si>
  <si>
    <t>1.10.9.9</t>
  </si>
  <si>
    <t>1.10.45.1</t>
  </si>
  <si>
    <t>1.10.45.10</t>
  </si>
  <si>
    <t>1.10.45.11</t>
  </si>
  <si>
    <t>1.10.45.12</t>
  </si>
  <si>
    <t>1.10.45.13</t>
  </si>
  <si>
    <t>1.10.45.14</t>
  </si>
  <si>
    <t>1.10.45.15</t>
  </si>
  <si>
    <t>1.10.45.2</t>
  </si>
  <si>
    <t>1.10.45.3</t>
  </si>
  <si>
    <t>1.10.45.4</t>
  </si>
  <si>
    <t>1.10.45.5</t>
  </si>
  <si>
    <t>1.10.45.6</t>
  </si>
  <si>
    <t>1.10.45.7</t>
  </si>
  <si>
    <t>1.10.45.8</t>
  </si>
  <si>
    <t>1.10.45.9</t>
  </si>
  <si>
    <t>1.10.48.17</t>
  </si>
  <si>
    <t>1.10.14.3</t>
  </si>
  <si>
    <t>1.10.158.1</t>
  </si>
  <si>
    <t>1.10.158.10</t>
  </si>
  <si>
    <t>1.10.158.11</t>
  </si>
  <si>
    <t>1.10.158.12</t>
  </si>
  <si>
    <t>1.10.158.14</t>
  </si>
  <si>
    <t>1.10.158.15</t>
  </si>
  <si>
    <t>1.10.158.18</t>
  </si>
  <si>
    <t>1.10.158.19</t>
  </si>
  <si>
    <t>1.10.158.4</t>
  </si>
  <si>
    <t>1.10.158.5</t>
  </si>
  <si>
    <t>1.10.158.6</t>
  </si>
  <si>
    <t>1.10.158.8</t>
  </si>
  <si>
    <t>1.10.158.9</t>
  </si>
  <si>
    <t>1.10.13.1</t>
  </si>
  <si>
    <t>1.10.13.10</t>
  </si>
  <si>
    <t>1.10.13.11</t>
  </si>
  <si>
    <t>1.10.13.12</t>
  </si>
  <si>
    <t>1.10.13.13</t>
  </si>
  <si>
    <t>1.10.13.14</t>
  </si>
  <si>
    <t>1.10.13.15</t>
  </si>
  <si>
    <t>1.10.13.16</t>
  </si>
  <si>
    <t>1.10.13.17</t>
  </si>
  <si>
    <t>1.10.13.18</t>
  </si>
  <si>
    <t>1.10.13.19</t>
  </si>
  <si>
    <t>1.10.13.2</t>
  </si>
  <si>
    <t>1.10.13.3</t>
  </si>
  <si>
    <t>1.10.13.4</t>
  </si>
  <si>
    <t>1.10.13.5</t>
  </si>
  <si>
    <t>1.10.13.6</t>
  </si>
  <si>
    <t>1.10.13.7</t>
  </si>
  <si>
    <t>1.10.13.8</t>
  </si>
  <si>
    <t>1.10.13.9</t>
  </si>
  <si>
    <t>1.10.85.1</t>
  </si>
  <si>
    <t>1.10.85.10</t>
  </si>
  <si>
    <t>1.10.85.11</t>
  </si>
  <si>
    <t>1.10.85.12</t>
  </si>
  <si>
    <t>1.10.85.13</t>
  </si>
  <si>
    <t>1.10.85.14</t>
  </si>
  <si>
    <t>1.10.85.15</t>
  </si>
  <si>
    <t>1.10.85.16</t>
  </si>
  <si>
    <t>1.10.85.17</t>
  </si>
  <si>
    <t>1.10.85.18</t>
  </si>
  <si>
    <t>1.10.85.19</t>
  </si>
  <si>
    <t>1.10.85.2</t>
  </si>
  <si>
    <t>1.10.85.3</t>
  </si>
  <si>
    <t>1.10.85.4</t>
  </si>
  <si>
    <t>1.10.85.5</t>
  </si>
  <si>
    <t>1.10.85.6</t>
  </si>
  <si>
    <t>1.10.85.7</t>
  </si>
  <si>
    <t>1.10.85.8</t>
  </si>
  <si>
    <t>1.10.85.9</t>
  </si>
  <si>
    <t>1.10.41.37</t>
  </si>
  <si>
    <t>1.10.87.1</t>
  </si>
  <si>
    <t>1.10.87.10</t>
  </si>
  <si>
    <t>1.10.87.11</t>
  </si>
  <si>
    <t>1.10.87.12</t>
  </si>
  <si>
    <t>1.10.87.13</t>
  </si>
  <si>
    <t>1.10.87.14</t>
  </si>
  <si>
    <t>1.10.87.15</t>
  </si>
  <si>
    <t>1.10.87.16</t>
  </si>
  <si>
    <t>1.10.87.17</t>
  </si>
  <si>
    <t>1.10.87.18</t>
  </si>
  <si>
    <t>1.10.87.19</t>
  </si>
  <si>
    <t>1.10.87.2</t>
  </si>
  <si>
    <t>1.10.87.20</t>
  </si>
  <si>
    <t>1.10.87.21</t>
  </si>
  <si>
    <t>1.10.87.22</t>
  </si>
  <si>
    <t>1.10.87.23</t>
  </si>
  <si>
    <t>1.10.87.24</t>
  </si>
  <si>
    <t>1.10.87.3</t>
  </si>
  <si>
    <t>1.10.87.4</t>
  </si>
  <si>
    <t>1.10.87.5</t>
  </si>
  <si>
    <t>1.10.87.6</t>
  </si>
  <si>
    <t>1.10.87.7</t>
  </si>
  <si>
    <t>1.10.87.8</t>
  </si>
  <si>
    <t>1.10.87.9</t>
  </si>
  <si>
    <t>1.10.164.1</t>
  </si>
  <si>
    <t>1.10.164.10</t>
  </si>
  <si>
    <t>1.10.164.11</t>
  </si>
  <si>
    <t>1.10.164.12</t>
  </si>
  <si>
    <t>1.10.164.13</t>
  </si>
  <si>
    <t>1.10.164.15</t>
  </si>
  <si>
    <t>1.10.164.16</t>
  </si>
  <si>
    <t>1.10.164.17</t>
  </si>
  <si>
    <t>1.10.164.18</t>
  </si>
  <si>
    <t>1.10.164.19</t>
  </si>
  <si>
    <t>1.10.164.2</t>
  </si>
  <si>
    <t>1.10.164.20</t>
  </si>
  <si>
    <t>1.10.164.21</t>
  </si>
  <si>
    <t>1.10.164.23</t>
  </si>
  <si>
    <t>1.10.164.24</t>
  </si>
  <si>
    <t>1.10.164.25</t>
  </si>
  <si>
    <t>1.10.164.26</t>
  </si>
  <si>
    <t>1.10.164.27</t>
  </si>
  <si>
    <t>1.10.164.28</t>
  </si>
  <si>
    <t>1.10.164.29</t>
  </si>
  <si>
    <t>1.10.164.30</t>
  </si>
  <si>
    <t>1.10.164.31</t>
  </si>
  <si>
    <t>1.10.164.5</t>
  </si>
  <si>
    <t>1.10.164.7</t>
  </si>
  <si>
    <t>1.10.164.8</t>
  </si>
  <si>
    <t>1.10.164.9</t>
  </si>
  <si>
    <t>1.10.40.1</t>
  </si>
  <si>
    <t>1.10.40.10</t>
  </si>
  <si>
    <t>1.10.40.11</t>
  </si>
  <si>
    <t>1.10.40.12</t>
  </si>
  <si>
    <t>1.10.40.13</t>
  </si>
  <si>
    <t>1.10.40.14</t>
  </si>
  <si>
    <t>1.10.40.15</t>
  </si>
  <si>
    <t>1.10.40.16</t>
  </si>
  <si>
    <t>1.10.40.17</t>
  </si>
  <si>
    <t>1.10.40.18</t>
  </si>
  <si>
    <t>1.10.40.19</t>
  </si>
  <si>
    <t>1.10.40.2</t>
  </si>
  <si>
    <t>1.10.40.20</t>
  </si>
  <si>
    <t>1.10.40.21</t>
  </si>
  <si>
    <t>1.10.40.22</t>
  </si>
  <si>
    <t>1.10.40.23</t>
  </si>
  <si>
    <t>1.10.40.24</t>
  </si>
  <si>
    <t>1.10.40.25</t>
  </si>
  <si>
    <t>1.10.40.26</t>
  </si>
  <si>
    <t>1.10.40.27</t>
  </si>
  <si>
    <t>1.10.40.28</t>
  </si>
  <si>
    <t>1.10.40.3</t>
  </si>
  <si>
    <t>1.10.40.30</t>
  </si>
  <si>
    <t>1.10.40.31</t>
  </si>
  <si>
    <t>1.10.40.32</t>
  </si>
  <si>
    <t>1.10.40.33</t>
  </si>
  <si>
    <t>1.10.40.34</t>
  </si>
  <si>
    <t>1.10.40.35</t>
  </si>
  <si>
    <t>1.10.40.36</t>
  </si>
  <si>
    <t>1.10.40.37</t>
  </si>
  <si>
    <t>1.10.40.38</t>
  </si>
  <si>
    <t>1.10.40.39</t>
  </si>
  <si>
    <t>1.10.40.4</t>
  </si>
  <si>
    <t>1.10.40.5</t>
  </si>
  <si>
    <t>1.10.40.6</t>
  </si>
  <si>
    <t>1.10.40.7</t>
  </si>
  <si>
    <t>1.10.40.8</t>
  </si>
  <si>
    <t>1.10.40.9</t>
  </si>
  <si>
    <t>1.10.4.1</t>
  </si>
  <si>
    <t>1.10.4.10</t>
  </si>
  <si>
    <t>1.10.4.11</t>
  </si>
  <si>
    <t>1.10.4.12</t>
  </si>
  <si>
    <t>1.10.4.13</t>
  </si>
  <si>
    <t>1.10.4.14</t>
  </si>
  <si>
    <t>1.10.4.15</t>
  </si>
  <si>
    <t>1.10.4.17</t>
  </si>
  <si>
    <t>1.10.4.18</t>
  </si>
  <si>
    <t>1.10.4.19</t>
  </si>
  <si>
    <t>1.10.4.2</t>
  </si>
  <si>
    <t>1.10.4.20</t>
  </si>
  <si>
    <t>1.10.4.21</t>
  </si>
  <si>
    <t>1.10.4.22</t>
  </si>
  <si>
    <t>1.10.4.23</t>
  </si>
  <si>
    <t>1.10.4.24</t>
  </si>
  <si>
    <t>1.10.4.25</t>
  </si>
  <si>
    <t>1.10.4.26</t>
  </si>
  <si>
    <t>1.10.4.27</t>
  </si>
  <si>
    <t>1.10.4.28</t>
  </si>
  <si>
    <t>1.10.4.29</t>
  </si>
  <si>
    <t>1.10.4.3</t>
  </si>
  <si>
    <t>1.10.4.30</t>
  </si>
  <si>
    <t>1.10.4.32</t>
  </si>
  <si>
    <t>1.10.4.33</t>
  </si>
  <si>
    <t>1.10.4.34</t>
  </si>
  <si>
    <t>1.10.4.35</t>
  </si>
  <si>
    <t>1.10.4.36</t>
  </si>
  <si>
    <t>1.10.4.37</t>
  </si>
  <si>
    <t>1.10.4.38</t>
  </si>
  <si>
    <t>1.10.4.39</t>
  </si>
  <si>
    <t>1.10.4.4</t>
  </si>
  <si>
    <t>1.10.4.40</t>
  </si>
  <si>
    <t>1.10.4.41</t>
  </si>
  <si>
    <t>1.10.4.42</t>
  </si>
  <si>
    <t>1.10.4.43</t>
  </si>
  <si>
    <t>1.10.4.44</t>
  </si>
  <si>
    <t>1.10.4.46</t>
  </si>
  <si>
    <t>1.10.4.47</t>
  </si>
  <si>
    <t>1.10.4.49</t>
  </si>
  <si>
    <t>1.10.4.5</t>
  </si>
  <si>
    <t>1.10.4.7</t>
  </si>
  <si>
    <t>1.10.4.9</t>
  </si>
  <si>
    <t>1.10.41.1</t>
  </si>
  <si>
    <t>1.10.41.10</t>
  </si>
  <si>
    <t>1.10.41.11</t>
  </si>
  <si>
    <t>1.10.41.12</t>
  </si>
  <si>
    <t>1.10.41.13</t>
  </si>
  <si>
    <t>1.10.41.14</t>
  </si>
  <si>
    <t>1.10.41.15</t>
  </si>
  <si>
    <t>1.10.41.16</t>
  </si>
  <si>
    <t>1.10.41.17</t>
  </si>
  <si>
    <t>1.10.41.18</t>
  </si>
  <si>
    <t>1.10.41.19</t>
  </si>
  <si>
    <t>1.10.41.2</t>
  </si>
  <si>
    <t>1.10.41.20</t>
  </si>
  <si>
    <t>1.10.41.21</t>
  </si>
  <si>
    <t>1.10.41.22</t>
  </si>
  <si>
    <t>1.10.41.23</t>
  </si>
  <si>
    <t>1.10.41.24</t>
  </si>
  <si>
    <t>1.10.41.25</t>
  </si>
  <si>
    <t>1.10.41.26</t>
  </si>
  <si>
    <t>1.10.41.27</t>
  </si>
  <si>
    <t>1.10.41.28</t>
  </si>
  <si>
    <t>1.10.41.29</t>
  </si>
  <si>
    <t>1.10.41.3</t>
  </si>
  <si>
    <t>1.10.41.30</t>
  </si>
  <si>
    <t>1.10.41.31</t>
  </si>
  <si>
    <t>1.10.41.32</t>
  </si>
  <si>
    <t>1.10.41.33</t>
  </si>
  <si>
    <t>1.10.41.34</t>
  </si>
  <si>
    <t>1.10.41.35</t>
  </si>
  <si>
    <t>1.10.41.36</t>
  </si>
  <si>
    <t>1.10.41.39</t>
  </si>
  <si>
    <t>1.10.41.4</t>
  </si>
  <si>
    <t>1.10.41.40</t>
  </si>
  <si>
    <t>1.10.41.41</t>
  </si>
  <si>
    <t>1.10.41.42</t>
  </si>
  <si>
    <t>1.10.41.43</t>
  </si>
  <si>
    <t>1.10.41.44</t>
  </si>
  <si>
    <t>1.10.41.45</t>
  </si>
  <si>
    <t>1.10.41.46</t>
  </si>
  <si>
    <t>1.10.41.47</t>
  </si>
  <si>
    <t>1.10.41.49</t>
  </si>
  <si>
    <t>1.10.41.5</t>
  </si>
  <si>
    <t>1.10.41.6</t>
  </si>
  <si>
    <t>1.10.41.7</t>
  </si>
  <si>
    <t>1.10.41.8</t>
  </si>
  <si>
    <t>1.10.41.9</t>
  </si>
  <si>
    <t>1.10.80.1</t>
  </si>
  <si>
    <t>1.10.80.10</t>
  </si>
  <si>
    <t>1.10.80.100</t>
  </si>
  <si>
    <t>1.10.80.101</t>
  </si>
  <si>
    <t>1.10.80.102</t>
  </si>
  <si>
    <t>1.10.80.103</t>
  </si>
  <si>
    <t>1.10.80.104</t>
  </si>
  <si>
    <t>1.10.80.105</t>
  </si>
  <si>
    <t>1.10.80.106</t>
  </si>
  <si>
    <t>1.10.80.107</t>
  </si>
  <si>
    <t>1.10.80.108</t>
  </si>
  <si>
    <t>1.10.80.109</t>
  </si>
  <si>
    <t>1.10.80.11</t>
  </si>
  <si>
    <t>1.10.80.110</t>
  </si>
  <si>
    <t>1.10.80.111</t>
  </si>
  <si>
    <t>1.10.80.112</t>
  </si>
  <si>
    <t>1.10.80.113</t>
  </si>
  <si>
    <t>1.10.80.114</t>
  </si>
  <si>
    <t>1.10.80.115</t>
  </si>
  <si>
    <t>1.10.80.116</t>
  </si>
  <si>
    <t>1.10.80.117</t>
  </si>
  <si>
    <t>1.10.80.12</t>
  </si>
  <si>
    <t>1.10.80.13</t>
  </si>
  <si>
    <t>1.10.80.14</t>
  </si>
  <si>
    <t>1.10.80.15</t>
  </si>
  <si>
    <t>1.10.80.16</t>
  </si>
  <si>
    <t>1.10.80.17</t>
  </si>
  <si>
    <t>1.10.80.18</t>
  </si>
  <si>
    <t>1.10.80.19</t>
  </si>
  <si>
    <t>1.10.80.2</t>
  </si>
  <si>
    <t>1.10.80.20</t>
  </si>
  <si>
    <t>1.10.80.21</t>
  </si>
  <si>
    <t>1.10.80.22</t>
  </si>
  <si>
    <t>1.10.80.23</t>
  </si>
  <si>
    <t>1.10.80.24</t>
  </si>
  <si>
    <t>1.10.80.25</t>
  </si>
  <si>
    <t>1.10.80.26</t>
  </si>
  <si>
    <t>1.10.80.27</t>
  </si>
  <si>
    <t>1.10.80.28</t>
  </si>
  <si>
    <t>1.10.80.29</t>
  </si>
  <si>
    <t>1.10.80.3</t>
  </si>
  <si>
    <t>1.10.80.30</t>
  </si>
  <si>
    <t>1.10.80.31</t>
  </si>
  <si>
    <t>1.10.80.32</t>
  </si>
  <si>
    <t>1.10.80.33</t>
  </si>
  <si>
    <t>1.10.80.34</t>
  </si>
  <si>
    <t>1.10.80.35</t>
  </si>
  <si>
    <t>1.10.80.36</t>
  </si>
  <si>
    <t>1.10.80.37</t>
  </si>
  <si>
    <t>1.10.80.38</t>
  </si>
  <si>
    <t>1.10.80.39</t>
  </si>
  <si>
    <t>1.10.80.4</t>
  </si>
  <si>
    <t>1.10.80.40</t>
  </si>
  <si>
    <t>1.10.80.41</t>
  </si>
  <si>
    <t>1.10.80.42</t>
  </si>
  <si>
    <t>1.10.80.43</t>
  </si>
  <si>
    <t>1.10.80.44</t>
  </si>
  <si>
    <t>1.10.80.45</t>
  </si>
  <si>
    <t>1.10.80.46</t>
  </si>
  <si>
    <t>1.10.80.47</t>
  </si>
  <si>
    <t>1.10.80.48</t>
  </si>
  <si>
    <t>1.10.80.49</t>
  </si>
  <si>
    <t>1.10.80.5</t>
  </si>
  <si>
    <t>1.10.80.50</t>
  </si>
  <si>
    <t>1.10.80.51</t>
  </si>
  <si>
    <t>1.10.80.52</t>
  </si>
  <si>
    <t>1.10.80.53</t>
  </si>
  <si>
    <t>1.10.80.54</t>
  </si>
  <si>
    <t>1.10.80.55</t>
  </si>
  <si>
    <t>1.10.80.56</t>
  </si>
  <si>
    <t>1.10.80.57</t>
  </si>
  <si>
    <t>1.10.80.58</t>
  </si>
  <si>
    <t>1.10.80.59</t>
  </si>
  <si>
    <t>1.10.80.6</t>
  </si>
  <si>
    <t>1.10.80.60</t>
  </si>
  <si>
    <t>1.10.80.61</t>
  </si>
  <si>
    <t>1.10.80.62</t>
  </si>
  <si>
    <t>1.10.80.63</t>
  </si>
  <si>
    <t>1.10.80.64</t>
  </si>
  <si>
    <t>1.10.80.65</t>
  </si>
  <si>
    <t>1.10.80.66</t>
  </si>
  <si>
    <t>1.10.80.67</t>
  </si>
  <si>
    <t>1.10.80.68</t>
  </si>
  <si>
    <t>1.10.80.7</t>
  </si>
  <si>
    <t>1.10.80.70</t>
  </si>
  <si>
    <t>1.10.80.71</t>
  </si>
  <si>
    <t>1.10.80.72</t>
  </si>
  <si>
    <t>1.10.80.73</t>
  </si>
  <si>
    <t>1.10.80.74</t>
  </si>
  <si>
    <t>1.10.80.75</t>
  </si>
  <si>
    <t>1.10.80.76</t>
  </si>
  <si>
    <t>1.10.80.77</t>
  </si>
  <si>
    <t>1.10.80.78</t>
  </si>
  <si>
    <t>1.10.80.79</t>
  </si>
  <si>
    <t>1.10.80.8</t>
  </si>
  <si>
    <t>1.10.80.80</t>
  </si>
  <si>
    <t>1.10.80.81</t>
  </si>
  <si>
    <t>1.10.80.82</t>
  </si>
  <si>
    <t>1.10.80.83</t>
  </si>
  <si>
    <t>1.10.80.84</t>
  </si>
  <si>
    <t>1.10.80.85</t>
  </si>
  <si>
    <t>1.10.80.86</t>
  </si>
  <si>
    <t>1.10.80.87</t>
  </si>
  <si>
    <t>1.10.80.88</t>
  </si>
  <si>
    <t>1.10.80.89</t>
  </si>
  <si>
    <t>1.10.80.9</t>
  </si>
  <si>
    <t>1.10.80.90</t>
  </si>
  <si>
    <t>1.10.80.91</t>
  </si>
  <si>
    <t>1.10.80.92</t>
  </si>
  <si>
    <t>1.10.80.93</t>
  </si>
  <si>
    <t>1.10.80.94</t>
  </si>
  <si>
    <t>1.10.80.95</t>
  </si>
  <si>
    <t>1.10.80.96</t>
  </si>
  <si>
    <t>1.10.80.97</t>
  </si>
  <si>
    <t>1.10.80.98</t>
  </si>
  <si>
    <t>1.10.80.99</t>
  </si>
  <si>
    <t>1.10.36.2</t>
  </si>
  <si>
    <t>1.10.39.1</t>
  </si>
  <si>
    <t xml:space="preserve">Cuenta de numero dotacion </t>
  </si>
  <si>
    <t>Suma de IMPORTE DESTINO</t>
  </si>
  <si>
    <t>Suma de IMPORTE ESPECIFICO</t>
  </si>
  <si>
    <t>Suma de RETRIBUCION MENSUAL</t>
  </si>
  <si>
    <t>O</t>
  </si>
  <si>
    <t>V</t>
  </si>
  <si>
    <t>LAB</t>
  </si>
  <si>
    <t>FUNC</t>
  </si>
  <si>
    <t>Total FUNC</t>
  </si>
  <si>
    <t>Total LAB</t>
  </si>
  <si>
    <t>SING</t>
  </si>
  <si>
    <t>JEFE/A DE SECCIÓN DE RECAUDACIÓN E INSPECCION</t>
  </si>
  <si>
    <t>1.10.20.7</t>
  </si>
  <si>
    <t>1.10.4.50</t>
  </si>
  <si>
    <t xml:space="preserve">                                                             </t>
  </si>
  <si>
    <t>1.10.164.33</t>
  </si>
  <si>
    <t xml:space="preserve">A1 </t>
  </si>
  <si>
    <t>DIRECTOR/A DE RECURSOS HUMANOS, CONVENIOS Y SUBVENCIONES</t>
  </si>
  <si>
    <t>JEFE/A  DE SERVICIO DE DEPORTES</t>
  </si>
  <si>
    <t>JEFE/A DE SERVICIO DE RRHH, CONVENIOS Y SUBVENCIONES</t>
  </si>
  <si>
    <t xml:space="preserve">NIVEL 28 </t>
  </si>
  <si>
    <t>FUNC/LAB</t>
  </si>
  <si>
    <t>1.10.116.1</t>
  </si>
  <si>
    <t>JEFE/A DE SECCION DE SERVICIOS SOCIALES</t>
  </si>
  <si>
    <t>INGENIERO/A SUPERIOR (AGRONOMO-FORESTAL)</t>
  </si>
  <si>
    <t>TITULADO MEDIO (AGRONOMO-FORESTAL)</t>
  </si>
  <si>
    <t>JEFE/A DE SECCIÓN DE MEDIO AMBIENTE, PARQUES Y JARDINES, LIMPIEZA Y VIGILANCIA Y CONTROL DE ANIMALES</t>
  </si>
  <si>
    <t>JEFE/A DE SECCION DE OBRAS Y MANTENIMIENTO</t>
  </si>
  <si>
    <t>JEFE/A DE SECCION DE CULTURA</t>
  </si>
  <si>
    <t>JEFE/A DE SECCIÓN DE SELECCIÓN</t>
  </si>
  <si>
    <t>JEFE/A DE SECCIÓN DE NUEVAS TECNOLOGIAS</t>
  </si>
  <si>
    <t>DIRECTOR DE RECAUDACION , INSPECCION , CONTRATACION Y COMPRA CENTRALIZADA</t>
  </si>
  <si>
    <t>INGENIERO/A CIVIL</t>
  </si>
  <si>
    <t>JEFE/A DE SECCIÓN REGISTRO, ESTADISTICA Y PREVENCION DE RIESGOS LABORALES</t>
  </si>
  <si>
    <t>JEFE/A DE SERVICIO  MEDIO AMBIENTE, PARQUES Y JARDINES, LIMPIEZA Y VIGILANCIA Y CONTROL DE ANIMALES</t>
  </si>
  <si>
    <t>DIRECTOR DE EDUCACION Y JUVENTUD</t>
  </si>
  <si>
    <t>JEFE/A DE SECCIÓN DE RELACIONES INSTITUCIONALES . PARTICIPACIÓN CIUDADANA,MUJER Y ATENCION A LA DISCAPACIDAD</t>
  </si>
  <si>
    <t>DIRECTORA DE  AREA DE ASUNTOS JURÍDICOS</t>
  </si>
  <si>
    <t>1.10.143.1</t>
  </si>
  <si>
    <t>1.10.85.22</t>
  </si>
  <si>
    <t>1.10.44.7</t>
  </si>
  <si>
    <t>1.10.41.50</t>
  </si>
  <si>
    <t>1.10.125.2</t>
  </si>
  <si>
    <t>1.10.14.4</t>
  </si>
  <si>
    <t>1.10.83.11</t>
  </si>
  <si>
    <t>1.10.24.9</t>
  </si>
  <si>
    <t>1.10.85.20</t>
  </si>
  <si>
    <t>1.10.85.24</t>
  </si>
  <si>
    <t>1.10.85.25</t>
  </si>
  <si>
    <t>1.10.16.6</t>
  </si>
  <si>
    <t>1.10.44.5</t>
  </si>
  <si>
    <t>1.10.85.23</t>
  </si>
  <si>
    <t>1.10.4.51</t>
  </si>
  <si>
    <t>1.10.144.1</t>
  </si>
  <si>
    <t>1.10.17.4</t>
  </si>
  <si>
    <t>1.10.85.21</t>
  </si>
  <si>
    <t>1.10.71.5</t>
  </si>
  <si>
    <t>1.10.71.6</t>
  </si>
  <si>
    <t>Total 1720</t>
  </si>
  <si>
    <t>1.10.41.51</t>
  </si>
  <si>
    <t>1.10.44.6</t>
  </si>
  <si>
    <t>Total 3380</t>
  </si>
  <si>
    <t>Total FUNC/LAB</t>
  </si>
  <si>
    <t>JEFE/A DE SERVICIO SANIDAD,CONSUMO, VIGILANCIA Y PROTECCIÓN DE ANIMALES</t>
  </si>
  <si>
    <t>JEFE/A DE SERVICIO BIENESTAR SOCIAL , FAMILIA Y MAYORES</t>
  </si>
  <si>
    <t>JEFE/A DE SERVICIO DE EDUCACIÓN Y JUVENTUD</t>
  </si>
  <si>
    <t>1.10.76.8</t>
  </si>
  <si>
    <t>1.10.76.9</t>
  </si>
  <si>
    <t>1.10.76.10</t>
  </si>
  <si>
    <t>1.10.76.11</t>
  </si>
  <si>
    <t>1.10.117.1</t>
  </si>
  <si>
    <t>1.10.4.52</t>
  </si>
  <si>
    <t>RELACIÓN DE PUESTOS DE TRABAJO DEL AYUNTAMIENTO DE MAJADAHONDA</t>
  </si>
  <si>
    <t>TOTAL FUNCIONARIOS</t>
  </si>
  <si>
    <t>TOTAL LABORALES</t>
  </si>
  <si>
    <t>TOTAL FUNC/LAB</t>
  </si>
  <si>
    <t>JEFE/A DE SECCION DE FORMACIÓN, EMPLEO, COMERCIO Y CONSUMO (F)</t>
  </si>
  <si>
    <t>JEFE/A DE SECCION DE FORMACIÓN, EMPLEO, COMERCIO Y CONSUMO (L)</t>
  </si>
  <si>
    <t>CONSERJE ESCOLAR (L)</t>
  </si>
  <si>
    <t>CONSERJE ESCOLAR (F)</t>
  </si>
  <si>
    <t>ADMINISTRATIVO/A (F/L)</t>
  </si>
  <si>
    <t>TOTAL GENERAL</t>
  </si>
  <si>
    <t>Valores</t>
  </si>
  <si>
    <t>NIVEL 27</t>
  </si>
  <si>
    <t>EMPLEADO</t>
  </si>
  <si>
    <t>Roberto Ferández Higuruelo</t>
  </si>
  <si>
    <t>Yolanda Mosquera Ambite</t>
  </si>
  <si>
    <t>Milagros Cabo Martín</t>
  </si>
  <si>
    <t>Antonio Velazquez Martín</t>
  </si>
  <si>
    <t>Jaime López Ruiz</t>
  </si>
  <si>
    <t>Lourdes Barranco Jimenez</t>
  </si>
  <si>
    <t>Elena Gómez Marcos</t>
  </si>
  <si>
    <t>Mario Salcedo Redondo</t>
  </si>
  <si>
    <t>Antonio Marín Jiménez</t>
  </si>
  <si>
    <t>Rafael Lleonart Torán</t>
  </si>
  <si>
    <t>CC</t>
  </si>
  <si>
    <t>RJ</t>
  </si>
  <si>
    <t>JEFE/A DE SECCIÓN DE MEDIO AMBIENTE, PARQUES Y JARDINES, LIMPIEZA VIARIA</t>
  </si>
  <si>
    <t>DIRECTOR DE SEGURIDAD CIUDADANA</t>
  </si>
  <si>
    <t>JEFE/A DE SECCIÓN DE CEMENTERIO</t>
  </si>
  <si>
    <t>AUXILIAR SANITARIO</t>
  </si>
  <si>
    <t>NIVEL 21</t>
  </si>
  <si>
    <t xml:space="preserve">JEFE/A DE SECCIÓN DE FORMACIÓN, EMPLEO, COMERCIO </t>
  </si>
  <si>
    <t>JEFE/A DE SECCIÓN DE OBRAS Y MANTENIMIENTO</t>
  </si>
  <si>
    <t>JEFE/A DE SECCIÓN DE FORMACIÓN, EMPLEO, COMERCIO  (L)</t>
  </si>
  <si>
    <t>o</t>
  </si>
  <si>
    <t>JEFE/A DE SECCIÓN DE FIESTAS</t>
  </si>
  <si>
    <t>JEFE/A DE SECCIÓN DE INFRAESTRUCTURAS Y MANTENIMIENTO</t>
  </si>
  <si>
    <t>JEFE/A DE SERVICIO  MEDIO AMBIENTE, PARQUES Y JARDINES Y LIMPIEZA VIARIA</t>
  </si>
  <si>
    <t xml:space="preserve">TECNICO EMERGENCIAS SANITARIAS </t>
  </si>
  <si>
    <t>JEFE /A DE SECCIÓN DE LIMPIEZA VIARIA Y GESTION DE RESIDUOS (L)</t>
  </si>
  <si>
    <t>COORDINADOR EMERGENCIAS Y  DE  PROTECCIÓN CIVIL</t>
  </si>
  <si>
    <t>JEFE/A DE SECCIÓN DE INFORMACIÓN, REGISTRO, ESTADÍSTICA Y PRL</t>
  </si>
  <si>
    <t>JEFE/A DE SECCIÓN DE SERVICIOS SOCIALES (L)</t>
  </si>
  <si>
    <t>JEFE/A DE SECCIÓN DE TESORERIA</t>
  </si>
  <si>
    <t>MONITOR/A  DE COMERCIO (a extinguir)</t>
  </si>
  <si>
    <t>JEFE/A DE SERVICIO JURIDICO DE URBANISMO</t>
  </si>
  <si>
    <t>JEFE/A DE SECCION BIENESTAR SOCIAL , FAMILIA Y MAYORES</t>
  </si>
  <si>
    <t>Total 9205</t>
  </si>
  <si>
    <t>Total 9206</t>
  </si>
  <si>
    <t>1.10.92.1</t>
  </si>
  <si>
    <t>1.10.9.16</t>
  </si>
  <si>
    <t>1.10.9.17</t>
  </si>
  <si>
    <t>1.10.17.8</t>
  </si>
  <si>
    <t>1.10.17.6</t>
  </si>
  <si>
    <t>1.10.17.5</t>
  </si>
  <si>
    <t>1.10.41.48</t>
  </si>
  <si>
    <t>1.10.41.38</t>
  </si>
  <si>
    <t>1.10.167.1</t>
  </si>
  <si>
    <t>1.10.24.10</t>
  </si>
  <si>
    <t>1.10.44.8</t>
  </si>
  <si>
    <t>1.10.48.18</t>
  </si>
  <si>
    <t>1.10.41.52</t>
  </si>
  <si>
    <t>1.10.4.53</t>
  </si>
  <si>
    <t>1.10.18.2</t>
  </si>
  <si>
    <t>1.10.41.53</t>
  </si>
  <si>
    <t>1.10.41.54</t>
  </si>
  <si>
    <t>1.10.135.1</t>
  </si>
  <si>
    <t>1.10.41.55</t>
  </si>
  <si>
    <t>1.10.4.55</t>
  </si>
  <si>
    <t>1.10.9.19</t>
  </si>
  <si>
    <t>1.10.41.57</t>
  </si>
  <si>
    <t>1.10.4.54</t>
  </si>
  <si>
    <t>1.10.9.18</t>
  </si>
  <si>
    <t>1.10.17.7</t>
  </si>
  <si>
    <t>1.10.164.34</t>
  </si>
  <si>
    <t>1.10.165.4</t>
  </si>
  <si>
    <t>1.10.168.1</t>
  </si>
  <si>
    <t>1.10.41.56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</si>
</sst>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#,##0.00\ &quot;€&quot;"/>
  </numFmts>
  <fonts count="18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8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8"/>
      <color theme="0"/>
      <name val="Aptos Narrow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8"/>
      <name val="Aptos Narrow"/>
      <family val="2"/>
      <scheme val="minor"/>
    </font>
    <font>
      <sz val="10"/>
      <name val="Aptos Narrow"/>
      <family val="2"/>
      <scheme val="minor"/>
    </font>
    <font>
      <b/>
      <sz val="11"/>
      <name val="Aptos Narrow"/>
      <family val="2"/>
      <scheme val="minor"/>
    </font>
    <font>
      <b/>
      <sz val="8"/>
      <color theme="1"/>
      <name val="Aptos Narrow"/>
      <family val="2"/>
      <scheme val="minor"/>
    </font>
    <font>
      <b/>
      <sz val="8"/>
      <name val="Aptos Narrow"/>
      <family val="2"/>
      <scheme val="minor"/>
    </font>
    <font>
      <sz val="10"/>
      <name val="Aptos Narrow"/>
      <family val="2"/>
      <scheme val="minor"/>
    </font>
    <font>
      <sz val="10"/>
      <name val="Aptos Narrow"/>
      <family val="2"/>
      <scheme val="minor"/>
    </font>
    <font>
      <sz val="10"/>
      <color rgb="FFFF0000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Aptos Narrow"/>
      <scheme val="minor"/>
    </font>
    <font>
      <sz val="10"/>
      <name val="Aptos Narrow"/>
      <scheme val="minor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auto="1"/>
      </bottom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84">
    <xf numFmtId="0" fontId="0" fillId="0" borderId="0" xfId="0"/>
    <xf numFmtId="0" fontId="2" fillId="0" borderId="0" xfId="0" pivotButton="1" applyFont="1"/>
    <xf numFmtId="0" fontId="2" fillId="0" borderId="0" xfId="0" applyFont="1"/>
    <xf numFmtId="164" fontId="2" fillId="0" borderId="0" xfId="0" applyNumberFormat="1" applyFont="1"/>
    <xf numFmtId="0" fontId="2" fillId="0" borderId="0" xfId="0" pivotButton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pivotButton="1" applyFont="1" applyAlignment="1">
      <alignment horizontal="center"/>
    </xf>
    <xf numFmtId="0" fontId="0" fillId="2" borderId="0" xfId="0" applyFill="1"/>
    <xf numFmtId="0" fontId="2" fillId="2" borderId="0" xfId="0" applyFont="1" applyFill="1"/>
    <xf numFmtId="0" fontId="2" fillId="2" borderId="0" xfId="0" applyFont="1" applyFill="1" applyAlignment="1">
      <alignment horizontal="center"/>
    </xf>
    <xf numFmtId="3" fontId="2" fillId="0" borderId="0" xfId="0" applyNumberFormat="1" applyFont="1" applyAlignment="1">
      <alignment horizontal="center"/>
    </xf>
    <xf numFmtId="0" fontId="0" fillId="0" borderId="0" xfId="0" applyAlignment="1">
      <alignment horizontal="center"/>
    </xf>
    <xf numFmtId="0" fontId="2" fillId="4" borderId="0" xfId="0" applyFont="1" applyFill="1" applyAlignment="1">
      <alignment horizontal="center" vertical="center" wrapText="1"/>
    </xf>
    <xf numFmtId="3" fontId="2" fillId="4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  <xf numFmtId="43" fontId="2" fillId="2" borderId="0" xfId="1" applyFont="1" applyFill="1" applyAlignment="1">
      <alignment horizontal="center"/>
    </xf>
    <xf numFmtId="43" fontId="2" fillId="3" borderId="0" xfId="1" applyFont="1" applyFill="1" applyAlignment="1">
      <alignment horizontal="center"/>
    </xf>
    <xf numFmtId="43" fontId="2" fillId="0" borderId="0" xfId="1" applyFont="1" applyAlignment="1">
      <alignment horizontal="center"/>
    </xf>
    <xf numFmtId="0" fontId="2" fillId="2" borderId="0" xfId="0" applyFont="1" applyFill="1" applyAlignment="1">
      <alignment horizontal="right"/>
    </xf>
    <xf numFmtId="0" fontId="2" fillId="0" borderId="0" xfId="0" applyFont="1" applyAlignment="1">
      <alignment horizontal="right"/>
    </xf>
    <xf numFmtId="0" fontId="4" fillId="2" borderId="0" xfId="0" applyFont="1" applyFill="1"/>
    <xf numFmtId="0" fontId="4" fillId="2" borderId="0" xfId="0" applyFont="1" applyFill="1" applyAlignment="1">
      <alignment horizontal="center"/>
    </xf>
    <xf numFmtId="0" fontId="2" fillId="5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right"/>
    </xf>
    <xf numFmtId="0" fontId="3" fillId="0" borderId="0" xfId="0" applyFont="1"/>
    <xf numFmtId="0" fontId="2" fillId="0" borderId="0" xfId="0" pivotButton="1" applyFont="1" applyAlignment="1">
      <alignment horizontal="left"/>
    </xf>
    <xf numFmtId="0" fontId="0" fillId="0" borderId="0" xfId="0" applyAlignment="1">
      <alignment horizontal="center" vertical="center" wrapText="1"/>
    </xf>
    <xf numFmtId="164" fontId="8" fillId="0" borderId="2" xfId="1" applyNumberFormat="1" applyFont="1" applyFill="1" applyBorder="1" applyAlignment="1" applyProtection="1">
      <alignment horizontal="center"/>
      <protection locked="0"/>
    </xf>
    <xf numFmtId="0" fontId="10" fillId="0" borderId="1" xfId="0" applyFont="1" applyBorder="1"/>
    <xf numFmtId="0" fontId="2" fillId="0" borderId="1" xfId="0" applyFont="1" applyBorder="1"/>
    <xf numFmtId="0" fontId="2" fillId="0" borderId="7" xfId="0" applyFont="1" applyBorder="1"/>
    <xf numFmtId="0" fontId="2" fillId="0" borderId="2" xfId="0" applyFont="1" applyBorder="1"/>
    <xf numFmtId="0" fontId="10" fillId="0" borderId="6" xfId="0" applyFont="1" applyBorder="1"/>
    <xf numFmtId="0" fontId="2" fillId="0" borderId="6" xfId="0" applyFont="1" applyBorder="1"/>
    <xf numFmtId="0" fontId="2" fillId="0" borderId="5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8" xfId="0" applyFont="1" applyBorder="1"/>
    <xf numFmtId="0" fontId="10" fillId="0" borderId="5" xfId="0" applyFont="1" applyBorder="1" applyAlignment="1">
      <alignment horizontal="center"/>
    </xf>
    <xf numFmtId="0" fontId="0" fillId="0" borderId="0" xfId="0" pivotButton="1"/>
    <xf numFmtId="2" fontId="0" fillId="0" borderId="0" xfId="0" applyNumberFormat="1"/>
    <xf numFmtId="43" fontId="0" fillId="0" borderId="0" xfId="1" applyFont="1"/>
    <xf numFmtId="0" fontId="11" fillId="0" borderId="1" xfId="0" applyFont="1" applyBorder="1" applyAlignment="1">
      <alignment horizontal="center"/>
    </xf>
    <xf numFmtId="0" fontId="7" fillId="6" borderId="0" xfId="0" applyFont="1" applyFill="1" applyAlignment="1">
      <alignment horizontal="right" wrapText="1"/>
    </xf>
    <xf numFmtId="0" fontId="7" fillId="6" borderId="0" xfId="0" applyFont="1" applyFill="1" applyAlignment="1">
      <alignment wrapText="1"/>
    </xf>
    <xf numFmtId="0" fontId="7" fillId="0" borderId="0" xfId="0" applyFont="1" applyAlignment="1">
      <alignment horizontal="right" wrapText="1"/>
    </xf>
    <xf numFmtId="0" fontId="7" fillId="0" borderId="0" xfId="0" applyFont="1" applyAlignment="1">
      <alignment wrapText="1"/>
    </xf>
    <xf numFmtId="0" fontId="7" fillId="6" borderId="0" xfId="0" applyFont="1" applyFill="1" applyAlignment="1">
      <alignment horizontal="right"/>
    </xf>
    <xf numFmtId="0" fontId="7" fillId="6" borderId="0" xfId="0" applyFont="1" applyFill="1"/>
    <xf numFmtId="0" fontId="8" fillId="0" borderId="1" xfId="0" applyFont="1" applyBorder="1" applyAlignment="1" applyProtection="1">
      <alignment horizontal="center"/>
      <protection locked="0"/>
    </xf>
    <xf numFmtId="164" fontId="8" fillId="0" borderId="1" xfId="0" applyNumberFormat="1" applyFont="1" applyBorder="1" applyAlignment="1" applyProtection="1">
      <alignment horizontal="center"/>
      <protection locked="0"/>
    </xf>
    <xf numFmtId="0" fontId="8" fillId="0" borderId="0" xfId="0" applyFont="1"/>
    <xf numFmtId="0" fontId="8" fillId="0" borderId="0" xfId="0" applyFont="1" applyAlignment="1" applyProtection="1">
      <alignment wrapText="1"/>
      <protection locked="0"/>
    </xf>
    <xf numFmtId="0" fontId="8" fillId="0" borderId="0" xfId="0" applyFont="1" applyProtection="1">
      <protection locked="0"/>
    </xf>
    <xf numFmtId="0" fontId="8" fillId="0" borderId="0" xfId="0" applyFont="1" applyAlignment="1" applyProtection="1">
      <alignment horizontal="right" wrapText="1"/>
      <protection locked="0"/>
    </xf>
    <xf numFmtId="164" fontId="8" fillId="0" borderId="0" xfId="0" applyNumberFormat="1" applyFont="1" applyAlignment="1" applyProtection="1">
      <alignment wrapText="1"/>
      <protection locked="0"/>
    </xf>
    <xf numFmtId="164" fontId="8" fillId="0" borderId="0" xfId="1" applyNumberFormat="1" applyFont="1" applyFill="1" applyAlignment="1">
      <alignment wrapText="1"/>
    </xf>
    <xf numFmtId="0" fontId="8" fillId="0" borderId="0" xfId="0" applyFont="1" applyAlignment="1">
      <alignment wrapText="1"/>
    </xf>
    <xf numFmtId="164" fontId="8" fillId="0" borderId="0" xfId="0" applyNumberFormat="1" applyFont="1" applyAlignment="1">
      <alignment wrapText="1"/>
    </xf>
    <xf numFmtId="0" fontId="8" fillId="0" borderId="0" xfId="0" applyFont="1" applyAlignment="1" applyProtection="1">
      <alignment horizontal="right"/>
      <protection locked="0"/>
    </xf>
    <xf numFmtId="0" fontId="13" fillId="0" borderId="0" xfId="0" applyFont="1" applyAlignment="1" applyProtection="1">
      <alignment wrapText="1"/>
      <protection locked="0"/>
    </xf>
    <xf numFmtId="0" fontId="13" fillId="0" borderId="0" xfId="0" applyFont="1" applyProtection="1">
      <protection locked="0"/>
    </xf>
    <xf numFmtId="0" fontId="13" fillId="0" borderId="0" xfId="0" applyFont="1" applyAlignment="1" applyProtection="1">
      <alignment horizontal="right"/>
      <protection locked="0"/>
    </xf>
    <xf numFmtId="0" fontId="12" fillId="0" borderId="0" xfId="0" applyFont="1" applyProtection="1">
      <protection locked="0"/>
    </xf>
    <xf numFmtId="0" fontId="12" fillId="0" borderId="0" xfId="0" applyFont="1" applyAlignment="1" applyProtection="1">
      <alignment horizontal="right"/>
      <protection locked="0"/>
    </xf>
    <xf numFmtId="164" fontId="8" fillId="0" borderId="0" xfId="0" applyNumberFormat="1" applyFont="1" applyProtection="1">
      <protection locked="0"/>
    </xf>
    <xf numFmtId="164" fontId="8" fillId="0" borderId="0" xfId="1" applyNumberFormat="1" applyFont="1" applyFill="1"/>
    <xf numFmtId="0" fontId="15" fillId="0" borderId="0" xfId="0" applyFont="1" applyAlignment="1" applyProtection="1">
      <alignment wrapText="1"/>
      <protection locked="0"/>
    </xf>
    <xf numFmtId="164" fontId="8" fillId="0" borderId="0" xfId="0" applyNumberFormat="1" applyFont="1"/>
    <xf numFmtId="49" fontId="8" fillId="0" borderId="0" xfId="0" applyNumberFormat="1" applyFont="1" applyAlignment="1" applyProtection="1">
      <alignment horizontal="right"/>
      <protection locked="0"/>
    </xf>
    <xf numFmtId="0" fontId="14" fillId="0" borderId="0" xfId="0" applyFont="1" applyAlignment="1">
      <alignment wrapText="1"/>
    </xf>
    <xf numFmtId="0" fontId="15" fillId="0" borderId="0" xfId="0" applyFont="1" applyAlignment="1">
      <alignment wrapText="1"/>
    </xf>
    <xf numFmtId="0" fontId="12" fillId="0" borderId="0" xfId="0" applyFont="1" applyAlignment="1" applyProtection="1">
      <alignment wrapText="1"/>
      <protection locked="0"/>
    </xf>
    <xf numFmtId="164" fontId="9" fillId="0" borderId="0" xfId="0" applyNumberFormat="1" applyFont="1"/>
    <xf numFmtId="0" fontId="2" fillId="4" borderId="0" xfId="0" applyFont="1" applyFill="1" applyAlignment="1">
      <alignment horizontal="center"/>
    </xf>
    <xf numFmtId="0" fontId="2" fillId="5" borderId="0" xfId="0" applyFont="1" applyFill="1" applyAlignment="1">
      <alignment horizontal="center"/>
    </xf>
    <xf numFmtId="0" fontId="0" fillId="3" borderId="0" xfId="0" applyFill="1"/>
    <xf numFmtId="0" fontId="0" fillId="0" borderId="0" xfId="0" applyAlignment="1">
      <alignment horizontal="right"/>
    </xf>
    <xf numFmtId="0" fontId="16" fillId="0" borderId="0" xfId="0" applyFont="1"/>
    <xf numFmtId="0" fontId="2" fillId="0" borderId="0" xfId="0" applyFont="1" applyAlignment="1">
      <alignment horizontal="center"/>
    </xf>
    <xf numFmtId="0" fontId="2" fillId="0" borderId="0" xfId="0" applyFont="1"/>
    <xf numFmtId="0" fontId="17" fillId="0" borderId="0" xfId="0" applyFont="1" applyFill="1" applyAlignment="1" applyProtection="1">
      <alignment wrapText="1"/>
      <protection locked="0"/>
    </xf>
  </cellXfs>
  <cellStyles count="2">
    <cellStyle name="Millares" xfId="1" builtinId="3"/>
    <cellStyle name="Normal" xfId="0" builtinId="0"/>
  </cellStyles>
  <dxfs count="2679"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numFmt numFmtId="164" formatCode="#,##0.00\ &quot;€&quot;"/>
      <alignment horizontal="general" vertical="bottom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numFmt numFmtId="164" formatCode="#,##0.00\ &quot;€&quot;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numFmt numFmtId="164" formatCode="#,##0.00\ &quot;€&quot;"/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right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family val="2"/>
        <scheme val="minor"/>
      </font>
      <alignment horizontal="general" vertical="bottom" textRotation="0" wrapText="1" indent="0" justifyLastLine="0" shrinkToFit="0" readingOrder="0"/>
      <protection locked="0" hidden="0"/>
    </dxf>
    <dxf>
      <numFmt numFmtId="2" formatCode="0.0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auto="1"/>
        <name val="Aptos Narrow"/>
        <scheme val="minor"/>
      </font>
      <numFmt numFmtId="164" formatCode="#,##0.00\ &quot;€&quot;"/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numFmt numFmtId="164" formatCode="#,##0.00\ &quot;€&quot;"/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numFmt numFmtId="164" formatCode="#,##0.00\ &quot;€&quot;"/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right" vertical="bottom" textRotation="0" wrapText="0" indent="0" justifyLastLine="0" shrinkToFit="0" readingOrder="0"/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  <protection locked="0" hidden="0"/>
    </dxf>
    <dxf>
      <font>
        <strike val="0"/>
        <outline val="0"/>
        <shadow val="0"/>
        <u val="none"/>
        <vertAlign val="baseline"/>
        <color auto="1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strike val="0"/>
        <outline val="0"/>
        <shadow val="0"/>
        <u val="none"/>
        <vertAlign val="baseline"/>
        <sz val="10"/>
        <color auto="1"/>
        <name val="Aptos Narrow"/>
        <scheme val="minor"/>
      </font>
      <fill>
        <patternFill patternType="none">
          <fgColor indexed="64"/>
          <bgColor auto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Aptos Narrow"/>
        <scheme val="minor"/>
      </font>
    </dxf>
    <dxf>
      <font>
        <color theme="0"/>
      </font>
    </dxf>
    <dxf>
      <alignment horizontal="right" readingOrder="0"/>
    </dxf>
    <dxf>
      <alignment horizontal="right" readingOrder="0"/>
    </dxf>
    <dxf>
      <fill>
        <patternFill patternType="solid">
          <fgColor indexed="64"/>
          <bgColor theme="4" tint="0.59999389629810485"/>
        </patternFill>
      </fill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alignment horizontal="general" vertical="bottom" textRotation="0" wrapText="0" indent="0" justifyLastLine="0" shrinkToFit="0" readingOrder="0"/>
    </dxf>
    <dxf>
      <fill>
        <patternFill>
          <bgColor theme="9" tint="0.59999389629810485"/>
        </patternFill>
      </fill>
    </dxf>
    <dxf>
      <alignment wrapText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59999389629810485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4" formatCode="#,##0.00\ &quot;€&quot;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wrapText="0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59999389629810485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4" formatCode="#,##0.00\ &quot;€&quot;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59999389629810485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4" formatCode="#,##0.00\ &quot;€&quot;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/>
    </dxf>
    <dxf>
      <alignment vertical="center" wrapText="1"/>
    </dxf>
    <dxf>
      <alignment horizontal="left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alignment wrapText="1"/>
    </dxf>
    <dxf>
      <fill>
        <patternFill>
          <bgColor theme="2" tint="-0.249977111117893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vertical="center"/>
    </dxf>
    <dxf>
      <fill>
        <patternFill patternType="solid">
          <bgColor theme="4" tint="0.39997558519241921"/>
        </patternFill>
      </fill>
    </dxf>
    <dxf>
      <fill>
        <patternFill patternType="solid">
          <bgColor theme="4" tint="0.59999389629810485"/>
        </patternFill>
      </fill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horizontal="center"/>
    </dxf>
    <dxf>
      <alignment wrapText="1"/>
    </dxf>
    <dxf>
      <alignment wrapText="1"/>
    </dxf>
    <dxf>
      <alignment wrapText="1"/>
    </dxf>
    <dxf>
      <alignment wrapText="1"/>
    </dxf>
    <dxf>
      <alignment vertical="center"/>
    </dxf>
    <dxf>
      <alignment vertical="center"/>
    </dxf>
    <dxf>
      <alignment vertical="center"/>
    </dxf>
    <dxf>
      <alignment vertical="center"/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font>
        <sz val="8"/>
      </font>
    </dxf>
    <dxf>
      <numFmt numFmtId="164" formatCode="#,##0.00\ &quot;€&quot;"/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  <dxf>
      <font>
        <sz val="9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18" Type="http://schemas.openxmlformats.org/officeDocument/2006/relationships/customXml" Target="../customXml/item2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2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pivotCacheDefinition" Target="pivotCache/pivotCacheDefinition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219075</xdr:colOff>
      <xdr:row>3</xdr:row>
      <xdr:rowOff>142875</xdr:rowOff>
    </xdr:to>
    <xdr:pic>
      <xdr:nvPicPr>
        <xdr:cNvPr id="2" name="Imagen 1" descr="logo AYTO CORONA_vertical marino.png">
          <a:extLst>
            <a:ext uri="{FF2B5EF4-FFF2-40B4-BE49-F238E27FC236}">
              <a16:creationId xmlns:a16="http://schemas.microsoft.com/office/drawing/2014/main" id="{7801B03D-6DBA-4F25-B6D9-98EA3B8CD38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5800" cy="619125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12</xdr:col>
      <xdr:colOff>57150</xdr:colOff>
      <xdr:row>0</xdr:row>
      <xdr:rowOff>28575</xdr:rowOff>
    </xdr:from>
    <xdr:to>
      <xdr:col>15</xdr:col>
      <xdr:colOff>0</xdr:colOff>
      <xdr:row>4</xdr:row>
      <xdr:rowOff>28575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39BAC105-595B-46BA-A637-FF7190DA5720}"/>
            </a:ext>
          </a:extLst>
        </xdr:cNvPr>
        <xdr:cNvSpPr txBox="1">
          <a:spLocks noChangeArrowheads="1"/>
        </xdr:cNvSpPr>
      </xdr:nvSpPr>
      <xdr:spPr bwMode="auto">
        <a:xfrm>
          <a:off x="8486775" y="28575"/>
          <a:ext cx="1362075" cy="66675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Ayuntamiento</a:t>
          </a:r>
          <a:endParaRPr lang="es-ES" sz="1800" b="0" i="0" u="none" strike="noStrike" baseline="0">
            <a:solidFill>
              <a:srgbClr val="000000"/>
            </a:solidFill>
            <a:latin typeface="Helvetica" pitchFamily="2" charset="0"/>
            <a:cs typeface="Times New Roman"/>
          </a:endParaRP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DE MAJADAHONDA</a:t>
          </a:r>
          <a:endParaRPr lang="es-ES" sz="1800" b="0" i="0" u="none" strike="noStrike" baseline="0">
            <a:solidFill>
              <a:srgbClr val="000000"/>
            </a:solidFill>
            <a:latin typeface="Helvetica" pitchFamily="2" charset="0"/>
            <a:cs typeface="Times New Roman"/>
          </a:endParaRP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(Madrid)</a:t>
          </a:r>
          <a:endParaRPr lang="es-ES" sz="1800" b="0" i="0" u="none" strike="noStrike" baseline="0">
            <a:solidFill>
              <a:srgbClr val="000000"/>
            </a:solidFill>
            <a:latin typeface="Helvetica" pitchFamily="2" charset="0"/>
            <a:cs typeface="Times New Roman"/>
          </a:endParaRP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RRHH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76200</xdr:rowOff>
    </xdr:from>
    <xdr:to>
      <xdr:col>1</xdr:col>
      <xdr:colOff>219075</xdr:colOff>
      <xdr:row>4</xdr:row>
      <xdr:rowOff>38100</xdr:rowOff>
    </xdr:to>
    <xdr:pic>
      <xdr:nvPicPr>
        <xdr:cNvPr id="2" name="Imagen 1" descr="logo AYTO CORONA_vertical marino.png">
          <a:extLst>
            <a:ext uri="{FF2B5EF4-FFF2-40B4-BE49-F238E27FC236}">
              <a16:creationId xmlns:a16="http://schemas.microsoft.com/office/drawing/2014/main" id="{890FFD8F-B731-9C6D-D6C8-891861A73B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76200"/>
          <a:ext cx="752475" cy="609600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10</xdr:col>
      <xdr:colOff>400050</xdr:colOff>
      <xdr:row>0</xdr:row>
      <xdr:rowOff>28575</xdr:rowOff>
    </xdr:from>
    <xdr:to>
      <xdr:col>13</xdr:col>
      <xdr:colOff>476250</xdr:colOff>
      <xdr:row>4</xdr:row>
      <xdr:rowOff>28575</xdr:rowOff>
    </xdr:to>
    <xdr:sp macro="" textlink="">
      <xdr:nvSpPr>
        <xdr:cNvPr id="6145" name="Text Box 3">
          <a:extLst>
            <a:ext uri="{FF2B5EF4-FFF2-40B4-BE49-F238E27FC236}">
              <a16:creationId xmlns:a16="http://schemas.microsoft.com/office/drawing/2014/main" id="{C8C868A9-EBF4-EA4E-EAC8-BB1C2E73D67A}"/>
            </a:ext>
          </a:extLst>
        </xdr:cNvPr>
        <xdr:cNvSpPr txBox="1">
          <a:spLocks noChangeArrowheads="1"/>
        </xdr:cNvSpPr>
      </xdr:nvSpPr>
      <xdr:spPr bwMode="auto">
        <a:xfrm>
          <a:off x="10696575" y="28575"/>
          <a:ext cx="1247775" cy="647700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Ayuntamiento</a:t>
          </a:r>
          <a:endParaRPr lang="es-ES" sz="1800" b="0" i="0" u="none" strike="noStrike" baseline="0">
            <a:solidFill>
              <a:srgbClr val="000000"/>
            </a:solidFill>
            <a:latin typeface="Helvetica" pitchFamily="2" charset="0"/>
            <a:cs typeface="Times New Roman"/>
          </a:endParaRP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DE MAJADAHONDA</a:t>
          </a:r>
          <a:endParaRPr lang="es-ES" sz="1800" b="0" i="0" u="none" strike="noStrike" baseline="0">
            <a:solidFill>
              <a:srgbClr val="000000"/>
            </a:solidFill>
            <a:latin typeface="Helvetica" pitchFamily="2" charset="0"/>
            <a:cs typeface="Times New Roman"/>
          </a:endParaRP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(Madrid)</a:t>
          </a:r>
          <a:endParaRPr lang="es-ES" sz="1800" b="0" i="0" u="none" strike="noStrike" baseline="0">
            <a:solidFill>
              <a:srgbClr val="000000"/>
            </a:solidFill>
            <a:latin typeface="Helvetica" pitchFamily="2" charset="0"/>
            <a:cs typeface="Times New Roman"/>
          </a:endParaRP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RRHH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219075</xdr:colOff>
      <xdr:row>3</xdr:row>
      <xdr:rowOff>142875</xdr:rowOff>
    </xdr:to>
    <xdr:pic>
      <xdr:nvPicPr>
        <xdr:cNvPr id="2" name="Imagen 1" descr="logo AYTO CORONA_vertical marino.png">
          <a:extLst>
            <a:ext uri="{FF2B5EF4-FFF2-40B4-BE49-F238E27FC236}">
              <a16:creationId xmlns:a16="http://schemas.microsoft.com/office/drawing/2014/main" id="{7985853D-3FC2-44D4-A66F-C71574C601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5800" cy="619125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7</xdr:col>
      <xdr:colOff>685800</xdr:colOff>
      <xdr:row>0</xdr:row>
      <xdr:rowOff>38099</xdr:rowOff>
    </xdr:from>
    <xdr:to>
      <xdr:col>9</xdr:col>
      <xdr:colOff>609599</xdr:colOff>
      <xdr:row>4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641018AD-CF84-420F-A5CB-FF19D917BE61}"/>
            </a:ext>
          </a:extLst>
        </xdr:cNvPr>
        <xdr:cNvSpPr txBox="1">
          <a:spLocks noChangeArrowheads="1"/>
        </xdr:cNvSpPr>
      </xdr:nvSpPr>
      <xdr:spPr bwMode="auto">
        <a:xfrm>
          <a:off x="9144000" y="38099"/>
          <a:ext cx="1333499" cy="6286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Ayuntamiento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DE MAJADAHONDA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(Madrid)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RRHH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</xdr:col>
      <xdr:colOff>219075</xdr:colOff>
      <xdr:row>3</xdr:row>
      <xdr:rowOff>142875</xdr:rowOff>
    </xdr:to>
    <xdr:pic>
      <xdr:nvPicPr>
        <xdr:cNvPr id="2" name="Imagen 1" descr="logo AYTO CORONA_vertical marino.png">
          <a:extLst>
            <a:ext uri="{FF2B5EF4-FFF2-40B4-BE49-F238E27FC236}">
              <a16:creationId xmlns:a16="http://schemas.microsoft.com/office/drawing/2014/main" id="{75F11420-0698-47E9-A2F4-1FF32DE0AC4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685800" cy="619125"/>
        </a:xfrm>
        <a:prstGeom prst="rect">
          <a:avLst/>
        </a:prstGeom>
        <a:solidFill>
          <a:srgbClr val="FFFFFF">
            <a:shade val="85000"/>
          </a:srgbClr>
        </a:solidFill>
        <a:ln w="88900" cap="sq">
          <a:solidFill>
            <a:srgbClr val="FFFFFF"/>
          </a:solidFill>
          <a:miter lim="800000"/>
        </a:ln>
        <a:effectLst>
          <a:outerShdw blurRad="55000" dist="18000" dir="5400000" algn="tl" rotWithShape="0">
            <a:srgbClr val="000000">
              <a:alpha val="40000"/>
            </a:srgbClr>
          </a:outerShdw>
        </a:effectLst>
        <a:scene3d>
          <a:camera prst="orthographicFront"/>
          <a:lightRig rig="twoPt" dir="t">
            <a:rot lat="0" lon="0" rev="7200000"/>
          </a:lightRig>
        </a:scene3d>
        <a:sp3d>
          <a:bevelT w="25400" h="19050"/>
          <a:contourClr>
            <a:srgbClr val="FFFFFF"/>
          </a:contourClr>
        </a:sp3d>
      </xdr:spPr>
    </xdr:pic>
    <xdr:clientData/>
  </xdr:twoCellAnchor>
  <xdr:twoCellAnchor>
    <xdr:from>
      <xdr:col>7</xdr:col>
      <xdr:colOff>685800</xdr:colOff>
      <xdr:row>0</xdr:row>
      <xdr:rowOff>38099</xdr:rowOff>
    </xdr:from>
    <xdr:to>
      <xdr:col>9</xdr:col>
      <xdr:colOff>609599</xdr:colOff>
      <xdr:row>4</xdr:row>
      <xdr:rowOff>0</xdr:rowOff>
    </xdr:to>
    <xdr:sp macro="" textlink="">
      <xdr:nvSpPr>
        <xdr:cNvPr id="3" name="Text Box 3">
          <a:extLst>
            <a:ext uri="{FF2B5EF4-FFF2-40B4-BE49-F238E27FC236}">
              <a16:creationId xmlns:a16="http://schemas.microsoft.com/office/drawing/2014/main" id="{77083313-65BB-4A61-9090-808EC93E25E7}"/>
            </a:ext>
          </a:extLst>
        </xdr:cNvPr>
        <xdr:cNvSpPr txBox="1">
          <a:spLocks noChangeArrowheads="1"/>
        </xdr:cNvSpPr>
      </xdr:nvSpPr>
      <xdr:spPr bwMode="auto">
        <a:xfrm>
          <a:off x="9144000" y="38099"/>
          <a:ext cx="1333499" cy="628651"/>
        </a:xfrm>
        <a:prstGeom prst="rect">
          <a:avLst/>
        </a:prstGeom>
        <a:solidFill>
          <a:srgbClr val="FFFFFF"/>
        </a:solidFill>
        <a:ln>
          <a:noFill/>
        </a:ln>
        <a:extLs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  <xdr:txBody>
        <a:bodyPr vertOverflow="clip" wrap="square" lIns="91440" tIns="45720" rIns="91440" bIns="45720" anchor="t" upright="1"/>
        <a:lstStyle/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Ayuntamiento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DE MAJADAHONDA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(Madrid)</a:t>
          </a:r>
        </a:p>
        <a:p>
          <a:pPr algn="l" rtl="0">
            <a:defRPr sz="1000"/>
          </a:pPr>
          <a:r>
            <a:rPr lang="es-ES" sz="900" b="0" i="0" u="none" strike="noStrike" baseline="0">
              <a:solidFill>
                <a:srgbClr val="000000"/>
              </a:solidFill>
              <a:latin typeface="Helvetica" pitchFamily="2" charset="0"/>
              <a:cs typeface="Times New Roman"/>
            </a:rPr>
            <a:t>RRHH</a:t>
          </a:r>
        </a:p>
      </xdr:txBody>
    </xdr:sp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rena Aznarez Santiago" refreshedDate="45964.384359027776" createdVersion="6" refreshedVersion="8" minRefreshableVersion="3" recordCount="682" xr:uid="{00000000-000A-0000-FFFF-FFFF01000000}">
  <cacheSource type="worksheet">
    <worksheetSource name="Tabla1[[Cod RPT]:[RETRIBUCION MENSUAL]]"/>
  </cacheSource>
  <cacheFields count="15">
    <cacheField name="Cod RPT" numFmtId="0">
      <sharedItems/>
    </cacheField>
    <cacheField name="NOMBRE PUESTO" numFmtId="0">
      <sharedItems count="145">
        <s v="SECRETARIO/A"/>
        <s v="ANALISTA DE SISTEMAS"/>
        <s v="INGENIERO/A SUPERIOR (AGRONOMO-FORESTAL)"/>
        <s v="PROGRAMADOR/A"/>
        <s v="TÉCNICO/A  AUX. DE BIBLIOTECA"/>
        <s v="MONITOR/A  DE FORMACIÓN (a extinguir)"/>
        <s v="TÉCNICO/A  DE CONTROL INTERNO: FUNCIÓN INTERVENTORA"/>
        <s v="SOCORRISTAS-PISCINA DE VERANO"/>
        <s v="COORDINADOR/A OFICINA DE INFORMACIÓN JUVENIL"/>
        <s v="AUXILIAR SANITARIO"/>
        <s v="JEFE/A DE SERVICIO JURIDICO DE URBANISMO"/>
        <s v="DIRECTOR/A TÉCNICO COORDINADOR DEL AREA DE DESARROLLO URBANO"/>
        <s v="JEFE/A DE SERVICIO DE INFRAESTRUCTURAS BÁSICAS Y MANTENIMIENTO DE LA CIUDAD"/>
        <s v="DIRECTORA DE  AREA DE ASUNTOS JURÍDICOS"/>
        <s v="JEFE/A DE SECCIÓN DE OBRAS Y MANTENIMIENTO"/>
        <s v="JEFE/A DE SECCION BIENESTAR SOCIAL , FAMILIA Y MAYORES"/>
        <s v="JEFE/A DE SERVICIO SANIDAD,CONSUMO, VIGILANCIA Y PROTECCIÓN DE ANIMALES"/>
        <s v="COMISARIO DE POLICIA"/>
        <s v="JEFE/A DE SECCIÓN DE MEDIO AMBIENTE, PARQUES Y JARDINES, LIMPIEZA VIARIA"/>
        <s v="AGENTE DESARROLLO LOCAL (a extinguir)"/>
        <s v="BIBLIOTECARIO/A  (TÉCNICO/A SUPERIOR EN BIBLIOTECAS)"/>
        <s v="DIRECTOR DE FISCALIZACIÓN Y CONTROL FINANCIERO"/>
        <s v="INSPECTOR/A  DE SANIDAD"/>
        <s v="OPERARIO/A  DE SERVICIOS"/>
        <s v="VICESECRETARIO/A"/>
        <s v="OPERARIO/A/PEÓN DE JARDINERÍA"/>
        <s v="AYUDANTE DE MANTENIMIENTO"/>
        <s v="COORDINADOR EMERGENCIAS Y  DE  PROTECCIÓN CIVIL"/>
        <s v="DELINEANTE"/>
        <s v="ADMINISTRADOR/A DEL CENTRO MUNICIPAL DE MAYORES"/>
        <s v="JEFE/A DE SECCIÓN DE FORMACIÓN, EMPLEO, COMERCIO "/>
        <s v="JEFE/A DE SECCIÓN DE INFORMACIÓN, REGISTRO, ESTADÍSTICA Y PRL"/>
        <s v="JEFE DE ÁREA DE MOVILIDAD Y TRANSPORTE"/>
        <s v="TÉCNICO/A  AUXILIAR  EN GESTIÓN CULTURAL"/>
        <s v="JEFE/A DE NEGOCIADO (F)"/>
        <s v="COORDINADOR/A TÉCNICO/A DE JUVENTUD"/>
        <s v="JEFE/A  DE SERVICIO DE DEPORTES"/>
        <s v="JEFE/A DE SERVICIO  MEDIO AMBIENTE, PARQUES Y JARDINES Y LIMPIEZA VIARIA"/>
        <s v="JEFE/A DE SERVICIO DE RRHH, CONVENIOS Y SUBVENCIONES"/>
        <s v="AYUDANTE TÉCNICO DEPORTIVO"/>
        <s v="MONITOR/A  DE COMERCIO (a extinguir)"/>
        <s v="TÉCNICO/A  DEPORTIVO/A"/>
        <s v="TITULADO/A  SUPERIOR"/>
        <s v="JEFE/A DE SERVICIO DE EDUCACIÓN Y JUVENTUD"/>
        <s v="ARQUITECTO/A"/>
        <s v="JEFE/A DE SECCIÓN DE SERVICIOS SOCIALES (L)"/>
        <s v="DIRECTOR DE RECAUDACION , INSPECCION , CONTRATACION Y COMPRA CENTRALIZADA"/>
        <s v="DIRECCION JURIDICA AREA DE DESARROLLO URBANO"/>
        <s v="AUXILIAR ADMINISTRATIVO (L)"/>
        <s v="JEFE/A DE NEGOCIADO (L) (IBI)"/>
        <s v="JEFE/A DE NEGOCIADO (L)"/>
        <s v="JEFE/A DE NEGOCIADO (L) (RENTAS)"/>
        <s v="AYUDANTE DE SERVICIOS (F)"/>
        <s v="AYUDANTE DE SERVICIOS (L)"/>
        <s v="PSICÓLOGO/A (F)"/>
        <s v="TRABAJADOR/A SOCIAL (L)"/>
        <s v="ENFERMERO/A (F)"/>
        <s v="ADMINISTRATIVO/A (L)"/>
        <s v="TÉCNICO/A DE GESTIÓN (L)"/>
        <s v="JEFE/A DE SECCIÓN DE FORMACIÓN, EMPLEO, COMERCIO  (L)"/>
        <s v="JEFE/A DE SECCIÓN DE FIESTAS"/>
        <s v="JEFE/A DE SECCIÓN DE SELECCIÓN"/>
        <s v="JEFE/A DE SECCIÓN DE NUEVAS TECNOLOGIAS"/>
        <s v="JEFE/A DE SECCIÓN DE RELACIONES INSTITUCIONALES . PARTICIPACIÓN CIUDADANA,MUJER Y ATENCION A LA DISCAPACIDAD"/>
        <s v="JEFE/A DE SECCIÓN DE CEMENTERIO"/>
        <s v="JEFE /A DE SECCIÓN DE LIMPIEZA VIARIA Y GESTION DE RESIDUOS (L)"/>
        <s v="JEFE/A DE SECCIÓN DE TESORERIA"/>
        <s v="JEFE/A DE SECCIÓN DE INFRAESTRUCTURAS Y MANTENIMIENTO"/>
        <s v="CONDUCTOR/A-ALCALDÍA"/>
        <s v="MÉDICO - PROGRAMA DE DROGAS"/>
        <s v="INTERVENTOR"/>
        <s v="SUBINSPECTOR/A DE POLICIA LOCAL"/>
        <s v="DIRECTOR/A DE ECONOMÍA Y PLANIFICACIÓN PRESUPUESTARIA"/>
        <s v="ARQUITECTO/A TÉCNICO"/>
        <s v="ENCARGADO/A  DE INSTALACIONES DEPORTIVAS"/>
        <s v="PSICÓLOGO/A (L)"/>
        <s v="ENCARGADO/A  DE JARDINERÍA"/>
        <s v="TÉCNICO INGENIERO TELECOMUNICACIONES"/>
        <s v="LICENCIADO/A EN  PEDAGOGÍA"/>
        <s v="JEFE/A DE SECCIÓN DE CULTURA"/>
        <s v="TESORERO/A MUNICIPAL"/>
        <s v="TRABAJADOR/A SOCIAL (F)"/>
        <s v="ENFERMERO/A (L)"/>
        <s v="ENCARGADO/A"/>
        <s v="ENCARGADO/A DE LIMPIEZA"/>
        <s v="INSPECTOR/A DE POLICIA LOCAL"/>
        <s v="MONITOR/A  DE DEPORTES"/>
        <s v="PSIQUIATRA"/>
        <s v="OFICIAL  DE 1ª JARDINERÍA"/>
        <s v="OFICIAL 1ª MAQUINISTA (a Extinguir)"/>
        <s v="AUXILIAR ADMINISTRATIVO (F)"/>
        <s v="PROFESOR/A"/>
        <s v="ADMINISTRATIVO/A (F)"/>
        <s v="OFICIAL DE 2ª "/>
        <s v="MONITOR/A SOCIOCULTURAL"/>
        <s v="OFICIAL  DE 2ª JARDINERÍA"/>
        <s v="OFICIAL 1ª"/>
        <s v="OFICIAL DE  1ª ELECTRICIDAD"/>
        <s v="TÉCNICO/A DE GESTIÓN (F)"/>
        <s v="INGENIERO/A CIVIL"/>
        <s v="ARCHIVERO/A MUNICIPAL"/>
        <s v="OFICIAL DE  2ª  DE DEPORTES"/>
        <s v="OFICIAL DE 1ª FONTANERÍA"/>
        <s v="OFICIAL DE 2ª ELECTRICIDAD"/>
        <s v="ANIMADOR/A  SOCIOCULTURAL (L)"/>
        <s v="AUXILIAR DE BIBLIOTECA"/>
        <s v="INGENIERO/A TÉCNICO INDUSTRIAL"/>
        <s v="OPERADOR/A  PROGRAMADOR/A"/>
        <s v="AYUDANTE DE BIBLIOTECA"/>
        <s v="OPERADOR/A DE SERVICIOS INFORMATICOS"/>
        <s v="TÉCNICO/A  DE INFORMATICA"/>
        <s v="AGENTE SOCIOECONOMICO (a extinguir)"/>
        <s v="TITULADO MEDIO"/>
        <s v="TITULADO MEDIO (AGRONOMO-FORESTAL)"/>
        <s v="TECNICO/A  AUX. DE INSPECCIÓN RECAUDACIÓN"/>
        <s v="TECNICO EMERGENCIAS SANITARIAS "/>
        <s v="TECNICO EMERGENCIAS SANITARIAS"/>
        <s v="POLICIA LOCAL"/>
        <s v="CONSERJE ESCOLAR"/>
        <s v="ORDENANZA"/>
        <s v="OFICIAL DE POLICIA LOCAL"/>
        <s v="TECNICO/A DE ADMINISTRACION GENERAL"/>
        <s v="EDUCADOR SOCIAL"/>
        <s v="DIRECTOR DE EDUCACION Y JUVENTUD"/>
        <s v="DIRECTOR DE SEGURIDAD CIUDADANA"/>
        <s v="DIRECTOR/A DE RECURSOS HUMANOS, CONVENIOS Y SUBVENCIONES"/>
        <s v="DIRECTOR/A DE PROYECTOS SINGULARES Y GRANDES INFRAESTRUCTURAS Y OBRAS"/>
        <s v="DIRECTOR/A DE OPERACIONES"/>
        <s v="LETRADO/A MUNICIPAL"/>
        <s v="AUXILIAR DE CLÍNICA" u="1"/>
        <s v="AUXILIAR DE ENFERMERÍA" u="1"/>
        <s v="JEFE/A DE SECCIÓN REGISTRO, ESTADISTICA Y PREVENCION DE RIESGOS LABORALES" u="1"/>
        <s v="INGENIERO/A TÉCNICO" u="1"/>
        <s v="JEFE/A DE SECCION DE CULTURA" u="1"/>
        <s v="HIGIENISTA BUCODENTAL" u="1"/>
        <s v="JEFE/A DE SECCIÓN DE RECAUDACIÓN E INSPECCION" u="1"/>
        <s v="JEFE/A DE SERVICIO DE URBANISMO" u="1"/>
        <s v="JEFE/A DE SECCION DE OBRAS Y MANTENIMIENTO" u="1"/>
        <s v="JEFE/A DE SERVICIO BIENESTAR SOCIAL , FAMILIA Y MAYORES" u="1"/>
        <s v="JEFE/A DE SECCIÓN DE MEDIO AMBIENTE, PARQUES Y JARDINES, LIMPIEZA Y VIGILANCIA Y CONTROL DE ANIMALES" u="1"/>
        <s v="COORDINADOR/A  JEFE DE  PROTECCIÓN CIVIL" u="1"/>
        <s v="JEFE/A DE SECCION DE FORMACIÓN, EMPLEO, COMERCIO Y CONSUMO" u="1"/>
        <s v="JEFE/A DE SERVICIO  MEDIO AMBIENTE, PARQUES Y JARDINES, LIMPIEZA Y VIGILANCIA Y CONTROL DE ANIMALES" u="1"/>
        <s v="MONITOR/A  DE AUX. DEPENDIENTE COMERCIO" u="1"/>
        <s v="JEFE/A DE SECCION DE SERVICIOS SOCIALES" u="1"/>
      </sharedItems>
    </cacheField>
    <cacheField name="CENTRO COSTE" numFmtId="0">
      <sharedItems containsSemiMixedTypes="0" containsString="0" containsNumber="1" containsInteger="1" minValue="1300" maxValue="9340" count="51">
        <n v="9201"/>
        <n v="1300"/>
        <n v="1720"/>
        <n v="9231"/>
        <n v="3321"/>
        <n v="2410"/>
        <n v="9310"/>
        <n v="3420"/>
        <n v="3343"/>
        <n v="2311"/>
        <n v="1500"/>
        <n v="1510"/>
        <n v="1532"/>
        <n v="9205"/>
        <n v="9203"/>
        <n v="3110"/>
        <n v="1710"/>
        <n v="1650"/>
        <n v="1630"/>
        <n v="1350"/>
        <n v="2310"/>
        <n v="1341"/>
        <n v="3380"/>
        <n v="9202"/>
        <n v="9251"/>
        <n v="3200"/>
        <n v="3410"/>
        <n v="3400"/>
        <n v="9320"/>
        <n v="9200"/>
        <n v="9260"/>
        <n v="3342"/>
        <n v="3111"/>
        <n v="2313"/>
        <n v="9206"/>
        <n v="9340"/>
        <n v="4930"/>
        <n v="1640"/>
        <n v="9240"/>
        <n v="9120"/>
        <n v="1320"/>
        <n v="9311"/>
        <n v="3260"/>
        <n v="3230"/>
        <n v="3240"/>
        <n v="1600"/>
        <n v="3341"/>
        <n v="3112"/>
        <n v="2312"/>
        <n v="1330"/>
        <n v="4313"/>
      </sharedItems>
    </cacheField>
    <cacheField name="ESCALA" numFmtId="0">
      <sharedItems/>
    </cacheField>
    <cacheField name="RÉGIMEN JURÍDICO" numFmtId="0">
      <sharedItems/>
    </cacheField>
    <cacheField name="NIVEL" numFmtId="0">
      <sharedItems count="6">
        <s v="A1"/>
        <s v="C1"/>
        <s v="C2"/>
        <s v="A2"/>
        <s v="E"/>
        <s v="A1 " u="1"/>
      </sharedItems>
    </cacheField>
    <cacheField name="DESTINO" numFmtId="0">
      <sharedItems count="15">
        <s v="NIVEL 30"/>
        <s v="NIVEL 28"/>
        <s v="NIVEL 26"/>
        <s v="NIVEL 22"/>
        <s v="NIVEL 20"/>
        <s v="NIVEL 19"/>
        <s v="NIVEL 17"/>
        <s v="NIVEL 14"/>
        <s v="NIVEL 24"/>
        <s v="NIVEL 29"/>
        <s v="NIVEL 28 "/>
        <s v="NIVEL 18"/>
        <s v="NIVEL 25"/>
        <s v="NIVEL 21"/>
        <s v="NIVEL 27"/>
      </sharedItems>
    </cacheField>
    <cacheField name="CODIGO EMPLEADO" numFmtId="0">
      <sharedItems containsString="0" containsBlank="1" containsNumber="1" containsInteger="1" minValue="19" maxValue="1883"/>
    </cacheField>
    <cacheField name="ESTADO PUESTO" numFmtId="0">
      <sharedItems/>
    </cacheField>
    <cacheField name="SING" numFmtId="0">
      <sharedItems/>
    </cacheField>
    <cacheField name="PROVISION" numFmtId="0">
      <sharedItems/>
    </cacheField>
    <cacheField name="A EXTINGUIR" numFmtId="0">
      <sharedItems/>
    </cacheField>
    <cacheField name="IMPORTE DESTINO" numFmtId="164">
      <sharedItems containsSemiMixedTypes="0" containsString="0" containsNumber="1" minValue="366.76" maxValue="1164.74"/>
    </cacheField>
    <cacheField name="IMPORTE ESPECIFICO" numFmtId="164">
      <sharedItems containsSemiMixedTypes="0" containsString="0" containsNumber="1" minValue="1013.04" maxValue="4667.22"/>
    </cacheField>
    <cacheField name="RETRIBUCION MENSUAL" numFmtId="164">
      <sharedItems containsSemiMixedTypes="0" containsString="0" containsNumber="1" minValue="2055.9899999999998" maxValue="7165.36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Lorena Aznarez Santiago" refreshedDate="45964.384359143522" createdVersion="8" refreshedVersion="8" minRefreshableVersion="3" recordCount="682" xr:uid="{00000000-000A-0000-FFFF-FFFF00000000}">
  <cacheSource type="worksheet">
    <worksheetSource name="Tabla1"/>
  </cacheSource>
  <cacheFields count="20">
    <cacheField name="codienti" numFmtId="0">
      <sharedItems containsSemiMixedTypes="0" containsString="0" containsNumber="1" containsInteger="1" minValue="1" maxValue="1"/>
    </cacheField>
    <cacheField name="CODIGO RPT" numFmtId="0">
      <sharedItems containsSemiMixedTypes="0" containsString="0" containsNumber="1" containsInteger="1" minValue="10" maxValue="10"/>
    </cacheField>
    <cacheField name="codigo puesto " numFmtId="0">
      <sharedItems containsSemiMixedTypes="0" containsString="0" containsNumber="1" containsInteger="1" minValue="1" maxValue="168"/>
    </cacheField>
    <cacheField name="dotacion" numFmtId="0">
      <sharedItems containsString="0" containsBlank="1" containsNumber="1" containsInteger="1" minValue="1" maxValue="116"/>
    </cacheField>
    <cacheField name="numero dotacion " numFmtId="0">
      <sharedItems containsSemiMixedTypes="0" containsString="0" containsNumber="1" containsInteger="1" minValue="1" maxValue="117"/>
    </cacheField>
    <cacheField name="Cod RPT" numFmtId="0">
      <sharedItems count="713">
        <s v="1.10.1.1"/>
        <s v="1.10.10.1"/>
        <s v="1.10.100.1"/>
        <s v="1.10.101.1"/>
        <s v="1.10.102.1"/>
        <s v="1.10.102.10"/>
        <s v="1.10.102.11"/>
        <s v="1.10.102.12"/>
        <s v="1.10.102.13"/>
        <s v="1.10.102.2"/>
        <s v="1.10.102.3"/>
        <s v="1.10.102.4"/>
        <s v="1.10.102.5"/>
        <s v="1.10.102.6"/>
        <s v="1.10.102.7"/>
        <s v="1.10.102.8"/>
        <s v="1.10.102.9"/>
        <s v="1.10.103.1"/>
        <s v="1.10.105.1"/>
        <s v="1.10.105.2"/>
        <s v="1.10.107.1"/>
        <s v="1.10.107.2"/>
        <s v="1.10.107.3"/>
        <s v="1.10.107.4"/>
        <s v="1.10.107.5"/>
        <s v="1.10.107.6"/>
        <s v="1.10.108.1"/>
        <s v="1.10.11.1"/>
        <s v="1.10.110.1"/>
        <s v="1.10.112.1"/>
        <s v="1.10.113.1"/>
        <s v="1.10.114.1"/>
        <s v="1.10.115.1"/>
        <s v="1.10.116.1"/>
        <s v="1.10.117.1"/>
        <s v="1.10.118.1"/>
        <s v="1.10.119.1"/>
        <s v="1.10.120.1"/>
        <s v="1.10.120.2"/>
        <s v="1.10.120.4"/>
        <s v="1.10.121.1"/>
        <s v="1.10.123.1"/>
        <s v="1.10.125.1"/>
        <s v="1.10.125.2"/>
        <s v="1.10.126.2"/>
        <s v="1.10.126.3"/>
        <s v="1.10.126.4"/>
        <s v="1.10.127.1"/>
        <s v="1.10.129.1"/>
        <s v="1.10.13.1"/>
        <s v="1.10.13.10"/>
        <s v="1.10.13.11"/>
        <s v="1.10.13.12"/>
        <s v="1.10.13.13"/>
        <s v="1.10.13.14"/>
        <s v="1.10.13.15"/>
        <s v="1.10.13.16"/>
        <s v="1.10.13.17"/>
        <s v="1.10.13.18"/>
        <s v="1.10.13.19"/>
        <s v="1.10.13.2"/>
        <s v="1.10.13.3"/>
        <s v="1.10.13.4"/>
        <s v="1.10.13.5"/>
        <s v="1.10.13.6"/>
        <s v="1.10.13.7"/>
        <s v="1.10.13.8"/>
        <s v="1.10.13.9"/>
        <s v="1.10.130.1"/>
        <s v="1.10.132.1"/>
        <s v="1.10.133.1"/>
        <s v="1.10.134.1"/>
        <s v="1.10.135.1"/>
        <s v="1.10.138.1"/>
        <s v="1.10.139.1"/>
        <s v="1.10.14.1"/>
        <s v="1.10.14.2"/>
        <s v="1.10.14.24"/>
        <s v="1.10.14.25"/>
        <s v="1.10.14.26"/>
        <s v="1.10.14.27"/>
        <s v="1.10.14.3"/>
        <s v="1.10.14.4"/>
        <s v="1.10.141.1"/>
        <s v="1.10.142.1"/>
        <s v="1.10.143.1"/>
        <s v="1.10.144.1"/>
        <s v="1.10.145.1"/>
        <s v="1.10.145.2"/>
        <s v="1.10.146.1"/>
        <s v="1.10.147.1"/>
        <s v="1.10.147.2"/>
        <s v="1.10.147.3"/>
        <s v="1.10.147.4"/>
        <s v="1.10.148.1"/>
        <s v="1.10.149.1"/>
        <s v="1.10.15.1"/>
        <s v="1.10.15.2"/>
        <s v="1.10.150.1"/>
        <s v="1.10.154.1"/>
        <s v="1.10.156.1"/>
        <s v="1.10.157.1"/>
        <s v="1.10.157.3"/>
        <s v="1.10.157.4"/>
        <s v="1.10.157.5"/>
        <s v="1.10.158.1"/>
        <s v="1.10.158.10"/>
        <s v="1.10.158.11"/>
        <s v="1.10.158.12"/>
        <s v="1.10.158.13"/>
        <s v="1.10.158.14"/>
        <s v="1.10.158.15"/>
        <s v="1.10.158.17"/>
        <s v="1.10.158.18"/>
        <s v="1.10.158.19"/>
        <s v="1.10.158.3"/>
        <s v="1.10.158.4"/>
        <s v="1.10.158.5"/>
        <s v="1.10.158.6"/>
        <s v="1.10.158.8"/>
        <s v="1.10.158.9"/>
        <s v="1.10.159.1"/>
        <s v="1.10.159.2"/>
        <s v="1.10.16.3"/>
        <s v="1.10.16.4"/>
        <s v="1.10.16.5"/>
        <s v="1.10.16.6"/>
        <s v="1.10.161.1"/>
        <s v="1.10.162.1"/>
        <s v="1.10.162.2"/>
        <s v="1.10.162.3"/>
        <s v="1.10.162.4"/>
        <s v="1.10.162.5"/>
        <s v="1.10.162.6"/>
        <s v="1.10.163.1"/>
        <s v="1.10.164.1"/>
        <s v="1.10.164.10"/>
        <s v="1.10.164.11"/>
        <s v="1.10.164.12"/>
        <s v="1.10.164.13"/>
        <s v="1.10.164.15"/>
        <s v="1.10.164.16"/>
        <s v="1.10.164.17"/>
        <s v="1.10.164.18"/>
        <s v="1.10.164.19"/>
        <s v="1.10.164.2"/>
        <s v="1.10.164.20"/>
        <s v="1.10.164.21"/>
        <s v="1.10.164.23"/>
        <s v="1.10.164.24"/>
        <s v="1.10.164.25"/>
        <s v="1.10.164.26"/>
        <s v="1.10.164.27"/>
        <s v="1.10.164.28"/>
        <s v="1.10.164.29"/>
        <s v="1.10.164.30"/>
        <s v="1.10.164.31"/>
        <s v="1.10.164.33"/>
        <s v="1.10.164.34"/>
        <s v="1.10.164.5"/>
        <s v="1.10.164.7"/>
        <s v="1.10.164.8"/>
        <s v="1.10.164.9"/>
        <s v="1.10.165.1"/>
        <s v="1.10.165.3"/>
        <s v="1.10.165.4"/>
        <s v="1.10.167.1"/>
        <s v="1.10.168.1"/>
        <s v="1.10.17.1"/>
        <s v="1.10.17.3"/>
        <s v="1.10.17.4"/>
        <s v="1.10.17.5"/>
        <s v="1.10.17.6"/>
        <s v="1.10.17.7"/>
        <s v="1.10.17.8"/>
        <s v="1.10.18.1"/>
        <s v="1.10.18.2"/>
        <s v="1.10.19.1"/>
        <s v="1.10.2.1"/>
        <s v="1.10.20.1"/>
        <s v="1.10.20.2"/>
        <s v="1.10.20.3"/>
        <s v="1.10.20.4"/>
        <s v="1.10.20.5"/>
        <s v="1.10.20.6"/>
        <s v="1.10.20.7"/>
        <s v="1.10.21.1"/>
        <s v="1.10.22.1"/>
        <s v="1.10.22.2"/>
        <s v="1.10.22.3"/>
        <s v="1.10.22.4"/>
        <s v="1.10.22.5"/>
        <s v="1.10.22.6"/>
        <s v="1.10.22.7"/>
        <s v="1.10.22.8"/>
        <s v="1.10.23.1"/>
        <s v="1.10.24.1"/>
        <s v="1.10.24.10"/>
        <s v="1.10.24.3"/>
        <s v="1.10.24.4"/>
        <s v="1.10.24.5"/>
        <s v="1.10.24.6"/>
        <s v="1.10.24.7"/>
        <s v="1.10.24.8"/>
        <s v="1.10.24.9"/>
        <s v="1.10.25.1"/>
        <s v="1.10.25.2"/>
        <s v="1.10.26.1"/>
        <s v="1.10.28.1"/>
        <s v="1.10.29.1"/>
        <s v="1.10.3.1"/>
        <s v="1.10.30.1"/>
        <s v="1.10.30.10"/>
        <s v="1.10.30.11"/>
        <s v="1.10.30.2"/>
        <s v="1.10.30.3"/>
        <s v="1.10.30.4"/>
        <s v="1.10.30.5"/>
        <s v="1.10.30.6"/>
        <s v="1.10.30.7"/>
        <s v="1.10.30.8"/>
        <s v="1.10.30.9"/>
        <s v="1.10.31.2"/>
        <s v="1.10.31.5"/>
        <s v="1.10.31.6"/>
        <s v="1.10.31.7"/>
        <s v="1.10.32.1"/>
        <s v="1.10.32.2"/>
        <s v="1.10.33.1"/>
        <s v="1.10.34.1"/>
        <s v="1.10.34.2"/>
        <s v="1.10.34.3"/>
        <s v="1.10.35.1"/>
        <s v="1.10.36.1"/>
        <s v="1.10.36.2"/>
        <s v="1.10.38.1"/>
        <s v="1.10.38.2"/>
        <s v="1.10.38.3"/>
        <s v="1.10.38.4"/>
        <s v="1.10.38.5"/>
        <s v="1.10.39.1"/>
        <s v="1.10.4.1"/>
        <s v="1.10.4.10"/>
        <s v="1.10.4.11"/>
        <s v="1.10.4.12"/>
        <s v="1.10.4.13"/>
        <s v="1.10.4.14"/>
        <s v="1.10.4.15"/>
        <s v="1.10.4.17"/>
        <s v="1.10.4.18"/>
        <s v="1.10.4.19"/>
        <s v="1.10.4.2"/>
        <s v="1.10.4.20"/>
        <s v="1.10.4.21"/>
        <s v="1.10.4.22"/>
        <s v="1.10.4.23"/>
        <s v="1.10.4.24"/>
        <s v="1.10.4.25"/>
        <s v="1.10.4.26"/>
        <s v="1.10.4.27"/>
        <s v="1.10.4.28"/>
        <s v="1.10.4.29"/>
        <s v="1.10.4.3"/>
        <s v="1.10.4.30"/>
        <s v="1.10.4.32"/>
        <s v="1.10.4.33"/>
        <s v="1.10.4.34"/>
        <s v="1.10.4.35"/>
        <s v="1.10.4.36"/>
        <s v="1.10.4.37"/>
        <s v="1.10.4.38"/>
        <s v="1.10.4.39"/>
        <s v="1.10.4.4"/>
        <s v="1.10.4.40"/>
        <s v="1.10.4.41"/>
        <s v="1.10.4.42"/>
        <s v="1.10.4.43"/>
        <s v="1.10.4.44"/>
        <s v="1.10.4.46"/>
        <s v="1.10.4.47"/>
        <s v="1.10.4.49"/>
        <s v="1.10.4.5"/>
        <s v="1.10.4.50"/>
        <s v="1.10.4.51"/>
        <s v="1.10.4.52"/>
        <s v="1.10.4.53"/>
        <s v="1.10.4.54"/>
        <s v="1.10.4.55"/>
        <s v="1.10.4.7"/>
        <s v="1.10.4.9"/>
        <s v="1.10.40.1"/>
        <s v="1.10.40.10"/>
        <s v="1.10.40.11"/>
        <s v="1.10.40.12"/>
        <s v="1.10.40.13"/>
        <s v="1.10.40.14"/>
        <s v="1.10.40.15"/>
        <s v="1.10.40.16"/>
        <s v="1.10.40.17"/>
        <s v="1.10.40.18"/>
        <s v="1.10.40.19"/>
        <s v="1.10.40.2"/>
        <s v="1.10.40.20"/>
        <s v="1.10.40.21"/>
        <s v="1.10.40.22"/>
        <s v="1.10.40.23"/>
        <s v="1.10.40.24"/>
        <s v="1.10.40.25"/>
        <s v="1.10.40.26"/>
        <s v="1.10.40.27"/>
        <s v="1.10.40.28"/>
        <s v="1.10.40.3"/>
        <s v="1.10.40.30"/>
        <s v="1.10.40.31"/>
        <s v="1.10.40.32"/>
        <s v="1.10.40.33"/>
        <s v="1.10.40.34"/>
        <s v="1.10.40.35"/>
        <s v="1.10.40.36"/>
        <s v="1.10.40.37"/>
        <s v="1.10.40.38"/>
        <s v="1.10.40.39"/>
        <s v="1.10.40.4"/>
        <s v="1.10.40.5"/>
        <s v="1.10.40.6"/>
        <s v="1.10.40.7"/>
        <s v="1.10.40.8"/>
        <s v="1.10.40.9"/>
        <s v="1.10.41.1"/>
        <s v="1.10.41.10"/>
        <s v="1.10.41.11"/>
        <s v="1.10.41.12"/>
        <s v="1.10.41.13"/>
        <s v="1.10.41.14"/>
        <s v="1.10.41.15"/>
        <s v="1.10.41.16"/>
        <s v="1.10.41.17"/>
        <s v="1.10.41.18"/>
        <s v="1.10.41.19"/>
        <s v="1.10.41.2"/>
        <s v="1.10.41.20"/>
        <s v="1.10.41.21"/>
        <s v="1.10.41.22"/>
        <s v="1.10.41.23"/>
        <s v="1.10.41.24"/>
        <s v="1.10.41.25"/>
        <s v="1.10.41.26"/>
        <s v="1.10.41.27"/>
        <s v="1.10.41.28"/>
        <s v="1.10.41.29"/>
        <s v="1.10.41.3"/>
        <s v="1.10.41.30"/>
        <s v="1.10.41.31"/>
        <s v="1.10.41.32"/>
        <s v="1.10.41.33"/>
        <s v="1.10.41.34"/>
        <s v="1.10.41.35"/>
        <s v="1.10.41.36"/>
        <s v="1.10.41.37"/>
        <s v="1.10.41.38"/>
        <s v="1.10.41.39"/>
        <s v="1.10.41.4"/>
        <s v="1.10.41.40"/>
        <s v="1.10.41.41"/>
        <s v="1.10.41.42"/>
        <s v="1.10.41.43"/>
        <s v="1.10.41.44"/>
        <s v="1.10.41.45"/>
        <s v="1.10.41.46"/>
        <s v="1.10.41.47"/>
        <s v="1.10.41.48"/>
        <s v="1.10.41.49"/>
        <s v="1.10.41.5"/>
        <s v="1.10.41.50"/>
        <s v="1.10.41.51"/>
        <s v="1.10.41.52"/>
        <s v="1.10.41.53"/>
        <s v="1.10.41.54"/>
        <s v="1.10.41.55"/>
        <s v="1.10.41.56"/>
        <s v="1.10.41.57"/>
        <s v="1.10.41.6"/>
        <s v="1.10.41.7"/>
        <s v="1.10.41.8"/>
        <s v="1.10.41.9"/>
        <s v="1.10.42.1"/>
        <s v="1.10.42.2"/>
        <s v="1.10.42.3"/>
        <s v="1.10.44.1"/>
        <s v="1.10.44.2"/>
        <s v="1.10.44.3"/>
        <s v="1.10.44.4"/>
        <s v="1.10.44.5"/>
        <s v="1.10.44.6"/>
        <s v="1.10.44.7"/>
        <s v="1.10.44.8"/>
        <s v="1.10.45.1"/>
        <s v="1.10.45.10"/>
        <s v="1.10.45.11"/>
        <s v="1.10.45.12"/>
        <s v="1.10.45.13"/>
        <s v="1.10.45.14"/>
        <s v="1.10.45.15"/>
        <s v="1.10.45.2"/>
        <s v="1.10.45.3"/>
        <s v="1.10.45.4"/>
        <s v="1.10.45.5"/>
        <s v="1.10.45.6"/>
        <s v="1.10.45.7"/>
        <s v="1.10.45.8"/>
        <s v="1.10.45.9"/>
        <s v="1.10.46.1"/>
        <s v="1.10.46.2"/>
        <s v="1.10.46.4"/>
        <s v="1.10.46.5"/>
        <s v="1.10.47.1"/>
        <s v="1.10.48.10"/>
        <s v="1.10.48.11"/>
        <s v="1.10.48.13"/>
        <s v="1.10.48.15"/>
        <s v="1.10.48.16"/>
        <s v="1.10.48.17"/>
        <s v="1.10.48.18"/>
        <s v="1.10.48.5"/>
        <s v="1.10.48.6"/>
        <s v="1.10.48.7"/>
        <s v="1.10.48.8"/>
        <s v="1.10.48.9"/>
        <s v="1.10.49.1"/>
        <s v="1.10.5.1"/>
        <s v="1.10.50.1"/>
        <s v="1.10.50.2"/>
        <s v="1.10.50.3"/>
        <s v="1.10.50.4"/>
        <s v="1.10.50.5"/>
        <s v="1.10.50.6"/>
        <s v="1.10.50.8"/>
        <s v="1.10.50.9"/>
        <s v="1.10.54.1"/>
        <s v="1.10.57.1"/>
        <s v="1.10.57.2"/>
        <s v="1.10.57.3"/>
        <s v="1.10.57.4"/>
        <s v="1.10.58.1"/>
        <s v="1.10.6.1"/>
        <s v="1.10.60.1"/>
        <s v="1.10.60.2"/>
        <s v="1.10.61.1"/>
        <s v="1.10.62.1"/>
        <s v="1.10.62.2"/>
        <s v="1.10.62.3"/>
        <s v="1.10.62.4"/>
        <s v="1.10.64.1"/>
        <s v="1.10.64.2"/>
        <s v="1.10.64.3"/>
        <s v="1.10.64.4"/>
        <s v="1.10.67.2"/>
        <s v="1.10.68.1"/>
        <s v="1.10.70.1"/>
        <s v="1.10.70.2"/>
        <s v="1.10.70.3"/>
        <s v="1.10.70.4"/>
        <s v="1.10.71.1"/>
        <s v="1.10.71.2"/>
        <s v="1.10.71.3"/>
        <s v="1.10.71.4"/>
        <s v="1.10.71.5"/>
        <s v="1.10.71.6"/>
        <s v="1.10.76.1"/>
        <s v="1.10.76.10"/>
        <s v="1.10.76.11"/>
        <s v="1.10.76.2"/>
        <s v="1.10.76.3"/>
        <s v="1.10.76.4"/>
        <s v="1.10.76.5"/>
        <s v="1.10.76.6"/>
        <s v="1.10.76.7"/>
        <s v="1.10.76.8"/>
        <s v="1.10.76.9"/>
        <s v="1.10.8.1"/>
        <s v="1.10.8.2"/>
        <s v="1.10.80.1"/>
        <s v="1.10.80.10"/>
        <s v="1.10.80.100"/>
        <s v="1.10.80.101"/>
        <s v="1.10.80.102"/>
        <s v="1.10.80.103"/>
        <s v="1.10.80.104"/>
        <s v="1.10.80.105"/>
        <s v="1.10.80.106"/>
        <s v="1.10.80.107"/>
        <s v="1.10.80.108"/>
        <s v="1.10.80.109"/>
        <s v="1.10.80.11"/>
        <s v="1.10.80.110"/>
        <s v="1.10.80.111"/>
        <s v="1.10.80.112"/>
        <s v="1.10.80.113"/>
        <s v="1.10.80.114"/>
        <s v="1.10.80.115"/>
        <s v="1.10.80.116"/>
        <s v="1.10.80.117"/>
        <s v="1.10.80.12"/>
        <s v="1.10.80.13"/>
        <s v="1.10.80.14"/>
        <s v="1.10.80.15"/>
        <s v="1.10.80.16"/>
        <s v="1.10.80.17"/>
        <s v="1.10.80.18"/>
        <s v="1.10.80.19"/>
        <s v="1.10.80.2"/>
        <s v="1.10.80.20"/>
        <s v="1.10.80.21"/>
        <s v="1.10.80.22"/>
        <s v="1.10.80.23"/>
        <s v="1.10.80.24"/>
        <s v="1.10.80.25"/>
        <s v="1.10.80.26"/>
        <s v="1.10.80.27"/>
        <s v="1.10.80.28"/>
        <s v="1.10.80.29"/>
        <s v="1.10.80.3"/>
        <s v="1.10.80.30"/>
        <s v="1.10.80.31"/>
        <s v="1.10.80.32"/>
        <s v="1.10.80.33"/>
        <s v="1.10.80.34"/>
        <s v="1.10.80.35"/>
        <s v="1.10.80.36"/>
        <s v="1.10.80.37"/>
        <s v="1.10.80.38"/>
        <s v="1.10.80.39"/>
        <s v="1.10.80.4"/>
        <s v="1.10.80.40"/>
        <s v="1.10.80.41"/>
        <s v="1.10.80.42"/>
        <s v="1.10.80.43"/>
        <s v="1.10.80.44"/>
        <s v="1.10.80.45"/>
        <s v="1.10.80.46"/>
        <s v="1.10.80.47"/>
        <s v="1.10.80.48"/>
        <s v="1.10.80.49"/>
        <s v="1.10.80.5"/>
        <s v="1.10.80.50"/>
        <s v="1.10.80.51"/>
        <s v="1.10.80.52"/>
        <s v="1.10.80.53"/>
        <s v="1.10.80.54"/>
        <s v="1.10.80.55"/>
        <s v="1.10.80.56"/>
        <s v="1.10.80.57"/>
        <s v="1.10.80.58"/>
        <s v="1.10.80.59"/>
        <s v="1.10.80.6"/>
        <s v="1.10.80.60"/>
        <s v="1.10.80.61"/>
        <s v="1.10.80.62"/>
        <s v="1.10.80.63"/>
        <s v="1.10.80.64"/>
        <s v="1.10.80.65"/>
        <s v="1.10.80.66"/>
        <s v="1.10.80.67"/>
        <s v="1.10.80.68"/>
        <s v="1.10.80.7"/>
        <s v="1.10.80.70"/>
        <s v="1.10.80.71"/>
        <s v="1.10.80.72"/>
        <s v="1.10.80.73"/>
        <s v="1.10.80.74"/>
        <s v="1.10.80.75"/>
        <s v="1.10.80.76"/>
        <s v="1.10.80.77"/>
        <s v="1.10.80.78"/>
        <s v="1.10.80.79"/>
        <s v="1.10.80.8"/>
        <s v="1.10.80.80"/>
        <s v="1.10.80.81"/>
        <s v="1.10.80.82"/>
        <s v="1.10.80.83"/>
        <s v="1.10.80.84"/>
        <s v="1.10.80.85"/>
        <s v="1.10.80.86"/>
        <s v="1.10.80.87"/>
        <s v="1.10.80.88"/>
        <s v="1.10.80.89"/>
        <s v="1.10.80.9"/>
        <s v="1.10.80.90"/>
        <s v="1.10.80.91"/>
        <s v="1.10.80.92"/>
        <s v="1.10.80.93"/>
        <s v="1.10.80.94"/>
        <s v="1.10.80.95"/>
        <s v="1.10.80.96"/>
        <s v="1.10.80.97"/>
        <s v="1.10.80.98"/>
        <s v="1.10.80.99"/>
        <s v="1.10.83.1"/>
        <s v="1.10.83.10"/>
        <s v="1.10.83.11"/>
        <s v="1.10.83.2"/>
        <s v="1.10.83.3"/>
        <s v="1.10.83.4"/>
        <s v="1.10.83.5"/>
        <s v="1.10.83.6"/>
        <s v="1.10.83.7"/>
        <s v="1.10.83.8"/>
        <s v="1.10.83.9"/>
        <s v="1.10.85.1"/>
        <s v="1.10.85.10"/>
        <s v="1.10.85.11"/>
        <s v="1.10.85.12"/>
        <s v="1.10.85.13"/>
        <s v="1.10.85.14"/>
        <s v="1.10.85.15"/>
        <s v="1.10.85.16"/>
        <s v="1.10.85.17"/>
        <s v="1.10.85.18"/>
        <s v="1.10.85.19"/>
        <s v="1.10.85.2"/>
        <s v="1.10.85.20"/>
        <s v="1.10.85.21"/>
        <s v="1.10.85.22"/>
        <s v="1.10.85.23"/>
        <s v="1.10.85.24"/>
        <s v="1.10.85.25"/>
        <s v="1.10.85.3"/>
        <s v="1.10.85.4"/>
        <s v="1.10.85.5"/>
        <s v="1.10.85.6"/>
        <s v="1.10.85.7"/>
        <s v="1.10.85.8"/>
        <s v="1.10.85.9"/>
        <s v="1.10.87.1"/>
        <s v="1.10.87.10"/>
        <s v="1.10.87.11"/>
        <s v="1.10.87.12"/>
        <s v="1.10.87.13"/>
        <s v="1.10.87.14"/>
        <s v="1.10.87.15"/>
        <s v="1.10.87.16"/>
        <s v="1.10.87.17"/>
        <s v="1.10.87.18"/>
        <s v="1.10.87.19"/>
        <s v="1.10.87.2"/>
        <s v="1.10.87.20"/>
        <s v="1.10.87.21"/>
        <s v="1.10.87.22"/>
        <s v="1.10.87.23"/>
        <s v="1.10.87.24"/>
        <s v="1.10.87.3"/>
        <s v="1.10.87.4"/>
        <s v="1.10.87.5"/>
        <s v="1.10.87.6"/>
        <s v="1.10.87.7"/>
        <s v="1.10.87.8"/>
        <s v="1.10.87.9"/>
        <s v="1.10.9.1"/>
        <s v="1.10.9.10"/>
        <s v="1.10.9.12"/>
        <s v="1.10.9.13"/>
        <s v="1.10.9.14"/>
        <s v="1.10.9.15"/>
        <s v="1.10.9.16"/>
        <s v="1.10.9.17"/>
        <s v="1.10.9.18"/>
        <s v="1.10.9.19"/>
        <s v="1.10.9.3"/>
        <s v="1.10.9.4"/>
        <s v="1.10.9.5"/>
        <s v="1.10.9.6"/>
        <s v="1.10.9.7"/>
        <s v="1.10.9.8"/>
        <s v="1.10.9.9"/>
        <s v="1.10.90.1"/>
        <s v="1.10.90.2"/>
        <s v="1.10.91.1"/>
        <s v="1.10.92.1"/>
        <s v="1.10.94.1"/>
        <s v="1.10.95.1"/>
        <s v="1.10.97.1"/>
        <s v="1.10.99.1"/>
        <s v="1.10.7.1" u="1"/>
        <s v="1.10.7.2" u="1"/>
        <s v="1.10.7.3" u="1"/>
        <s v="1.10.17.2" u="1"/>
        <s v="1.10.27.1" u="1"/>
        <s v="1.10.48.4" u="1"/>
        <s v="1.10.67.1" u="1"/>
        <s v="1.10.69.1" u="1"/>
        <s v="1.10.70.5" u="1"/>
        <s v="1.10.104.1" u="1"/>
        <s v="1.10.109.1" u="1"/>
        <s v="1.10.120.3" u="1"/>
        <s v="1.10.148.2" u="1"/>
        <s v="1.10.164.14" u="1"/>
        <s v="1.10.164.22" u="1"/>
        <s v="1.10.165.2" u="1"/>
        <s v="74.10.167.1" u="1"/>
        <s v="1.10.111.1" u="1"/>
        <s v="1.10.31.3" u="1"/>
        <s v="1.10.31.4" u="1"/>
        <s v="1.10.40.40" u="1"/>
        <s v="1.10.43.1" u="1"/>
        <s v="1.10.46.3" u="1"/>
        <s v="1.10.54.2" u="1"/>
        <s v="1.10.66.1" u="1"/>
        <s v="1.10.66.2" u="1"/>
        <s v="1.10.124.1" u="1"/>
        <s v="1.10.126.1" u="1"/>
        <s v="1.10.147.5" u="1"/>
        <s v="1.10.157.2" u="1"/>
        <s v="1.10.164.32" u="1"/>
      </sharedItems>
    </cacheField>
    <cacheField name="NOMBRE PUESTO" numFmtId="0">
      <sharedItems count="169">
        <s v="SECRETARIO/A"/>
        <s v="ANALISTA DE SISTEMAS"/>
        <s v="INGENIERO/A SUPERIOR (AGRONOMO-FORESTAL)"/>
        <s v="PROGRAMADOR/A"/>
        <s v="TÉCNICO/A  AUX. DE BIBLIOTECA"/>
        <s v="MONITOR/A  DE FORMACIÓN (a extinguir)"/>
        <s v="TÉCNICO/A  DE CONTROL INTERNO: FUNCIÓN INTERVENTORA"/>
        <s v="SOCORRISTAS-PISCINA DE VERANO"/>
        <s v="COORDINADOR/A OFICINA DE INFORMACIÓN JUVENIL"/>
        <s v="AUXILIAR SANITARIO"/>
        <s v="JEFE/A DE SERVICIO JURIDICO DE URBANISMO"/>
        <s v="DIRECTOR/A TÉCNICO COORDINADOR DEL AREA DE DESARROLLO URBANO"/>
        <s v="JEFE/A DE SERVICIO DE INFRAESTRUCTURAS BÁSICAS Y MANTENIMIENTO DE LA CIUDAD"/>
        <s v="DIRECTORA DE  AREA DE ASUNTOS JURÍDICOS"/>
        <s v="JEFE/A DE SECCIÓN DE OBRAS Y MANTENIMIENTO"/>
        <s v="JEFE/A DE SECCION BIENESTAR SOCIAL , FAMILIA Y MAYORES"/>
        <s v="JEFE/A DE SERVICIO SANIDAD,CONSUMO, VIGILANCIA Y PROTECCIÓN DE ANIMALES"/>
        <s v="COMISARIO DE POLICIA"/>
        <s v="JEFE/A DE SECCIÓN DE MEDIO AMBIENTE, PARQUES Y JARDINES, LIMPIEZA VIARIA"/>
        <s v="AGENTE DESARROLLO LOCAL (a extinguir)"/>
        <s v="BIBLIOTECARIO/A  (TÉCNICO/A SUPERIOR EN BIBLIOTECAS)"/>
        <s v="DIRECTOR DE FISCALIZACIÓN Y CONTROL FINANCIERO"/>
        <s v="INSPECTOR/A  DE SANIDAD"/>
        <s v="OPERARIO/A  DE SERVICIOS"/>
        <s v="VICESECRETARIO/A"/>
        <s v="OPERARIO/A/PEÓN DE JARDINERÍA"/>
        <s v="AYUDANTE DE MANTENIMIENTO"/>
        <s v="COORDINADOR EMERGENCIAS Y  DE  PROTECCIÓN CIVIL"/>
        <s v="DELINEANTE"/>
        <s v="ADMINISTRADOR/A DEL CENTRO MUNICIPAL DE MAYORES"/>
        <s v="JEFE/A DE SECCIÓN DE FORMACIÓN, EMPLEO, COMERCIO "/>
        <s v="JEFE/A DE SECCIÓN DE INFORMACIÓN, REGISTRO, ESTADÍSTICA Y PRL"/>
        <s v="JEFE DE ÁREA DE MOVILIDAD Y TRANSPORTE"/>
        <s v="TÉCNICO/A  AUXILIAR  EN GESTIÓN CULTURAL"/>
        <s v="JEFE/A DE NEGOCIADO (F)"/>
        <s v="COORDINADOR/A TÉCNICO/A DE JUVENTUD"/>
        <s v="JEFE/A  DE SERVICIO DE DEPORTES"/>
        <s v="JEFE/A DE SERVICIO  MEDIO AMBIENTE, PARQUES Y JARDINES Y LIMPIEZA VIARIA"/>
        <s v="JEFE/A DE SERVICIO DE RRHH, CONVENIOS Y SUBVENCIONES"/>
        <s v="AYUDANTE TÉCNICO DEPORTIVO"/>
        <s v="MONITOR/A  DE COMERCIO (a extinguir)"/>
        <s v="TÉCNICO/A  DEPORTIVO/A"/>
        <s v="TITULADO/A  SUPERIOR"/>
        <s v="JEFE/A DE SERVICIO DE EDUCACIÓN Y JUVENTUD"/>
        <s v="ARQUITECTO/A"/>
        <s v="JEFE/A DE SECCIÓN DE SERVICIOS SOCIALES (L)"/>
        <s v="DIRECTOR DE RECAUDACION , INSPECCION , CONTRATACION Y COMPRA CENTRALIZADA"/>
        <s v="DIRECCION JURIDICA AREA DE DESARROLLO URBANO"/>
        <s v="AUXILIAR ADMINISTRATIVO (L)"/>
        <s v="JEFE/A DE NEGOCIADO (L) (IBI)"/>
        <s v="JEFE/A DE NEGOCIADO (L)"/>
        <s v="JEFE/A DE NEGOCIADO (L) (RENTAS)"/>
        <s v="AYUDANTE DE SERVICIOS (F)"/>
        <s v="AYUDANTE DE SERVICIOS (L)"/>
        <s v="PSICÓLOGO/A (F)"/>
        <s v="TRABAJADOR/A SOCIAL (L)"/>
        <s v="ENFERMERO/A (F)"/>
        <s v="ADMINISTRATIVO/A (L)"/>
        <s v="TÉCNICO/A DE GESTIÓN (L)"/>
        <s v="JEFE/A DE SECCIÓN DE FORMACIÓN, EMPLEO, COMERCIO  (L)"/>
        <s v="JEFE/A DE SECCIÓN DE FIESTAS"/>
        <s v="JEFE/A DE SECCIÓN DE SELECCIÓN"/>
        <s v="JEFE/A DE SECCIÓN DE NUEVAS TECNOLOGIAS"/>
        <s v="JEFE/A DE SECCIÓN DE RELACIONES INSTITUCIONALES . PARTICIPACIÓN CIUDADANA,MUJER Y ATENCION A LA DISCAPACIDAD"/>
        <s v="JEFE/A DE SECCIÓN DE CEMENTERIO"/>
        <s v="JEFE /A DE SECCIÓN DE LIMPIEZA VIARIA Y GESTION DE RESIDUOS (L)"/>
        <s v="JEFE/A DE SECCIÓN DE TESORERIA"/>
        <s v="JEFE/A DE SECCIÓN DE INFRAESTRUCTURAS Y MANTENIMIENTO"/>
        <s v="CONDUCTOR/A-ALCALDÍA"/>
        <s v="MÉDICO - PROGRAMA DE DROGAS"/>
        <s v="INTERVENTOR"/>
        <s v="SUBINSPECTOR/A DE POLICIA LOCAL"/>
        <s v="DIRECTOR/A DE ECONOMÍA Y PLANIFICACIÓN PRESUPUESTARIA"/>
        <s v="ARQUITECTO/A TÉCNICO"/>
        <s v="ENCARGADO/A  DE INSTALACIONES DEPORTIVAS"/>
        <s v="PSICÓLOGO/A (L)"/>
        <s v="ENCARGADO/A  DE JARDINERÍA"/>
        <s v="TÉCNICO INGENIERO TELECOMUNICACIONES"/>
        <s v="LICENCIADO/A EN  PEDAGOGÍA"/>
        <s v="JEFE/A DE SECCIÓN DE CULTURA"/>
        <s v="TESORERO/A MUNICIPAL"/>
        <s v="TRABAJADOR/A SOCIAL (F)"/>
        <s v="ENFERMERO/A (L)"/>
        <s v="ENCARGADO/A"/>
        <s v="ENCARGADO/A DE LIMPIEZA"/>
        <s v="INSPECTOR/A DE POLICIA LOCAL"/>
        <s v="MONITOR/A  DE DEPORTES"/>
        <s v="PSIQUIATRA"/>
        <s v="OFICIAL  DE 1ª JARDINERÍA"/>
        <s v="OFICIAL 1ª MAQUINISTA (a Extinguir)"/>
        <s v="AUXILIAR ADMINISTRATIVO (F)"/>
        <s v="PROFESOR/A"/>
        <s v="ADMINISTRATIVO/A (F)"/>
        <s v="OFICIAL DE 2ª "/>
        <s v="MONITOR/A SOCIOCULTURAL"/>
        <s v="OFICIAL  DE 2ª JARDINERÍA"/>
        <s v="OFICIAL 1ª"/>
        <s v="OFICIAL DE  1ª ELECTRICIDAD"/>
        <s v="TÉCNICO/A DE GESTIÓN (F)"/>
        <s v="INGENIERO/A CIVIL"/>
        <s v="ARCHIVERO/A MUNICIPAL"/>
        <s v="OFICIAL DE  2ª  DE DEPORTES"/>
        <s v="OFICIAL DE 1ª FONTANERÍA"/>
        <s v="OFICIAL DE 2ª ELECTRICIDAD"/>
        <s v="ANIMADOR/A  SOCIOCULTURAL (L)"/>
        <s v="AUXILIAR DE BIBLIOTECA"/>
        <s v="INGENIERO/A TÉCNICO INDUSTRIAL"/>
        <s v="OPERADOR/A  PROGRAMADOR/A"/>
        <s v="AYUDANTE DE BIBLIOTECA"/>
        <s v="OPERADOR/A DE SERVICIOS INFORMATICOS"/>
        <s v="TÉCNICO/A  DE INFORMATICA"/>
        <s v="AGENTE SOCIOECONOMICO (a extinguir)"/>
        <s v="TITULADO MEDIO"/>
        <s v="TITULADO MEDIO (AGRONOMO-FORESTAL)"/>
        <s v="TECNICO/A  AUX. DE INSPECCIÓN RECAUDACIÓN"/>
        <s v="TECNICO EMERGENCIAS SANITARIAS "/>
        <s v="TECNICO EMERGENCIAS SANITARIAS"/>
        <s v="POLICIA LOCAL"/>
        <s v="CONSERJE ESCOLAR"/>
        <s v="ORDENANZA"/>
        <s v="OFICIAL DE POLICIA LOCAL"/>
        <s v="TECNICO/A DE ADMINISTRACION GENERAL"/>
        <s v="EDUCADOR SOCIAL"/>
        <s v="DIRECTOR DE EDUCACION Y JUVENTUD"/>
        <s v="DIRECTOR DE SEGURIDAD CIUDADANA"/>
        <s v="DIRECTOR/A DE RECURSOS HUMANOS, CONVENIOS Y SUBVENCIONES"/>
        <s v="DIRECTOR/A DE PROYECTOS SINGULARES Y GRANDES INFRAESTRUCTURAS Y OBRAS"/>
        <s v="DIRECTOR/A DE OPERACIONES"/>
        <s v="LETRADO/A MUNICIPAL"/>
        <s v="AUXILIAR DE CLÍNICA" u="1"/>
        <s v="AUXILIAR DE ENFERMERÍA" u="1"/>
        <s v="JEFE/A DE SECCIÓN REGISTRO, ESTADISTICA Y PREVENCION DE RIESGOS LABORALES" u="1"/>
        <s v="INGENIERO/A TÉCNICO" u="1"/>
        <s v="JEFE/A DE SECCION DE CULTURA" u="1"/>
        <s v="HIGIENISTA BUCODENTAL" u="1"/>
        <s v="JEFE/A DE SECCIÓN DE RECAUDACIÓN E INSPECCION" u="1"/>
        <s v="JEFE/A DE SERVICIO DE URBANISMO" u="1"/>
        <s v="JEFE/A DE SECCION DE OBRAS Y MANTENIMIENTO" u="1"/>
        <s v="JEFE/A DE SERVICIO BIENESTAR SOCIAL , FAMILIA Y MAYORES" u="1"/>
        <s v="JEFE/A DE SECCIÓN DE MEDIO AMBIENTE, PARQUES Y JARDINES, LIMPIEZA Y VIGILANCIA Y CONTROL DE ANIMALES" u="1"/>
        <s v="COORDINADOR/A  JEFE DE  PROTECCIÓN CIVIL" u="1"/>
        <s v="JEFE/A DE SECCION DE FORMACIÓN, EMPLEO, COMERCIO Y CONSUMO" u="1"/>
        <s v="JEFE/A DE SERVICIO  MEDIO AMBIENTE, PARQUES Y JARDINES, LIMPIEZA Y VIGILANCIA Y CONTROL DE ANIMALES" u="1"/>
        <s v="MONITOR/A  DE AUX. DEPENDIENTE COMERCIO" u="1"/>
        <s v="JEFE/A DE SECCION DE SERVICIOS SOCIALES" u="1"/>
        <s v="JEFE/A DE SERVICIO DE NUEVAS TECNOLOGÍAS" u="1"/>
        <s v="JEFE/A DE Sº BIENESTAR SOCIAL , FAMILIA Y MAYORES" u="1"/>
        <s v="JEFE/A DE SECCION DE EDUCACIÓN, INFANCIA Y FAMILIA" u="1"/>
        <s v="JEFE DE SECCIÓN" u="1"/>
        <s v="JEFE/A  DE SECCION DE CULTURA" u="1"/>
        <s v="JEFE/A SE SERVICIO DE EDUCACION, INFANCIA Y FAMILIA" u="1"/>
        <s v="INGENIERO/A DE CAMINOS" u="1"/>
        <s v="TÉCNICO/A  AUXILIAR DE PROTECCIÓN CIVIL" u="1"/>
        <s v="DIRECTOR JURÍDICO DE BIENESTAR SOCIAL, FAMILIA Y MAYORES" u="1"/>
        <s v="DIRECTOR/A DE RECURSOS HUMANOS" u="1"/>
        <s v="INGENIERO/A SUPERIOR" u="1"/>
        <s v="JEFE/A  DE ÁREA DE ASUNTOS JURÍDICOS" u="1"/>
        <s v="JEFE/A  DE Sº OBRAS Y MANTENIMIENTO" u="1"/>
        <s v="JEFE/A  DE Sº DE MEDIO AMBIENTE, PARQUES Y JARDINES, LIMPIEZA Y CONTROL Y VIGILANCIA DE ANIMALES" u="1"/>
        <s v="JEFE/A DE ÁREA DE CONTRATACIÓN PÚBLICA Y COORDINACIÓN COMPRAS CENTRALIZADAS" u="1"/>
        <s v="JEFE/A DE  Sº  DE FORMACIÓN, EMPLEO, COMERCIO Y CONSUMO" u="1"/>
        <s v="JEFE/A  DE Sº DE DEPORTES" u="1"/>
        <s v="JEFE/A  DE SERVICIO DE EDUCACIÓN, INFANCIA Y FAMILIA" u="1"/>
        <s v="DIRECTOR/A TÉCNICO/A DE SERVICIOS SOCIALES" u="1"/>
        <s v="DIRECTOR AREA DE RECAUDACION E INSPECCION" u="1"/>
        <s v="D.U.E. / A.T.S. (F)" u="1"/>
        <s v="D.U.E. / A.T.S. (L)" u="1"/>
        <s v="Prueba" u="1"/>
        <s v="JEFE/A DE SECCIÓN DE RECAUDACIÓN" u="1"/>
      </sharedItems>
    </cacheField>
    <cacheField name="CENTRO COSTE" numFmtId="0">
      <sharedItems containsSemiMixedTypes="0" containsString="0" containsNumber="1" containsInteger="1" minValue="1300" maxValue="9340" count="51">
        <n v="9201"/>
        <n v="1300"/>
        <n v="1720"/>
        <n v="9231"/>
        <n v="3321"/>
        <n v="2410"/>
        <n v="9310"/>
        <n v="3420"/>
        <n v="3343"/>
        <n v="2311"/>
        <n v="1500"/>
        <n v="1510"/>
        <n v="1532"/>
        <n v="9205"/>
        <n v="9203"/>
        <n v="3110"/>
        <n v="1710"/>
        <n v="1650"/>
        <n v="1630"/>
        <n v="1350"/>
        <n v="2310"/>
        <n v="1341"/>
        <n v="3380"/>
        <n v="9202"/>
        <n v="9251"/>
        <n v="3200"/>
        <n v="3410"/>
        <n v="3400"/>
        <n v="9320"/>
        <n v="9200"/>
        <n v="9260"/>
        <n v="3342"/>
        <n v="3111"/>
        <n v="2313"/>
        <n v="9206"/>
        <n v="9340"/>
        <n v="4930"/>
        <n v="1640"/>
        <n v="9240"/>
        <n v="9120"/>
        <n v="1320"/>
        <n v="9311"/>
        <n v="3260"/>
        <n v="3230"/>
        <n v="3240"/>
        <n v="1600"/>
        <n v="3341"/>
        <n v="3112"/>
        <n v="2312"/>
        <n v="1330"/>
        <n v="4313"/>
      </sharedItems>
    </cacheField>
    <cacheField name="ESCALA" numFmtId="0">
      <sharedItems count="4">
        <s v="HN"/>
        <s v="AE"/>
        <s v="AG"/>
        <s v="AG/AE"/>
      </sharedItems>
    </cacheField>
    <cacheField name="RÉGIMEN JURÍDICO" numFmtId="0">
      <sharedItems count="5">
        <s v="FUNC"/>
        <s v="LAB"/>
        <s v="FUNC/LAB"/>
        <s v="FUNCIONARIOS" u="1"/>
        <s v="LABORALES" u="1"/>
      </sharedItems>
    </cacheField>
    <cacheField name="NIVEL" numFmtId="0">
      <sharedItems count="7">
        <s v="A1"/>
        <s v="C1"/>
        <s v="C2"/>
        <s v="A2"/>
        <s v="E"/>
        <s v="A1 " u="1"/>
        <s v="A1/A2" u="1"/>
      </sharedItems>
    </cacheField>
    <cacheField name="DESTINO" numFmtId="0">
      <sharedItems count="17">
        <s v="NIVEL 30"/>
        <s v="NIVEL 28"/>
        <s v="NIVEL 26"/>
        <s v="NIVEL 22"/>
        <s v="NIVEL 20"/>
        <s v="NIVEL 19"/>
        <s v="NIVEL 17"/>
        <s v="NIVEL 14"/>
        <s v="NIVEL 24"/>
        <s v="NIVEL 29"/>
        <s v="NIVEL 28 "/>
        <s v="NIVEL 18"/>
        <s v="NIVEL 25"/>
        <s v="NIVEL 21"/>
        <s v="NIVEL 27"/>
        <s v="NIVEL 13" u="1"/>
        <s v="NIVEL 16" u="1"/>
      </sharedItems>
    </cacheField>
    <cacheField name="CODIGO EMPLEADO" numFmtId="0">
      <sharedItems containsString="0" containsBlank="1" containsNumber="1" containsInteger="1" minValue="19" maxValue="1883"/>
    </cacheField>
    <cacheField name="ESTADO PUESTO" numFmtId="0">
      <sharedItems count="6">
        <s v="O"/>
        <s v="V"/>
        <s v="VACANTE" u="1"/>
        <s v="OCUPADO" u="1"/>
        <s v="VACANTE RESERVADA" u="1"/>
        <s v="VACANTE LIBRE" u="1"/>
      </sharedItems>
    </cacheField>
    <cacheField name="SING" numFmtId="0">
      <sharedItems count="2">
        <s v="N"/>
        <s v="S"/>
      </sharedItems>
    </cacheField>
    <cacheField name="PROVISION" numFmtId="0">
      <sharedItems count="6">
        <s v="CM"/>
        <s v="LD"/>
        <s v="C"/>
        <s v="LD/C" u="1"/>
        <s v="LA" u="1"/>
        <s v="LA/C" u="1"/>
      </sharedItems>
    </cacheField>
    <cacheField name="A EXTINGUIR" numFmtId="0">
      <sharedItems/>
    </cacheField>
    <cacheField name="IMPORTE DESTINO" numFmtId="164">
      <sharedItems containsSemiMixedTypes="0" containsString="0" containsNumber="1" minValue="338.07" maxValue="1164.74" count="30">
        <n v="1164.74"/>
        <n v="1000.81"/>
        <n v="839.48"/>
        <n v="612.99"/>
        <n v="528.66"/>
        <n v="501.69"/>
        <n v="447.68"/>
        <n v="366.76"/>
        <n v="700.84"/>
        <n v="1044.71"/>
        <n v="526.09"/>
        <n v="835.38"/>
        <n v="474.69"/>
        <n v="744.79"/>
        <n v="569.13"/>
        <n v="1159.06" u="1"/>
        <n v="445.5" u="1"/>
        <n v="697.43" u="1"/>
        <n v="952.17" u="1"/>
        <n v="995.93" u="1"/>
        <n v="364.97" u="1"/>
        <n v="610" u="1"/>
        <n v="472.37" u="1"/>
        <n v="741.15" u="1"/>
        <n v="819" u="1"/>
        <n v="499.24" u="1"/>
        <n v="418.69" u="1"/>
        <n v="1039.6099999999999" u="1"/>
        <n v="436.76" u="1"/>
        <n v="338.07" u="1"/>
      </sharedItems>
    </cacheField>
    <cacheField name="IMPORTE ESPECIFICO" numFmtId="164">
      <sharedItems containsSemiMixedTypes="0" containsString="0" containsNumber="1" minValue="1008" maxValue="4667.22" count="73">
        <n v="4667.22"/>
        <n v="2903.45"/>
        <n v="2152.71"/>
        <n v="1940.15"/>
        <n v="1239.17"/>
        <n v="1307"/>
        <n v="1108.01"/>
        <n v="2718.02"/>
        <n v="3314.99"/>
        <n v="2672.5"/>
        <n v="3492.12"/>
        <n v="1062.79"/>
        <n v="1013.04"/>
        <n v="1474.34"/>
        <n v="1388.41"/>
        <n v="3129.57"/>
        <n v="2342.66"/>
        <n v="3934.58"/>
        <n v="1704.98"/>
        <n v="1998.95"/>
        <n v="2636.62"/>
        <n v="2719.53"/>
        <n v="1655.24"/>
        <n v="2672.8"/>
        <n v="4395.87"/>
        <n v="3183.09"/>
        <n v="1365.8"/>
        <n v="1456.25"/>
        <n v="1058.27"/>
        <n v="1772.82"/>
        <n v="2503.1999999999998"/>
        <n v="1261.78"/>
        <n v="1094.95"/>
        <n v="1094.45"/>
        <n v="2657.72"/>
        <n v="4644" u="1"/>
        <n v="4374" u="1"/>
        <n v="1102.5" u="1"/>
        <n v="1381.5" u="1"/>
        <n v="2142" u="1"/>
        <n v="2889" u="1"/>
        <n v="1008" u="1"/>
        <n v="1467" u="1"/>
        <n v="1989" u="1"/>
        <n v="2623.5" u="1"/>
        <n v="2706" u="1"/>
        <n v="3298.5" u="1"/>
        <n v="1696.5" u="1"/>
        <n v="1647" u="1"/>
        <n v="3167.25" u="1"/>
        <n v="2084.6799999999998" u="1"/>
        <n v="1359" u="1"/>
        <n v="1413.04" u="1"/>
        <n v="1233" u="1"/>
        <n v="1053" u="1"/>
        <n v="1764" u="1"/>
        <n v="2490.75" u="1"/>
        <n v="1255.5" u="1"/>
        <n v="1089" u="1"/>
        <n v="2644.5" u="1"/>
        <n v="3915" u="1"/>
        <n v="1930.5" u="1"/>
        <n v="2704.5" u="1"/>
        <n v="2659.5" u="1"/>
        <n v="3474.75" u="1"/>
        <n v="3289.5" u="1"/>
        <n v="1057.5" u="1"/>
        <n v="2704.05" u="1"/>
        <n v="3114" u="1"/>
        <n v="2331" u="1"/>
        <n v="4140" u="1"/>
        <n v="2659" u="1"/>
        <n v="1385.33" u="1"/>
      </sharedItems>
    </cacheField>
    <cacheField name="RETRIBUCION MENSUAL" numFmtId="164">
      <sharedItems containsSemiMixedTypes="0" containsString="0" containsNumber="1" minValue="1154.47" maxValue="7165.36" count="111">
        <n v="7165.36"/>
        <n v="5237.66"/>
        <n v="4325.59"/>
        <n v="3392.27"/>
        <n v="2633.51"/>
        <n v="2606.96"/>
        <n v="2579.9899999999998"/>
        <n v="2674.79"/>
        <n v="2241.81"/>
        <n v="5052.2299999999996"/>
        <n v="5813.13"/>
        <n v="4665.25"/>
        <n v="5665"/>
        <n v="2055.9899999999998"/>
        <n v="2065.92"/>
        <n v="2926.46"/>
        <n v="3242.22"/>
        <n v="4710.47"/>
        <n v="5507.68"/>
        <n v="3794.78"/>
        <n v="2953.01"/>
        <n v="3214.93"/>
        <n v="4318.55"/>
        <n v="4683.18"/>
        <n v="6432.72"/>
        <n v="2272.7199999999998"/>
        <n v="2100.29"/>
        <n v="2631.511"/>
        <n v="3531.5"/>
        <n v="3991.4"/>
        <n v="3964.11"/>
        <n v="3804.79"/>
        <n v="4573.34"/>
        <n v="3558.79"/>
        <n v="2816.05"/>
        <n v="6894.01"/>
        <n v="5080.8500000000004"/>
        <n v="2499.6"/>
        <n v="2590.0500000000002"/>
        <n v="2276.1799999999998"/>
        <n v="2192.0700000000002"/>
        <n v="2606.54"/>
        <n v="2933.63"/>
        <n v="3870.57"/>
        <n v="2287.98"/>
        <n v="2254.98"/>
        <n v="2087.65"/>
        <n v="2120.65"/>
        <n v="4095.1"/>
        <n v="7129.96" u="1"/>
        <n v="6859.96" u="1"/>
        <n v="2264.98" u="1"/>
        <n v="3226.28" u="1"/>
        <n v="4304.28" u="1"/>
        <n v="4421.07" u="1"/>
        <n v="5211.83" u="1"/>
        <n v="2230.7800000000002" u="1"/>
        <n v="2055.75" u="1"/>
        <n v="2938.46" u="1"/>
        <n v="3971.73" u="1"/>
        <n v="3785.98" u="1"/>
        <n v="4550.78" u="1"/>
        <n v="5784.46" u="1"/>
        <n v="3541.28" u="1"/>
        <n v="2802.15" u="1"/>
        <n v="4297.2700000000004" u="1"/>
        <n v="3529.61" u="1"/>
        <n v="3199.11" u="1"/>
        <n v="5055.75" u="1"/>
        <n v="2487.2800000000002" u="1"/>
        <n v="2541.3200000000002" u="1"/>
        <n v="2620.5500000000002" u="1"/>
        <n v="2181.2800000000002" u="1"/>
        <n v="2593.6999999999998" u="1"/>
        <n v="3173.83" u="1"/>
        <n v="2919.15" u="1"/>
        <n v="2238.17" u="1"/>
        <n v="3944.56" u="1"/>
        <n v="2567.27" u="1"/>
        <n v="3824.58" u="1"/>
        <n v="2276.6999999999998" u="1"/>
        <n v="2243.85" u="1"/>
        <n v="2077.35" u="1"/>
        <n v="2110.1999999999998" u="1"/>
        <n v="4032.05" u="1"/>
        <n v="6400.96" u="1"/>
        <n v="3375.53" u="1"/>
        <n v="5027.33" u="1"/>
        <n v="4642.2299999999996" u="1"/>
        <n v="5637.03" u="1"/>
        <n v="2092.27" u="1"/>
        <n v="4304.2700000000004" u="1"/>
        <n v="2912.03" u="1"/>
        <n v="4687.2299999999996" u="1"/>
        <n v="5480.51" u="1"/>
        <n v="3766.03" u="1"/>
        <n v="2089.9499999999998" u="1"/>
        <n v="2594.12" u="1"/>
        <n v="3514.11" u="1"/>
        <n v="4660.0600000000004" u="1"/>
        <n v="2634.77" u="1"/>
        <n v="2554.3200000000002" u="1"/>
        <n v="4814.2700000000004" u="1"/>
        <n v="6625.96" u="1"/>
        <n v="3797.71" u="1"/>
        <n v="1154.47" u="1"/>
        <n v="2184.7800000000002" u="1"/>
        <n v="2018.95" u="1"/>
        <n v="3759.17" u="1"/>
        <n v="2203.9699999999998" u="1"/>
        <n v="2154.4699999999998" u="1"/>
      </sharedItems>
    </cacheField>
  </cacheFields>
  <extLst>
    <ext xmlns:x14="http://schemas.microsoft.com/office/spreadsheetml/2009/9/main" uri="{725AE2AE-9491-48be-B2B4-4EB974FC3084}">
      <x14:pivotCacheDefinition pivotCacheId="150639515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2">
  <r>
    <s v="1.10.1.1"/>
    <x v="0"/>
    <x v="0"/>
    <s v="HN"/>
    <s v="FUNC"/>
    <x v="0"/>
    <x v="0"/>
    <n v="1246"/>
    <s v="O"/>
    <s v="N"/>
    <s v="CM"/>
    <s v="N"/>
    <n v="1164.74"/>
    <n v="4667.22"/>
    <n v="7165.36"/>
  </r>
  <r>
    <s v="1.10.10.1"/>
    <x v="1"/>
    <x v="1"/>
    <s v="AE"/>
    <s v="FUNC"/>
    <x v="0"/>
    <x v="1"/>
    <n v="311"/>
    <s v="O"/>
    <s v="S"/>
    <s v="LD"/>
    <s v="N"/>
    <n v="1000.81"/>
    <n v="2903.45"/>
    <n v="5237.66"/>
  </r>
  <r>
    <s v="1.10.100.1"/>
    <x v="2"/>
    <x v="2"/>
    <s v="AE"/>
    <s v="FUNC"/>
    <x v="0"/>
    <x v="2"/>
    <m/>
    <s v="V"/>
    <s v="N"/>
    <s v="C"/>
    <s v="N"/>
    <n v="839.48"/>
    <n v="2152.71"/>
    <n v="4325.59"/>
  </r>
  <r>
    <s v="1.10.101.1"/>
    <x v="3"/>
    <x v="3"/>
    <s v="AG"/>
    <s v="LAB"/>
    <x v="1"/>
    <x v="3"/>
    <n v="148"/>
    <s v="O"/>
    <s v="N"/>
    <s v="C"/>
    <s v="N"/>
    <n v="612.99"/>
    <n v="1940.15"/>
    <n v="3392.27"/>
  </r>
  <r>
    <s v="1.10.102.1"/>
    <x v="4"/>
    <x v="4"/>
    <s v="AE"/>
    <s v="FUNC"/>
    <x v="1"/>
    <x v="4"/>
    <n v="1060"/>
    <s v="O"/>
    <s v="N"/>
    <s v="C"/>
    <s v="N"/>
    <n v="528.66"/>
    <n v="1239.17"/>
    <n v="2633.51"/>
  </r>
  <r>
    <s v="1.10.102.10"/>
    <x v="4"/>
    <x v="4"/>
    <s v="AE"/>
    <s v="FUNC"/>
    <x v="1"/>
    <x v="4"/>
    <n v="1734"/>
    <s v="O"/>
    <s v="N"/>
    <s v="C"/>
    <s v="N"/>
    <n v="528.66"/>
    <n v="1239.17"/>
    <n v="2633.51"/>
  </r>
  <r>
    <s v="1.10.102.11"/>
    <x v="4"/>
    <x v="4"/>
    <s v="AE"/>
    <s v="FUNC"/>
    <x v="1"/>
    <x v="4"/>
    <n v="1037"/>
    <s v="O"/>
    <s v="N"/>
    <s v="C"/>
    <s v="N"/>
    <n v="528.66"/>
    <n v="1239.17"/>
    <n v="2633.51"/>
  </r>
  <r>
    <s v="1.10.102.12"/>
    <x v="4"/>
    <x v="4"/>
    <s v="AE"/>
    <s v="FUNC"/>
    <x v="1"/>
    <x v="4"/>
    <n v="1651"/>
    <s v="V"/>
    <s v="N"/>
    <s v="C"/>
    <s v="N"/>
    <n v="528.66"/>
    <n v="1239.17"/>
    <n v="2633.51"/>
  </r>
  <r>
    <s v="1.10.102.13"/>
    <x v="4"/>
    <x v="4"/>
    <s v="AE"/>
    <s v="FUNC"/>
    <x v="1"/>
    <x v="4"/>
    <n v="1345"/>
    <s v="V"/>
    <s v="N"/>
    <s v="C"/>
    <s v="N"/>
    <n v="528.66"/>
    <n v="1239.17"/>
    <n v="2633.51"/>
  </r>
  <r>
    <s v="1.10.102.2"/>
    <x v="4"/>
    <x v="4"/>
    <s v="AE"/>
    <s v="FUNC"/>
    <x v="1"/>
    <x v="4"/>
    <n v="1019"/>
    <s v="O"/>
    <s v="N"/>
    <s v="C"/>
    <s v="N"/>
    <n v="528.66"/>
    <n v="1239.17"/>
    <n v="2633.51"/>
  </r>
  <r>
    <s v="1.10.102.3"/>
    <x v="4"/>
    <x v="4"/>
    <s v="AE"/>
    <s v="FUNC"/>
    <x v="1"/>
    <x v="4"/>
    <n v="1020"/>
    <s v="O"/>
    <s v="N"/>
    <s v="C"/>
    <s v="N"/>
    <n v="528.66"/>
    <n v="1239.17"/>
    <n v="2633.51"/>
  </r>
  <r>
    <s v="1.10.102.4"/>
    <x v="4"/>
    <x v="4"/>
    <s v="AE"/>
    <s v="FUNC"/>
    <x v="1"/>
    <x v="4"/>
    <n v="546"/>
    <s v="O"/>
    <s v="N"/>
    <s v="C"/>
    <s v="N"/>
    <n v="528.66"/>
    <n v="1239.17"/>
    <n v="2633.51"/>
  </r>
  <r>
    <s v="1.10.102.5"/>
    <x v="4"/>
    <x v="4"/>
    <s v="AE"/>
    <s v="FUNC"/>
    <x v="1"/>
    <x v="4"/>
    <n v="1821"/>
    <s v="V"/>
    <s v="N"/>
    <s v="C"/>
    <s v="N"/>
    <n v="528.66"/>
    <n v="1239.17"/>
    <n v="2633.51"/>
  </r>
  <r>
    <s v="1.10.102.6"/>
    <x v="4"/>
    <x v="4"/>
    <s v="AE"/>
    <s v="FUNC"/>
    <x v="1"/>
    <x v="4"/>
    <n v="1021"/>
    <s v="O"/>
    <s v="N"/>
    <s v="C"/>
    <s v="N"/>
    <n v="528.66"/>
    <n v="1239.17"/>
    <n v="2633.51"/>
  </r>
  <r>
    <s v="1.10.102.7"/>
    <x v="4"/>
    <x v="4"/>
    <s v="AE"/>
    <s v="FUNC"/>
    <x v="1"/>
    <x v="4"/>
    <n v="1840"/>
    <s v="O"/>
    <s v="N"/>
    <s v="C"/>
    <s v="N"/>
    <n v="528.66"/>
    <n v="1239.17"/>
    <n v="2633.51"/>
  </r>
  <r>
    <s v="1.10.102.8"/>
    <x v="4"/>
    <x v="4"/>
    <s v="AE"/>
    <s v="FUNC"/>
    <x v="1"/>
    <x v="4"/>
    <n v="1022"/>
    <s v="O"/>
    <s v="N"/>
    <s v="C"/>
    <s v="N"/>
    <n v="528.66"/>
    <n v="1239.17"/>
    <n v="2633.51"/>
  </r>
  <r>
    <s v="1.10.102.9"/>
    <x v="4"/>
    <x v="4"/>
    <s v="AE"/>
    <s v="FUNC"/>
    <x v="1"/>
    <x v="4"/>
    <n v="1278"/>
    <s v="O"/>
    <s v="N"/>
    <s v="C"/>
    <s v="N"/>
    <n v="528.66"/>
    <n v="1239.17"/>
    <n v="2633.51"/>
  </r>
  <r>
    <s v="1.10.103.1"/>
    <x v="5"/>
    <x v="5"/>
    <s v="AG"/>
    <s v="LAB"/>
    <x v="1"/>
    <x v="4"/>
    <n v="237"/>
    <s v="O"/>
    <s v="N"/>
    <s v="C"/>
    <s v="S"/>
    <n v="528.66"/>
    <n v="1239.17"/>
    <n v="2606.96"/>
  </r>
  <r>
    <s v="1.10.105.1"/>
    <x v="6"/>
    <x v="6"/>
    <s v="AE"/>
    <s v="FUNC"/>
    <x v="0"/>
    <x v="2"/>
    <n v="285"/>
    <s v="O"/>
    <s v="N"/>
    <s v="C"/>
    <s v="N"/>
    <n v="839.48"/>
    <n v="2152.71"/>
    <n v="4325.59"/>
  </r>
  <r>
    <s v="1.10.105.2"/>
    <x v="6"/>
    <x v="6"/>
    <s v="AE"/>
    <s v="FUNC"/>
    <x v="0"/>
    <x v="2"/>
    <n v="1799"/>
    <s v="O"/>
    <s v="N"/>
    <s v="C"/>
    <s v="N"/>
    <n v="839.48"/>
    <n v="2152.71"/>
    <n v="4325.59"/>
  </r>
  <r>
    <s v="1.10.107.1"/>
    <x v="7"/>
    <x v="7"/>
    <s v="AE"/>
    <s v="LAB"/>
    <x v="1"/>
    <x v="5"/>
    <n v="945"/>
    <s v="O"/>
    <s v="N"/>
    <s v="C"/>
    <s v="N"/>
    <n v="501.69"/>
    <n v="1239.17"/>
    <n v="2579.9899999999998"/>
  </r>
  <r>
    <s v="1.10.107.2"/>
    <x v="7"/>
    <x v="7"/>
    <s v="AE"/>
    <s v="LAB"/>
    <x v="1"/>
    <x v="5"/>
    <n v="940"/>
    <s v="O"/>
    <s v="N"/>
    <s v="C"/>
    <s v="N"/>
    <n v="501.69"/>
    <n v="1239.17"/>
    <n v="2579.9899999999998"/>
  </r>
  <r>
    <s v="1.10.107.3"/>
    <x v="7"/>
    <x v="7"/>
    <s v="AE"/>
    <s v="LAB"/>
    <x v="1"/>
    <x v="5"/>
    <n v="689"/>
    <s v="O"/>
    <s v="N"/>
    <s v="C"/>
    <s v="N"/>
    <n v="501.69"/>
    <n v="1239.17"/>
    <n v="2579.9899999999998"/>
  </r>
  <r>
    <s v="1.10.107.4"/>
    <x v="7"/>
    <x v="7"/>
    <s v="AE"/>
    <s v="LAB"/>
    <x v="1"/>
    <x v="5"/>
    <n v="690"/>
    <s v="O"/>
    <s v="N"/>
    <s v="C"/>
    <s v="N"/>
    <n v="501.69"/>
    <n v="1239.17"/>
    <n v="2579.9899999999998"/>
  </r>
  <r>
    <s v="1.10.107.5"/>
    <x v="7"/>
    <x v="7"/>
    <s v="AE"/>
    <s v="LAB"/>
    <x v="1"/>
    <x v="5"/>
    <n v="944"/>
    <s v="O"/>
    <s v="N"/>
    <s v="C"/>
    <s v="N"/>
    <n v="501.69"/>
    <n v="1239.17"/>
    <n v="2579.9899999999998"/>
  </r>
  <r>
    <s v="1.10.107.6"/>
    <x v="7"/>
    <x v="7"/>
    <s v="AE"/>
    <s v="LAB"/>
    <x v="1"/>
    <x v="5"/>
    <n v="693"/>
    <s v="O"/>
    <s v="N"/>
    <s v="C"/>
    <s v="N"/>
    <n v="501.69"/>
    <n v="1239.17"/>
    <n v="2579.9899999999998"/>
  </r>
  <r>
    <s v="1.10.108.1"/>
    <x v="8"/>
    <x v="8"/>
    <s v="AG"/>
    <s v="LAB"/>
    <x v="1"/>
    <x v="4"/>
    <n v="149"/>
    <s v="O"/>
    <s v="N"/>
    <s v="C"/>
    <s v="N"/>
    <n v="528.66"/>
    <n v="1307"/>
    <n v="2674.79"/>
  </r>
  <r>
    <s v="1.10.11.1"/>
    <x v="9"/>
    <x v="9"/>
    <s v="AE"/>
    <s v="LAB"/>
    <x v="2"/>
    <x v="6"/>
    <n v="1455"/>
    <s v="O"/>
    <s v="N"/>
    <s v="C"/>
    <s v="N"/>
    <n v="447.68"/>
    <n v="1108.01"/>
    <n v="2241.81"/>
  </r>
  <r>
    <s v="1.10.110.1"/>
    <x v="10"/>
    <x v="10"/>
    <s v="AG"/>
    <s v="FUNC"/>
    <x v="0"/>
    <x v="1"/>
    <m/>
    <s v="V"/>
    <s v="S"/>
    <s v="LD"/>
    <s v="N"/>
    <n v="1000.81"/>
    <n v="2718.02"/>
    <n v="5052.2299999999996"/>
  </r>
  <r>
    <s v="1.10.112.1"/>
    <x v="11"/>
    <x v="11"/>
    <s v="AE"/>
    <s v="FUNC"/>
    <x v="0"/>
    <x v="0"/>
    <n v="1513"/>
    <s v="O"/>
    <s v="S"/>
    <s v="LD"/>
    <s v="N"/>
    <n v="1164.74"/>
    <n v="3314.99"/>
    <n v="5813.13"/>
  </r>
  <r>
    <s v="1.10.113.1"/>
    <x v="12"/>
    <x v="12"/>
    <s v="AE"/>
    <s v="FUNC"/>
    <x v="0"/>
    <x v="1"/>
    <n v="947"/>
    <s v="O"/>
    <s v="S"/>
    <s v="LD"/>
    <s v="N"/>
    <n v="1000.81"/>
    <n v="2718.02"/>
    <n v="5052.2299999999996"/>
  </r>
  <r>
    <s v="1.10.114.1"/>
    <x v="13"/>
    <x v="13"/>
    <s v="AE"/>
    <s v="FUNC"/>
    <x v="0"/>
    <x v="0"/>
    <n v="1399"/>
    <s v="O"/>
    <s v="S"/>
    <s v="LD"/>
    <s v="N"/>
    <n v="1164.74"/>
    <n v="3314.99"/>
    <n v="5813.13"/>
  </r>
  <r>
    <s v="1.10.115.1"/>
    <x v="14"/>
    <x v="14"/>
    <s v="AE"/>
    <s v="FUNC"/>
    <x v="3"/>
    <x v="2"/>
    <n v="1300"/>
    <s v="O"/>
    <s v="S"/>
    <s v="LD"/>
    <s v="N"/>
    <n v="839.48"/>
    <n v="2672.5"/>
    <n v="4665.25"/>
  </r>
  <r>
    <s v="1.10.116.1"/>
    <x v="15"/>
    <x v="9"/>
    <s v="AE"/>
    <s v="FUNC/LAB"/>
    <x v="3"/>
    <x v="2"/>
    <m/>
    <s v="V"/>
    <s v="S"/>
    <s v="LD"/>
    <s v="N"/>
    <n v="1000.81"/>
    <n v="2718.02"/>
    <n v="5052.2299999999996"/>
  </r>
  <r>
    <s v="1.10.117.1"/>
    <x v="16"/>
    <x v="15"/>
    <s v="AG/AE"/>
    <s v="FUNC"/>
    <x v="0"/>
    <x v="1"/>
    <n v="850"/>
    <s v="O"/>
    <s v="S"/>
    <s v="LD"/>
    <s v="N"/>
    <n v="1000.81"/>
    <n v="2718.02"/>
    <n v="5052.2299999999996"/>
  </r>
  <r>
    <s v="1.10.118.1"/>
    <x v="17"/>
    <x v="1"/>
    <s v="AE"/>
    <s v="FUNC"/>
    <x v="0"/>
    <x v="2"/>
    <m/>
    <s v="V"/>
    <s v="N"/>
    <s v="LD"/>
    <s v="S"/>
    <n v="839.48"/>
    <n v="3492.12"/>
    <n v="5665"/>
  </r>
  <r>
    <s v="1.10.119.1"/>
    <x v="18"/>
    <x v="16"/>
    <s v="AE"/>
    <s v="FUNC"/>
    <x v="3"/>
    <x v="2"/>
    <m/>
    <s v="V"/>
    <s v="S"/>
    <s v="LD"/>
    <s v="N"/>
    <n v="839.48"/>
    <n v="2672.5"/>
    <n v="4665.25"/>
  </r>
  <r>
    <s v="1.10.120.1"/>
    <x v="19"/>
    <x v="5"/>
    <s v="AE"/>
    <s v="FUNC"/>
    <x v="1"/>
    <x v="4"/>
    <n v="960"/>
    <s v="O"/>
    <s v="N"/>
    <s v="C"/>
    <s v="S"/>
    <n v="528.66"/>
    <n v="1239.17"/>
    <n v="2633.51"/>
  </r>
  <r>
    <s v="1.10.120.2"/>
    <x v="19"/>
    <x v="5"/>
    <s v="AE"/>
    <s v="FUNC"/>
    <x v="1"/>
    <x v="4"/>
    <m/>
    <s v="V"/>
    <s v="N"/>
    <s v="C"/>
    <s v="S"/>
    <n v="528.66"/>
    <n v="1239.17"/>
    <n v="2633.51"/>
  </r>
  <r>
    <s v="1.10.120.4"/>
    <x v="19"/>
    <x v="9"/>
    <s v="AE"/>
    <s v="FUNC"/>
    <x v="1"/>
    <x v="4"/>
    <n v="942"/>
    <s v="O"/>
    <s v="N"/>
    <s v="C"/>
    <s v="S"/>
    <n v="528.66"/>
    <n v="1239.17"/>
    <n v="2633.51"/>
  </r>
  <r>
    <s v="1.10.121.1"/>
    <x v="20"/>
    <x v="4"/>
    <s v="AE"/>
    <s v="FUNC"/>
    <x v="0"/>
    <x v="2"/>
    <n v="1460"/>
    <s v="O"/>
    <s v="N"/>
    <s v="C"/>
    <s v="N"/>
    <n v="839.48"/>
    <n v="2152.71"/>
    <n v="4325.59"/>
  </r>
  <r>
    <s v="1.10.123.1"/>
    <x v="21"/>
    <x v="6"/>
    <s v="AE"/>
    <s v="FUNC"/>
    <x v="0"/>
    <x v="0"/>
    <n v="399"/>
    <s v="O"/>
    <s v="S"/>
    <s v="CM"/>
    <s v="N"/>
    <n v="1164.74"/>
    <n v="3314.99"/>
    <n v="5813.13"/>
  </r>
  <r>
    <s v="1.10.125.1"/>
    <x v="22"/>
    <x v="15"/>
    <s v="AE"/>
    <s v="FUNC"/>
    <x v="0"/>
    <x v="2"/>
    <m/>
    <s v="V"/>
    <s v="N"/>
    <s v="CM"/>
    <s v="N"/>
    <n v="839.48"/>
    <n v="2152.71"/>
    <n v="4325.59"/>
  </r>
  <r>
    <s v="1.10.125.2"/>
    <x v="22"/>
    <x v="15"/>
    <s v="AE"/>
    <s v="FUNC"/>
    <x v="0"/>
    <x v="2"/>
    <m/>
    <s v="V"/>
    <s v="N"/>
    <s v="CM"/>
    <s v="N"/>
    <n v="839.48"/>
    <n v="2152.71"/>
    <n v="4325.59"/>
  </r>
  <r>
    <s v="1.10.126.2"/>
    <x v="23"/>
    <x v="17"/>
    <s v="AG"/>
    <s v="LAB"/>
    <x v="4"/>
    <x v="7"/>
    <n v="257"/>
    <s v="O"/>
    <s v="N"/>
    <s v="C"/>
    <s v="N"/>
    <n v="366.76"/>
    <n v="1062.79"/>
    <n v="2055.9899999999998"/>
  </r>
  <r>
    <s v="1.10.126.3"/>
    <x v="23"/>
    <x v="18"/>
    <s v="AG"/>
    <s v="LAB"/>
    <x v="4"/>
    <x v="7"/>
    <m/>
    <s v="V"/>
    <s v="N"/>
    <s v="C"/>
    <s v="N"/>
    <n v="366.76"/>
    <n v="1062.79"/>
    <n v="2055.9899999999998"/>
  </r>
  <r>
    <s v="1.10.126.4"/>
    <x v="23"/>
    <x v="18"/>
    <s v="AG"/>
    <s v="LAB"/>
    <x v="4"/>
    <x v="7"/>
    <n v="253"/>
    <s v="O"/>
    <s v="N"/>
    <s v="C"/>
    <s v="N"/>
    <n v="366.76"/>
    <n v="1062.79"/>
    <n v="2055.9899999999998"/>
  </r>
  <r>
    <s v="1.10.127.1"/>
    <x v="24"/>
    <x v="0"/>
    <s v="HN"/>
    <s v="FUNC"/>
    <x v="0"/>
    <x v="1"/>
    <m/>
    <s v="V"/>
    <s v="S"/>
    <s v="CM"/>
    <s v="N"/>
    <n v="1000.81"/>
    <n v="2718.02"/>
    <n v="5052.2299999999996"/>
  </r>
  <r>
    <s v="1.10.129.1"/>
    <x v="25"/>
    <x v="16"/>
    <s v="AG"/>
    <s v="LAB"/>
    <x v="4"/>
    <x v="7"/>
    <n v="1035"/>
    <s v="O"/>
    <s v="N"/>
    <s v="C"/>
    <s v="N"/>
    <n v="366.76"/>
    <n v="1062.79"/>
    <n v="2055.9899999999998"/>
  </r>
  <r>
    <s v="1.10.13.1"/>
    <x v="26"/>
    <x v="7"/>
    <s v="AE"/>
    <s v="LAB"/>
    <x v="2"/>
    <x v="7"/>
    <n v="1532"/>
    <s v="O"/>
    <s v="N"/>
    <s v="C"/>
    <s v="N"/>
    <n v="366.76"/>
    <n v="1013.04"/>
    <n v="2065.92"/>
  </r>
  <r>
    <s v="1.10.13.10"/>
    <x v="26"/>
    <x v="7"/>
    <s v="AE"/>
    <s v="LAB"/>
    <x v="2"/>
    <x v="7"/>
    <n v="409"/>
    <s v="O"/>
    <s v="N"/>
    <s v="C"/>
    <s v="N"/>
    <n v="366.76"/>
    <n v="1013.04"/>
    <n v="2065.92"/>
  </r>
  <r>
    <s v="1.10.13.11"/>
    <x v="26"/>
    <x v="7"/>
    <s v="AE"/>
    <s v="LAB"/>
    <x v="2"/>
    <x v="7"/>
    <n v="576"/>
    <s v="O"/>
    <s v="N"/>
    <s v="C"/>
    <s v="N"/>
    <n v="366.76"/>
    <n v="1013.04"/>
    <n v="2065.92"/>
  </r>
  <r>
    <s v="1.10.13.12"/>
    <x v="26"/>
    <x v="7"/>
    <s v="AE"/>
    <s v="LAB"/>
    <x v="2"/>
    <x v="7"/>
    <n v="1304"/>
    <s v="O"/>
    <s v="N"/>
    <s v="C"/>
    <s v="N"/>
    <n v="366.76"/>
    <n v="1013.04"/>
    <n v="2065.92"/>
  </r>
  <r>
    <s v="1.10.13.13"/>
    <x v="26"/>
    <x v="7"/>
    <s v="AE"/>
    <s v="LAB"/>
    <x v="2"/>
    <x v="7"/>
    <n v="1252"/>
    <s v="O"/>
    <s v="N"/>
    <s v="C"/>
    <s v="N"/>
    <n v="366.76"/>
    <n v="1013.04"/>
    <n v="2065.92"/>
  </r>
  <r>
    <s v="1.10.13.14"/>
    <x v="26"/>
    <x v="7"/>
    <s v="AE"/>
    <s v="LAB"/>
    <x v="2"/>
    <x v="7"/>
    <n v="1782"/>
    <s v="O"/>
    <s v="N"/>
    <s v="C"/>
    <s v="N"/>
    <n v="366.76"/>
    <n v="1013.04"/>
    <n v="2065.92"/>
  </r>
  <r>
    <s v="1.10.13.15"/>
    <x v="26"/>
    <x v="7"/>
    <s v="AE"/>
    <s v="LAB"/>
    <x v="2"/>
    <x v="7"/>
    <n v="1296"/>
    <s v="O"/>
    <s v="N"/>
    <s v="C"/>
    <s v="N"/>
    <n v="366.76"/>
    <n v="1013.04"/>
    <n v="2065.92"/>
  </r>
  <r>
    <s v="1.10.13.16"/>
    <x v="26"/>
    <x v="7"/>
    <s v="AE"/>
    <s v="LAB"/>
    <x v="2"/>
    <x v="7"/>
    <n v="1389"/>
    <s v="O"/>
    <s v="N"/>
    <s v="C"/>
    <s v="N"/>
    <n v="366.76"/>
    <n v="1013.04"/>
    <n v="2065.92"/>
  </r>
  <r>
    <s v="1.10.13.17"/>
    <x v="26"/>
    <x v="7"/>
    <s v="AE"/>
    <s v="LAB"/>
    <x v="2"/>
    <x v="7"/>
    <n v="505"/>
    <s v="O"/>
    <s v="N"/>
    <s v="C"/>
    <s v="N"/>
    <n v="366.76"/>
    <n v="1013.04"/>
    <n v="2065.92"/>
  </r>
  <r>
    <s v="1.10.13.18"/>
    <x v="26"/>
    <x v="7"/>
    <s v="AE"/>
    <s v="LAB"/>
    <x v="2"/>
    <x v="7"/>
    <n v="1697"/>
    <s v="O"/>
    <s v="N"/>
    <s v="C"/>
    <s v="N"/>
    <n v="366.76"/>
    <n v="1013.04"/>
    <n v="2065.92"/>
  </r>
  <r>
    <s v="1.10.13.19"/>
    <x v="26"/>
    <x v="7"/>
    <s v="AE"/>
    <s v="LAB"/>
    <x v="2"/>
    <x v="7"/>
    <n v="1525"/>
    <s v="O"/>
    <s v="N"/>
    <s v="C"/>
    <s v="N"/>
    <n v="366.76"/>
    <n v="1013.04"/>
    <n v="2065.92"/>
  </r>
  <r>
    <s v="1.10.13.2"/>
    <x v="26"/>
    <x v="7"/>
    <s v="AE"/>
    <s v="LAB"/>
    <x v="2"/>
    <x v="7"/>
    <n v="1173"/>
    <s v="O"/>
    <s v="N"/>
    <s v="C"/>
    <s v="N"/>
    <n v="366.76"/>
    <n v="1013.04"/>
    <n v="2065.92"/>
  </r>
  <r>
    <s v="1.10.13.3"/>
    <x v="26"/>
    <x v="7"/>
    <s v="AE"/>
    <s v="LAB"/>
    <x v="2"/>
    <x v="7"/>
    <n v="840"/>
    <s v="O"/>
    <s v="N"/>
    <s v="C"/>
    <s v="N"/>
    <n v="366.76"/>
    <n v="1013.04"/>
    <n v="2065.92"/>
  </r>
  <r>
    <s v="1.10.13.4"/>
    <x v="26"/>
    <x v="7"/>
    <s v="AE"/>
    <s v="LAB"/>
    <x v="2"/>
    <x v="7"/>
    <n v="1253"/>
    <s v="O"/>
    <s v="N"/>
    <s v="C"/>
    <s v="N"/>
    <n v="366.76"/>
    <n v="1013.04"/>
    <n v="2065.92"/>
  </r>
  <r>
    <s v="1.10.13.5"/>
    <x v="26"/>
    <x v="7"/>
    <s v="AE"/>
    <s v="LAB"/>
    <x v="2"/>
    <x v="7"/>
    <n v="413"/>
    <s v="O"/>
    <s v="N"/>
    <s v="C"/>
    <s v="N"/>
    <n v="366.76"/>
    <n v="1013.04"/>
    <n v="2065.92"/>
  </r>
  <r>
    <s v="1.10.13.6"/>
    <x v="26"/>
    <x v="7"/>
    <s v="AE"/>
    <s v="LAB"/>
    <x v="2"/>
    <x v="7"/>
    <n v="1297"/>
    <s v="O"/>
    <s v="N"/>
    <s v="C"/>
    <s v="N"/>
    <n v="366.76"/>
    <n v="1013.04"/>
    <n v="2065.92"/>
  </r>
  <r>
    <s v="1.10.13.7"/>
    <x v="26"/>
    <x v="7"/>
    <s v="AE"/>
    <s v="LAB"/>
    <x v="2"/>
    <x v="7"/>
    <n v="291"/>
    <s v="O"/>
    <s v="N"/>
    <s v="C"/>
    <s v="N"/>
    <n v="366.76"/>
    <n v="1013.04"/>
    <n v="2065.92"/>
  </r>
  <r>
    <s v="1.10.13.8"/>
    <x v="26"/>
    <x v="7"/>
    <s v="AE"/>
    <s v="LAB"/>
    <x v="2"/>
    <x v="7"/>
    <n v="408"/>
    <s v="O"/>
    <s v="N"/>
    <s v="C"/>
    <s v="N"/>
    <n v="366.76"/>
    <n v="1013.04"/>
    <n v="2065.92"/>
  </r>
  <r>
    <s v="1.10.13.9"/>
    <x v="26"/>
    <x v="7"/>
    <s v="AE"/>
    <s v="LAB"/>
    <x v="2"/>
    <x v="7"/>
    <n v="1017"/>
    <s v="O"/>
    <s v="N"/>
    <s v="C"/>
    <s v="N"/>
    <n v="366.76"/>
    <n v="1013.04"/>
    <n v="2065.92"/>
  </r>
  <r>
    <s v="1.10.130.1"/>
    <x v="27"/>
    <x v="19"/>
    <s v="AG/AE"/>
    <s v="FUNC"/>
    <x v="0"/>
    <x v="1"/>
    <m/>
    <s v="V"/>
    <s v="N"/>
    <s v="LD"/>
    <s v="N"/>
    <n v="1000.81"/>
    <n v="2718.02"/>
    <n v="5052.2299999999996"/>
  </r>
  <r>
    <s v="1.10.132.1"/>
    <x v="28"/>
    <x v="12"/>
    <s v="AG"/>
    <s v="LAB"/>
    <x v="1"/>
    <x v="3"/>
    <n v="1081"/>
    <s v="O"/>
    <s v="N"/>
    <s v="C"/>
    <s v="N"/>
    <n v="612.99"/>
    <n v="1474.34"/>
    <n v="2926.46"/>
  </r>
  <r>
    <s v="1.10.133.1"/>
    <x v="29"/>
    <x v="20"/>
    <s v="AE"/>
    <s v="FUNC"/>
    <x v="3"/>
    <x v="8"/>
    <n v="1512"/>
    <s v="O"/>
    <s v="N"/>
    <s v="C"/>
    <s v="N"/>
    <n v="700.84"/>
    <n v="1388.41"/>
    <n v="3242.22"/>
  </r>
  <r>
    <s v="1.10.134.1"/>
    <x v="30"/>
    <x v="5"/>
    <s v="AE"/>
    <s v="FUNC"/>
    <x v="3"/>
    <x v="2"/>
    <m/>
    <s v="V"/>
    <s v="S"/>
    <s v="LD"/>
    <s v="N"/>
    <n v="839.48"/>
    <n v="2718.02"/>
    <n v="4710.47"/>
  </r>
  <r>
    <s v="1.10.135.1"/>
    <x v="31"/>
    <x v="0"/>
    <s v="AE"/>
    <s v="FUNC"/>
    <x v="3"/>
    <x v="2"/>
    <n v="1023"/>
    <s v="O"/>
    <s v="N"/>
    <s v="C"/>
    <s v="N"/>
    <n v="839.48"/>
    <n v="2672.5"/>
    <n v="4665.25"/>
  </r>
  <r>
    <s v="1.10.138.1"/>
    <x v="32"/>
    <x v="21"/>
    <s v="AG/AE"/>
    <s v="FUNC"/>
    <x v="0"/>
    <x v="9"/>
    <n v="1620"/>
    <s v="O"/>
    <s v="S"/>
    <s v="LD"/>
    <s v="N"/>
    <n v="1044.71"/>
    <n v="3129.57"/>
    <n v="5507.68"/>
  </r>
  <r>
    <s v="1.10.139.1"/>
    <x v="33"/>
    <x v="22"/>
    <s v="AE"/>
    <s v="LAB"/>
    <x v="1"/>
    <x v="3"/>
    <n v="199"/>
    <s v="O"/>
    <s v="N"/>
    <s v="C"/>
    <s v="N"/>
    <n v="612.99"/>
    <n v="2342.66"/>
    <n v="3794.78"/>
  </r>
  <r>
    <s v="1.10.14.1"/>
    <x v="34"/>
    <x v="23"/>
    <s v="AG"/>
    <s v="FUNC"/>
    <x v="1"/>
    <x v="3"/>
    <n v="586"/>
    <s v="O"/>
    <s v="N"/>
    <s v="C"/>
    <s v="N"/>
    <n v="612.99"/>
    <n v="1474.34"/>
    <n v="2953.01"/>
  </r>
  <r>
    <s v="1.10.14.2"/>
    <x v="34"/>
    <x v="0"/>
    <s v="AG"/>
    <s v="FUNC"/>
    <x v="1"/>
    <x v="3"/>
    <n v="19"/>
    <s v="O"/>
    <s v="N"/>
    <s v="C"/>
    <s v="N"/>
    <n v="612.99"/>
    <n v="1474.34"/>
    <n v="2953.01"/>
  </r>
  <r>
    <s v="1.10.14.24"/>
    <x v="34"/>
    <x v="6"/>
    <s v="AG"/>
    <s v="FUNC"/>
    <x v="1"/>
    <x v="3"/>
    <n v="186"/>
    <s v="O"/>
    <s v="N"/>
    <s v="C"/>
    <s v="N"/>
    <n v="612.99"/>
    <n v="1474.34"/>
    <n v="2953.01"/>
  </r>
  <r>
    <s v="1.10.14.25"/>
    <x v="34"/>
    <x v="11"/>
    <s v="AG"/>
    <s v="FUNC"/>
    <x v="1"/>
    <x v="3"/>
    <n v="321"/>
    <s v="O"/>
    <s v="N"/>
    <s v="C"/>
    <s v="N"/>
    <n v="612.99"/>
    <n v="1474.34"/>
    <n v="2953.01"/>
  </r>
  <r>
    <s v="1.10.14.26"/>
    <x v="34"/>
    <x v="4"/>
    <s v="AG"/>
    <s v="FUNC"/>
    <x v="1"/>
    <x v="3"/>
    <n v="246"/>
    <s v="O"/>
    <s v="N"/>
    <s v="C"/>
    <s v="N"/>
    <n v="612.99"/>
    <n v="1474.34"/>
    <n v="2953.01"/>
  </r>
  <r>
    <s v="1.10.14.27"/>
    <x v="34"/>
    <x v="14"/>
    <s v="AG"/>
    <s v="FUNC"/>
    <x v="1"/>
    <x v="3"/>
    <n v="1314"/>
    <s v="O"/>
    <s v="N"/>
    <s v="C"/>
    <s v="N"/>
    <n v="612.99"/>
    <n v="1474.34"/>
    <n v="2953.01"/>
  </r>
  <r>
    <s v="1.10.14.3"/>
    <x v="34"/>
    <x v="24"/>
    <s v="AG"/>
    <s v="FUNC"/>
    <x v="1"/>
    <x v="3"/>
    <n v="182"/>
    <s v="O"/>
    <s v="N"/>
    <s v="C"/>
    <s v="N"/>
    <n v="612.99"/>
    <n v="1474.34"/>
    <n v="2953.01"/>
  </r>
  <r>
    <s v="1.10.14.4"/>
    <x v="34"/>
    <x v="25"/>
    <s v="AG"/>
    <s v="FUNC"/>
    <x v="1"/>
    <x v="3"/>
    <n v="673"/>
    <s v="O"/>
    <s v="N"/>
    <s v="C"/>
    <s v="N"/>
    <n v="612.99"/>
    <n v="1474.34"/>
    <n v="2953.01"/>
  </r>
  <r>
    <s v="1.10.141.1"/>
    <x v="35"/>
    <x v="8"/>
    <s v="AE"/>
    <s v="LAB"/>
    <x v="3"/>
    <x v="8"/>
    <n v="1057"/>
    <s v="O"/>
    <s v="N"/>
    <s v="C"/>
    <s v="N"/>
    <n v="700.84"/>
    <n v="1388.41"/>
    <n v="3214.93"/>
  </r>
  <r>
    <s v="1.10.142.1"/>
    <x v="36"/>
    <x v="26"/>
    <s v="AG/AE"/>
    <s v="FUNC"/>
    <x v="0"/>
    <x v="1"/>
    <m/>
    <s v="V"/>
    <s v="S"/>
    <s v="LD"/>
    <s v="N"/>
    <n v="1000.81"/>
    <n v="2718.02"/>
    <n v="5052.2299999999996"/>
  </r>
  <r>
    <s v="1.10.143.1"/>
    <x v="37"/>
    <x v="16"/>
    <s v="AG"/>
    <s v="FUNC"/>
    <x v="0"/>
    <x v="1"/>
    <n v="503"/>
    <s v="O"/>
    <s v="S"/>
    <s v="LD"/>
    <s v="N"/>
    <n v="1000.81"/>
    <n v="2718.02"/>
    <n v="5052.2299999999996"/>
  </r>
  <r>
    <s v="1.10.144.1"/>
    <x v="38"/>
    <x v="23"/>
    <s v="AG"/>
    <s v="FUNC"/>
    <x v="0"/>
    <x v="10"/>
    <m/>
    <s v="V"/>
    <s v="S"/>
    <s v="LD"/>
    <s v="N"/>
    <n v="1000.81"/>
    <n v="2718.02"/>
    <n v="5052.2299999999996"/>
  </r>
  <r>
    <s v="1.10.145.1"/>
    <x v="39"/>
    <x v="26"/>
    <s v="AE"/>
    <s v="LAB"/>
    <x v="1"/>
    <x v="4"/>
    <n v="138"/>
    <s v="O"/>
    <s v="N"/>
    <s v="C"/>
    <s v="N"/>
    <n v="528.66"/>
    <n v="1239.17"/>
    <n v="2606.96"/>
  </r>
  <r>
    <s v="1.10.145.2"/>
    <x v="39"/>
    <x v="26"/>
    <s v="AE"/>
    <s v="LAB"/>
    <x v="1"/>
    <x v="4"/>
    <n v="208"/>
    <s v="O"/>
    <s v="N"/>
    <s v="C"/>
    <s v="N"/>
    <n v="528.66"/>
    <n v="1239.17"/>
    <n v="2606.96"/>
  </r>
  <r>
    <s v="1.10.146.1"/>
    <x v="40"/>
    <x v="5"/>
    <s v="AE"/>
    <s v="LAB"/>
    <x v="3"/>
    <x v="8"/>
    <n v="462"/>
    <s v="O"/>
    <s v="N"/>
    <s v="C"/>
    <s v="S"/>
    <n v="700.84"/>
    <n v="1388.41"/>
    <n v="3214.93"/>
  </r>
  <r>
    <s v="1.10.147.1"/>
    <x v="41"/>
    <x v="26"/>
    <s v="AE"/>
    <s v="LAB"/>
    <x v="0"/>
    <x v="2"/>
    <n v="128"/>
    <s v="O"/>
    <s v="N"/>
    <s v="C"/>
    <s v="N"/>
    <n v="839.48"/>
    <n v="2152.71"/>
    <n v="4318.55"/>
  </r>
  <r>
    <s v="1.10.147.2"/>
    <x v="41"/>
    <x v="26"/>
    <s v="AE"/>
    <s v="LAB"/>
    <x v="0"/>
    <x v="2"/>
    <n v="1371"/>
    <s v="O"/>
    <s v="N"/>
    <s v="C"/>
    <s v="N"/>
    <n v="839.48"/>
    <n v="2152.71"/>
    <n v="4318.55"/>
  </r>
  <r>
    <s v="1.10.147.3"/>
    <x v="41"/>
    <x v="26"/>
    <s v="AE"/>
    <s v="LAB"/>
    <x v="0"/>
    <x v="2"/>
    <n v="1498"/>
    <s v="O"/>
    <s v="N"/>
    <s v="C"/>
    <s v="N"/>
    <n v="839.48"/>
    <n v="2152.71"/>
    <n v="4318.55"/>
  </r>
  <r>
    <s v="1.10.147.4"/>
    <x v="41"/>
    <x v="26"/>
    <s v="AE"/>
    <s v="LAB"/>
    <x v="0"/>
    <x v="2"/>
    <n v="1377"/>
    <s v="V"/>
    <s v="N"/>
    <s v="C"/>
    <s v="N"/>
    <n v="839.48"/>
    <n v="2152.71"/>
    <n v="4318.55"/>
  </r>
  <r>
    <s v="1.10.148.1"/>
    <x v="42"/>
    <x v="27"/>
    <s v="AG/AE"/>
    <s v="LAB"/>
    <x v="0"/>
    <x v="2"/>
    <n v="207"/>
    <s v="O"/>
    <s v="N"/>
    <s v="C"/>
    <s v="N"/>
    <n v="839.48"/>
    <n v="2152.71"/>
    <n v="4318.55"/>
  </r>
  <r>
    <s v="1.10.149.1"/>
    <x v="43"/>
    <x v="25"/>
    <s v="AG/AE"/>
    <s v="FUNC"/>
    <x v="0"/>
    <x v="1"/>
    <n v="1881"/>
    <s v="O"/>
    <s v="S"/>
    <s v="LD"/>
    <s v="N"/>
    <n v="1000.81"/>
    <n v="2718.02"/>
    <n v="5052.2299999999996"/>
  </r>
  <r>
    <s v="1.10.15.1"/>
    <x v="44"/>
    <x v="11"/>
    <s v="AE"/>
    <s v="FUNC"/>
    <x v="0"/>
    <x v="2"/>
    <n v="1702"/>
    <s v="V"/>
    <s v="S"/>
    <s v="C"/>
    <s v="N"/>
    <n v="839.48"/>
    <n v="2152.71"/>
    <n v="4325.59"/>
  </r>
  <r>
    <s v="1.10.15.2"/>
    <x v="44"/>
    <x v="11"/>
    <s v="AE"/>
    <s v="FUNC"/>
    <x v="0"/>
    <x v="2"/>
    <m/>
    <s v="V"/>
    <s v="S"/>
    <s v="C"/>
    <s v="N"/>
    <n v="839.48"/>
    <n v="2152.71"/>
    <n v="4325.59"/>
  </r>
  <r>
    <s v="1.10.150.1"/>
    <x v="45"/>
    <x v="9"/>
    <s v="AE"/>
    <s v="LAB"/>
    <x v="3"/>
    <x v="2"/>
    <n v="222"/>
    <s v="O"/>
    <s v="S"/>
    <s v="LD"/>
    <s v="N"/>
    <n v="839.48"/>
    <n v="2718.02"/>
    <n v="4683.18"/>
  </r>
  <r>
    <s v="1.10.154.1"/>
    <x v="46"/>
    <x v="28"/>
    <s v="AE"/>
    <s v="FUNC"/>
    <x v="0"/>
    <x v="0"/>
    <n v="1546"/>
    <s v="O"/>
    <s v="S"/>
    <s v="LD"/>
    <s v="N"/>
    <n v="1164.74"/>
    <n v="3934.58"/>
    <n v="6432.72"/>
  </r>
  <r>
    <s v="1.10.156.1"/>
    <x v="47"/>
    <x v="10"/>
    <s v="AG"/>
    <s v="FUNC"/>
    <x v="0"/>
    <x v="0"/>
    <n v="1780"/>
    <s v="O"/>
    <s v="S"/>
    <s v="LD"/>
    <s v="N"/>
    <n v="1164.74"/>
    <n v="3314.99"/>
    <n v="5813.13"/>
  </r>
  <r>
    <s v="1.10.157.1"/>
    <x v="48"/>
    <x v="6"/>
    <s v="AG"/>
    <s v="LAB"/>
    <x v="2"/>
    <x v="6"/>
    <m/>
    <s v="V"/>
    <s v="N"/>
    <s v="C"/>
    <s v="N"/>
    <n v="447.68"/>
    <n v="1108.01"/>
    <n v="2272.7199999999998"/>
  </r>
  <r>
    <s v="1.10.157.3"/>
    <x v="48"/>
    <x v="29"/>
    <s v="AG"/>
    <s v="LAB"/>
    <x v="2"/>
    <x v="6"/>
    <n v="1333"/>
    <s v="O"/>
    <s v="N"/>
    <s v="C"/>
    <s v="N"/>
    <n v="447.68"/>
    <n v="1108.01"/>
    <n v="2272.7199999999998"/>
  </r>
  <r>
    <s v="1.10.157.4"/>
    <x v="48"/>
    <x v="10"/>
    <s v="AG"/>
    <s v="LAB"/>
    <x v="2"/>
    <x v="6"/>
    <n v="1860"/>
    <s v="V"/>
    <s v="N"/>
    <s v="C"/>
    <s v="N"/>
    <n v="447.68"/>
    <n v="1108.01"/>
    <n v="2272.7199999999998"/>
  </r>
  <r>
    <s v="1.10.157.5"/>
    <x v="48"/>
    <x v="30"/>
    <s v="AG"/>
    <s v="LAB"/>
    <x v="2"/>
    <x v="6"/>
    <n v="1727"/>
    <s v="V"/>
    <s v="N"/>
    <s v="C"/>
    <s v="N"/>
    <n v="447.68"/>
    <n v="1108.01"/>
    <n v="2272.7199999999998"/>
  </r>
  <r>
    <s v="1.10.158.1"/>
    <x v="49"/>
    <x v="28"/>
    <s v="AG"/>
    <s v="LAB"/>
    <x v="1"/>
    <x v="3"/>
    <n v="113"/>
    <s v="O"/>
    <s v="N"/>
    <s v="CM"/>
    <s v="N"/>
    <n v="612.99"/>
    <n v="1474.34"/>
    <n v="2926.46"/>
  </r>
  <r>
    <s v="1.10.158.10"/>
    <x v="50"/>
    <x v="9"/>
    <s v="AG"/>
    <s v="LAB"/>
    <x v="1"/>
    <x v="3"/>
    <n v="164"/>
    <s v="O"/>
    <s v="N"/>
    <s v="CM"/>
    <s v="N"/>
    <n v="612.99"/>
    <n v="1474.34"/>
    <n v="2926.46"/>
  </r>
  <r>
    <s v="1.10.158.11"/>
    <x v="50"/>
    <x v="28"/>
    <s v="AG"/>
    <s v="LAB"/>
    <x v="1"/>
    <x v="3"/>
    <n v="177"/>
    <s v="O"/>
    <s v="N"/>
    <s v="CM"/>
    <s v="N"/>
    <n v="612.99"/>
    <n v="1474.34"/>
    <n v="2926.46"/>
  </r>
  <r>
    <s v="1.10.158.12"/>
    <x v="50"/>
    <x v="11"/>
    <s v="AG"/>
    <s v="LAB"/>
    <x v="1"/>
    <x v="3"/>
    <n v="39"/>
    <s v="O"/>
    <s v="N"/>
    <s v="CM"/>
    <s v="N"/>
    <n v="612.99"/>
    <n v="1474.34"/>
    <n v="2926.46"/>
  </r>
  <r>
    <s v="1.10.158.13"/>
    <x v="50"/>
    <x v="6"/>
    <s v="AG"/>
    <s v="LAB"/>
    <x v="1"/>
    <x v="3"/>
    <n v="141"/>
    <s v="O"/>
    <s v="N"/>
    <s v="CM"/>
    <s v="N"/>
    <n v="612.99"/>
    <n v="1474.34"/>
    <n v="2926.46"/>
  </r>
  <r>
    <s v="1.10.158.14"/>
    <x v="50"/>
    <x v="6"/>
    <s v="AG"/>
    <s v="LAB"/>
    <x v="1"/>
    <x v="3"/>
    <n v="184"/>
    <s v="O"/>
    <s v="N"/>
    <s v="CM"/>
    <s v="N"/>
    <n v="612.99"/>
    <n v="1474.34"/>
    <n v="2926.46"/>
  </r>
  <r>
    <s v="1.10.158.15"/>
    <x v="50"/>
    <x v="10"/>
    <s v="AG"/>
    <s v="LAB"/>
    <x v="1"/>
    <x v="3"/>
    <n v="112"/>
    <s v="O"/>
    <s v="N"/>
    <s v="CM"/>
    <s v="N"/>
    <n v="612.99"/>
    <n v="1474.34"/>
    <n v="2926.46"/>
  </r>
  <r>
    <s v="1.10.158.17"/>
    <x v="51"/>
    <x v="28"/>
    <s v="AG"/>
    <s v="LAB"/>
    <x v="1"/>
    <x v="3"/>
    <n v="125"/>
    <s v="O"/>
    <s v="N"/>
    <s v="CM"/>
    <s v="N"/>
    <n v="612.99"/>
    <n v="1474.34"/>
    <n v="2926.46"/>
  </r>
  <r>
    <s v="1.10.158.18"/>
    <x v="34"/>
    <x v="12"/>
    <s v="AG"/>
    <s v="FUNC"/>
    <x v="1"/>
    <x v="3"/>
    <n v="269"/>
    <s v="O"/>
    <s v="N"/>
    <s v="C"/>
    <s v="N"/>
    <n v="612.99"/>
    <n v="1474.34"/>
    <n v="2926.46"/>
  </r>
  <r>
    <s v="1.10.158.19"/>
    <x v="50"/>
    <x v="12"/>
    <s v="AG"/>
    <s v="LAB"/>
    <x v="1"/>
    <x v="3"/>
    <n v="188"/>
    <s v="O"/>
    <s v="N"/>
    <s v="CM"/>
    <s v="N"/>
    <n v="612.99"/>
    <n v="1474.34"/>
    <n v="2926.46"/>
  </r>
  <r>
    <s v="1.10.158.3"/>
    <x v="50"/>
    <x v="23"/>
    <s v="AG"/>
    <s v="LAB"/>
    <x v="1"/>
    <x v="3"/>
    <n v="114"/>
    <s v="O"/>
    <s v="N"/>
    <s v="CM"/>
    <s v="N"/>
    <n v="612.99"/>
    <n v="1474.34"/>
    <n v="2926.46"/>
  </r>
  <r>
    <s v="1.10.158.4"/>
    <x v="50"/>
    <x v="14"/>
    <s v="AG"/>
    <s v="LAB"/>
    <x v="1"/>
    <x v="3"/>
    <n v="63"/>
    <s v="O"/>
    <s v="N"/>
    <s v="CM"/>
    <s v="N"/>
    <n v="612.99"/>
    <n v="1474.34"/>
    <n v="2926.46"/>
  </r>
  <r>
    <s v="1.10.158.5"/>
    <x v="50"/>
    <x v="23"/>
    <s v="AG"/>
    <s v="LAB"/>
    <x v="1"/>
    <x v="3"/>
    <n v="239"/>
    <s v="O"/>
    <s v="N"/>
    <s v="CM"/>
    <s v="N"/>
    <n v="612.99"/>
    <n v="1474.34"/>
    <n v="2926.46"/>
  </r>
  <r>
    <s v="1.10.158.6"/>
    <x v="50"/>
    <x v="8"/>
    <s v="AG"/>
    <s v="LAB"/>
    <x v="1"/>
    <x v="3"/>
    <n v="96"/>
    <s v="O"/>
    <s v="N"/>
    <s v="CM"/>
    <s v="N"/>
    <n v="612.99"/>
    <n v="1474.34"/>
    <n v="2926.46"/>
  </r>
  <r>
    <s v="1.10.158.8"/>
    <x v="50"/>
    <x v="25"/>
    <s v="AG"/>
    <s v="LAB"/>
    <x v="1"/>
    <x v="3"/>
    <n v="171"/>
    <s v="O"/>
    <s v="N"/>
    <s v="CM"/>
    <s v="N"/>
    <n v="612.99"/>
    <n v="1474.34"/>
    <n v="2926.46"/>
  </r>
  <r>
    <s v="1.10.158.9"/>
    <x v="50"/>
    <x v="5"/>
    <s v="AG"/>
    <s v="LAB"/>
    <x v="1"/>
    <x v="3"/>
    <n v="115"/>
    <s v="O"/>
    <s v="N"/>
    <s v="CM"/>
    <s v="N"/>
    <n v="612.99"/>
    <n v="1474.34"/>
    <n v="2926.46"/>
  </r>
  <r>
    <s v="1.10.159.1"/>
    <x v="52"/>
    <x v="31"/>
    <s v="AE"/>
    <s v="FUNC"/>
    <x v="2"/>
    <x v="7"/>
    <n v="1034"/>
    <s v="O"/>
    <s v="N"/>
    <s v="C"/>
    <s v="N"/>
    <n v="366.76"/>
    <n v="1013.04"/>
    <n v="2100.29"/>
  </r>
  <r>
    <s v="1.10.159.2"/>
    <x v="52"/>
    <x v="4"/>
    <s v="AE"/>
    <s v="FUNC"/>
    <x v="2"/>
    <x v="7"/>
    <n v="1033"/>
    <s v="O"/>
    <s v="N"/>
    <s v="C"/>
    <s v="N"/>
    <n v="366.76"/>
    <n v="1013.04"/>
    <n v="2100.29"/>
  </r>
  <r>
    <s v="1.10.16.3"/>
    <x v="53"/>
    <x v="18"/>
    <s v="AE"/>
    <s v="LAB"/>
    <x v="2"/>
    <x v="7"/>
    <n v="248"/>
    <s v="O"/>
    <s v="N"/>
    <s v="C"/>
    <s v="N"/>
    <n v="366.76"/>
    <n v="1013.04"/>
    <n v="2065.92"/>
  </r>
  <r>
    <s v="1.10.16.4"/>
    <x v="53"/>
    <x v="31"/>
    <s v="AE"/>
    <s v="LAB"/>
    <x v="2"/>
    <x v="7"/>
    <n v="1093"/>
    <s v="O"/>
    <s v="N"/>
    <s v="C"/>
    <s v="N"/>
    <n v="366.76"/>
    <n v="1013.04"/>
    <n v="2065.92"/>
  </r>
  <r>
    <s v="1.10.16.5"/>
    <x v="53"/>
    <x v="31"/>
    <s v="AE"/>
    <s v="LAB"/>
    <x v="2"/>
    <x v="7"/>
    <n v="1303"/>
    <s v="O"/>
    <s v="N"/>
    <s v="C"/>
    <s v="N"/>
    <n v="366.76"/>
    <n v="1013.04"/>
    <n v="2065.92"/>
  </r>
  <r>
    <s v="1.10.16.6"/>
    <x v="53"/>
    <x v="31"/>
    <s v="AE"/>
    <s v="LAB"/>
    <x v="2"/>
    <x v="7"/>
    <m/>
    <s v="V"/>
    <s v="N"/>
    <s v="C"/>
    <s v="N"/>
    <n v="366.76"/>
    <n v="1013.04"/>
    <n v="2065.92"/>
  </r>
  <r>
    <s v="1.10.161.1"/>
    <x v="54"/>
    <x v="32"/>
    <s v="AE"/>
    <s v="FUNC"/>
    <x v="0"/>
    <x v="2"/>
    <n v="1423"/>
    <s v="O"/>
    <s v="N"/>
    <s v="C"/>
    <s v="N"/>
    <n v="839.48"/>
    <n v="2152.71"/>
    <n v="4325.59"/>
  </r>
  <r>
    <s v="1.10.162.1"/>
    <x v="55"/>
    <x v="9"/>
    <s v="AE"/>
    <s v="LAB"/>
    <x v="3"/>
    <x v="8"/>
    <n v="1319"/>
    <s v="O"/>
    <s v="N"/>
    <s v="C"/>
    <s v="N"/>
    <n v="700.84"/>
    <n v="1388.41"/>
    <n v="3214.93"/>
  </r>
  <r>
    <s v="1.10.162.2"/>
    <x v="55"/>
    <x v="9"/>
    <s v="AE"/>
    <s v="LAB"/>
    <x v="3"/>
    <x v="8"/>
    <n v="232"/>
    <s v="O"/>
    <s v="N"/>
    <s v="C"/>
    <s v="N"/>
    <n v="700.84"/>
    <n v="1388.41"/>
    <n v="3214.93"/>
  </r>
  <r>
    <s v="1.10.162.3"/>
    <x v="55"/>
    <x v="9"/>
    <s v="AE"/>
    <s v="LAB"/>
    <x v="3"/>
    <x v="8"/>
    <n v="278"/>
    <s v="O"/>
    <s v="N"/>
    <s v="C"/>
    <s v="N"/>
    <n v="700.84"/>
    <n v="1388.41"/>
    <n v="3214.93"/>
  </r>
  <r>
    <s v="1.10.162.4"/>
    <x v="55"/>
    <x v="9"/>
    <s v="AE"/>
    <s v="LAB"/>
    <x v="3"/>
    <x v="8"/>
    <n v="1876"/>
    <s v="V"/>
    <s v="N"/>
    <s v="C"/>
    <s v="N"/>
    <n v="700.84"/>
    <n v="1388.41"/>
    <n v="3214.93"/>
  </r>
  <r>
    <s v="1.10.162.5"/>
    <x v="55"/>
    <x v="9"/>
    <s v="AE"/>
    <s v="LAB"/>
    <x v="3"/>
    <x v="8"/>
    <n v="1880"/>
    <s v="V"/>
    <s v="N"/>
    <s v="C"/>
    <s v="N"/>
    <n v="700.84"/>
    <n v="1388.41"/>
    <n v="3214.93"/>
  </r>
  <r>
    <s v="1.10.162.6"/>
    <x v="55"/>
    <x v="33"/>
    <s v="AE"/>
    <s v="LAB"/>
    <x v="3"/>
    <x v="8"/>
    <n v="281"/>
    <s v="O"/>
    <s v="N"/>
    <s v="C"/>
    <s v="N"/>
    <n v="700.84"/>
    <n v="1388.41"/>
    <n v="3214.93"/>
  </r>
  <r>
    <s v="1.10.163.1"/>
    <x v="56"/>
    <x v="32"/>
    <s v="AE"/>
    <s v="FUNC"/>
    <x v="3"/>
    <x v="8"/>
    <n v="454"/>
    <s v="O"/>
    <s v="N"/>
    <s v="C"/>
    <s v="N"/>
    <n v="700.84"/>
    <n v="1388.41"/>
    <n v="3242.22"/>
  </r>
  <r>
    <s v="1.10.164.1"/>
    <x v="57"/>
    <x v="11"/>
    <s v="AG"/>
    <s v="LAB"/>
    <x v="1"/>
    <x v="4"/>
    <n v="1461"/>
    <s v="V"/>
    <s v="N"/>
    <s v="C"/>
    <s v="N"/>
    <n v="528.66"/>
    <n v="1239.17"/>
    <n v="2606.96"/>
  </r>
  <r>
    <s v="1.10.164.10"/>
    <x v="57"/>
    <x v="6"/>
    <s v="AG"/>
    <s v="LAB"/>
    <x v="1"/>
    <x v="4"/>
    <n v="964"/>
    <s v="O"/>
    <s v="N"/>
    <s v="C"/>
    <s v="N"/>
    <n v="526.09"/>
    <n v="1239.17"/>
    <n v="2606.96"/>
  </r>
  <r>
    <s v="1.10.164.11"/>
    <x v="57"/>
    <x v="6"/>
    <s v="AG"/>
    <s v="FUNC"/>
    <x v="1"/>
    <x v="4"/>
    <n v="509"/>
    <s v="O"/>
    <s v="N"/>
    <s v="C"/>
    <s v="N"/>
    <n v="526.09"/>
    <n v="1239.17"/>
    <n v="2631.511"/>
  </r>
  <r>
    <s v="1.10.164.12"/>
    <x v="57"/>
    <x v="24"/>
    <s v="AG"/>
    <s v="LAB"/>
    <x v="1"/>
    <x v="4"/>
    <n v="1316"/>
    <s v="V"/>
    <s v="N"/>
    <s v="C"/>
    <s v="N"/>
    <n v="528.66"/>
    <n v="1239.17"/>
    <n v="2606.96"/>
  </r>
  <r>
    <s v="1.10.164.13"/>
    <x v="57"/>
    <x v="24"/>
    <s v="AG"/>
    <s v="LAB"/>
    <x v="1"/>
    <x v="4"/>
    <n v="1286"/>
    <s v="O"/>
    <s v="N"/>
    <s v="C"/>
    <s v="N"/>
    <n v="528.66"/>
    <n v="1239.17"/>
    <n v="2606.96"/>
  </r>
  <r>
    <s v="1.10.164.15"/>
    <x v="57"/>
    <x v="23"/>
    <s v="AG"/>
    <s v="LAB"/>
    <x v="1"/>
    <x v="4"/>
    <n v="1610"/>
    <s v="V"/>
    <s v="N"/>
    <s v="C"/>
    <s v="N"/>
    <n v="528.66"/>
    <n v="1239.17"/>
    <n v="2606.96"/>
  </r>
  <r>
    <s v="1.10.164.16"/>
    <x v="57"/>
    <x v="0"/>
    <s v="AG"/>
    <s v="LAB"/>
    <x v="1"/>
    <x v="4"/>
    <n v="136"/>
    <s v="V"/>
    <s v="N"/>
    <s v="C"/>
    <s v="N"/>
    <n v="528.66"/>
    <n v="1239.17"/>
    <n v="2606.96"/>
  </r>
  <r>
    <s v="1.10.164.17"/>
    <x v="57"/>
    <x v="0"/>
    <s v="AG"/>
    <s v="LAB"/>
    <x v="1"/>
    <x v="4"/>
    <n v="1438"/>
    <s v="V"/>
    <s v="N"/>
    <s v="C"/>
    <s v="N"/>
    <n v="528.66"/>
    <n v="1239.17"/>
    <n v="2606.96"/>
  </r>
  <r>
    <s v="1.10.164.18"/>
    <x v="57"/>
    <x v="34"/>
    <s v="AG"/>
    <s v="LAB"/>
    <x v="1"/>
    <x v="4"/>
    <n v="172"/>
    <s v="O"/>
    <s v="N"/>
    <s v="C"/>
    <s v="N"/>
    <n v="528.66"/>
    <n v="1239.17"/>
    <n v="2606.96"/>
  </r>
  <r>
    <s v="1.10.164.19"/>
    <x v="57"/>
    <x v="34"/>
    <s v="AG"/>
    <s v="LAB"/>
    <x v="1"/>
    <x v="4"/>
    <n v="1188"/>
    <s v="O"/>
    <s v="N"/>
    <s v="C"/>
    <s v="N"/>
    <n v="528.66"/>
    <n v="1239.17"/>
    <n v="2606.96"/>
  </r>
  <r>
    <s v="1.10.164.2"/>
    <x v="57"/>
    <x v="35"/>
    <s v="AG"/>
    <s v="LAB"/>
    <x v="1"/>
    <x v="4"/>
    <n v="240"/>
    <s v="O"/>
    <s v="N"/>
    <s v="C"/>
    <s v="N"/>
    <n v="528.66"/>
    <n v="1239.17"/>
    <n v="2606.96"/>
  </r>
  <r>
    <s v="1.10.164.20"/>
    <x v="57"/>
    <x v="34"/>
    <s v="AG"/>
    <s v="LAB"/>
    <x v="1"/>
    <x v="4"/>
    <n v="1689"/>
    <s v="V"/>
    <s v="N"/>
    <s v="C"/>
    <s v="N"/>
    <n v="528.66"/>
    <n v="1239.17"/>
    <n v="2606.96"/>
  </r>
  <r>
    <s v="1.10.164.21"/>
    <x v="57"/>
    <x v="36"/>
    <s v="AG"/>
    <s v="LAB"/>
    <x v="1"/>
    <x v="4"/>
    <n v="117"/>
    <s v="O"/>
    <s v="N"/>
    <s v="C"/>
    <s v="N"/>
    <n v="528.66"/>
    <n v="1239.17"/>
    <n v="2606.96"/>
  </r>
  <r>
    <s v="1.10.164.23"/>
    <x v="57"/>
    <x v="32"/>
    <s v="AG"/>
    <s v="LAB"/>
    <x v="1"/>
    <x v="4"/>
    <n v="818"/>
    <s v="V"/>
    <s v="N"/>
    <s v="C"/>
    <s v="N"/>
    <n v="528.66"/>
    <n v="1239.17"/>
    <n v="2606.96"/>
  </r>
  <r>
    <s v="1.10.164.24"/>
    <x v="57"/>
    <x v="37"/>
    <s v="AG"/>
    <s v="LAB"/>
    <x v="1"/>
    <x v="4"/>
    <n v="1298"/>
    <s v="V"/>
    <s v="N"/>
    <s v="C"/>
    <s v="N"/>
    <n v="528.66"/>
    <n v="1239.17"/>
    <n v="2606.96"/>
  </r>
  <r>
    <s v="1.10.164.25"/>
    <x v="57"/>
    <x v="18"/>
    <s v="AG"/>
    <s v="LAB"/>
    <x v="1"/>
    <x v="4"/>
    <n v="1225"/>
    <s v="O"/>
    <s v="N"/>
    <s v="C"/>
    <s v="N"/>
    <n v="528.66"/>
    <n v="1239.17"/>
    <n v="2606.96"/>
  </r>
  <r>
    <s v="1.10.164.26"/>
    <x v="57"/>
    <x v="1"/>
    <s v="AG"/>
    <s v="FUNC"/>
    <x v="1"/>
    <x v="4"/>
    <n v="1010"/>
    <s v="O"/>
    <s v="N"/>
    <s v="C"/>
    <s v="N"/>
    <n v="526.09"/>
    <n v="1239.17"/>
    <n v="2631.511"/>
  </r>
  <r>
    <s v="1.10.164.27"/>
    <x v="57"/>
    <x v="11"/>
    <s v="AG"/>
    <s v="FUNC"/>
    <x v="1"/>
    <x v="4"/>
    <n v="415"/>
    <s v="O"/>
    <s v="N"/>
    <s v="C"/>
    <s v="N"/>
    <n v="526.09"/>
    <n v="1239.17"/>
    <n v="2631.511"/>
  </r>
  <r>
    <s v="1.10.164.28"/>
    <x v="57"/>
    <x v="26"/>
    <s v="AG"/>
    <s v="LAB"/>
    <x v="1"/>
    <x v="4"/>
    <n v="130"/>
    <s v="O"/>
    <s v="N"/>
    <s v="C"/>
    <s v="N"/>
    <n v="528.66"/>
    <n v="1239.17"/>
    <n v="2606.96"/>
  </r>
  <r>
    <s v="1.10.164.29"/>
    <x v="57"/>
    <x v="6"/>
    <s v="AG"/>
    <s v="FUNC"/>
    <x v="1"/>
    <x v="4"/>
    <n v="510"/>
    <s v="O"/>
    <s v="N"/>
    <s v="C"/>
    <s v="N"/>
    <n v="526.09"/>
    <n v="1239.17"/>
    <n v="2631.511"/>
  </r>
  <r>
    <s v="1.10.164.30"/>
    <x v="57"/>
    <x v="28"/>
    <s v="AG"/>
    <s v="FUNC"/>
    <x v="1"/>
    <x v="4"/>
    <n v="1036"/>
    <s v="O"/>
    <s v="N"/>
    <s v="C"/>
    <s v="N"/>
    <n v="528.66"/>
    <n v="1239.17"/>
    <n v="2631.511"/>
  </r>
  <r>
    <s v="1.10.164.31"/>
    <x v="57"/>
    <x v="28"/>
    <s v="AG"/>
    <s v="FUNC"/>
    <x v="1"/>
    <x v="4"/>
    <n v="902"/>
    <s v="O"/>
    <s v="N"/>
    <s v="C"/>
    <s v="N"/>
    <n v="528.66"/>
    <n v="1239.17"/>
    <n v="2631.511"/>
  </r>
  <r>
    <s v="1.10.164.33"/>
    <x v="57"/>
    <x v="3"/>
    <s v="AG"/>
    <s v="LAB"/>
    <x v="1"/>
    <x v="4"/>
    <n v="259"/>
    <s v="O"/>
    <s v="N"/>
    <s v="C"/>
    <s v="N"/>
    <n v="528.66"/>
    <n v="1239.17"/>
    <n v="2606.96"/>
  </r>
  <r>
    <s v="1.10.164.34"/>
    <x v="57"/>
    <x v="2"/>
    <s v="AG"/>
    <s v="LAB"/>
    <x v="1"/>
    <x v="4"/>
    <n v="1430"/>
    <s v="O"/>
    <s v="N"/>
    <s v="C"/>
    <s v="N"/>
    <n v="528.66"/>
    <n v="1239.17"/>
    <n v="2606.96"/>
  </r>
  <r>
    <s v="1.10.164.5"/>
    <x v="57"/>
    <x v="28"/>
    <s v="AG"/>
    <s v="LAB"/>
    <x v="1"/>
    <x v="4"/>
    <n v="193"/>
    <s v="O"/>
    <s v="N"/>
    <s v="C"/>
    <s v="N"/>
    <n v="528.66"/>
    <n v="1239.17"/>
    <n v="2606.96"/>
  </r>
  <r>
    <s v="1.10.164.7"/>
    <x v="57"/>
    <x v="6"/>
    <s v="AG"/>
    <s v="FUNC"/>
    <x v="1"/>
    <x v="4"/>
    <n v="687"/>
    <s v="O"/>
    <s v="N"/>
    <s v="C"/>
    <s v="N"/>
    <n v="528.66"/>
    <n v="1239.17"/>
    <n v="2631.511"/>
  </r>
  <r>
    <s v="1.10.164.8"/>
    <x v="57"/>
    <x v="27"/>
    <s v="AG"/>
    <s v="FUNC"/>
    <x v="1"/>
    <x v="4"/>
    <n v="1454"/>
    <s v="V"/>
    <s v="N"/>
    <s v="C"/>
    <s v="N"/>
    <n v="528.66"/>
    <n v="1239.17"/>
    <n v="2631.511"/>
  </r>
  <r>
    <s v="1.10.164.9"/>
    <x v="57"/>
    <x v="1"/>
    <s v="AG"/>
    <s v="LAB"/>
    <x v="1"/>
    <x v="4"/>
    <m/>
    <s v="V"/>
    <s v="N"/>
    <s v="C"/>
    <s v="N"/>
    <n v="528.66"/>
    <n v="1239.17"/>
    <n v="2606.96"/>
  </r>
  <r>
    <s v="1.10.165.1"/>
    <x v="58"/>
    <x v="28"/>
    <s v="AG"/>
    <s v="LAB"/>
    <x v="3"/>
    <x v="8"/>
    <n v="167"/>
    <s v="O"/>
    <s v="N"/>
    <s v="C"/>
    <s v="S"/>
    <n v="700.84"/>
    <n v="1704.98"/>
    <n v="3531.5"/>
  </r>
  <r>
    <s v="1.10.165.3"/>
    <x v="58"/>
    <x v="10"/>
    <s v="AG"/>
    <s v="LAB"/>
    <x v="3"/>
    <x v="8"/>
    <n v="36"/>
    <s v="O"/>
    <s v="N"/>
    <s v="C"/>
    <s v="S"/>
    <n v="700.84"/>
    <n v="1704.98"/>
    <n v="3531.5"/>
  </r>
  <r>
    <s v="1.10.165.4"/>
    <x v="58"/>
    <x v="2"/>
    <s v="AG"/>
    <s v="LAB"/>
    <x v="3"/>
    <x v="8"/>
    <n v="1637"/>
    <s v="O"/>
    <s v="N"/>
    <s v="C"/>
    <s v="S"/>
    <n v="700.84"/>
    <n v="1704.98"/>
    <n v="3531.5"/>
  </r>
  <r>
    <s v="1.10.167.1"/>
    <x v="59"/>
    <x v="5"/>
    <s v="AG"/>
    <s v="LAB"/>
    <x v="3"/>
    <x v="2"/>
    <m/>
    <s v="V"/>
    <s v="S"/>
    <s v="LD"/>
    <s v="S"/>
    <n v="839.48"/>
    <n v="2718.02"/>
    <n v="4683.18"/>
  </r>
  <r>
    <s v="1.10.168.1"/>
    <x v="60"/>
    <x v="22"/>
    <s v="AG"/>
    <s v="FUNC"/>
    <x v="3"/>
    <x v="2"/>
    <m/>
    <s v="V"/>
    <s v="S"/>
    <s v="C"/>
    <s v="N"/>
    <n v="839.48"/>
    <n v="2672.5"/>
    <n v="4665.25"/>
  </r>
  <r>
    <s v="1.10.17.1"/>
    <x v="61"/>
    <x v="23"/>
    <s v="AE"/>
    <s v="FUNC"/>
    <x v="3"/>
    <x v="2"/>
    <n v="388"/>
    <s v="O"/>
    <s v="N"/>
    <s v="C"/>
    <s v="N"/>
    <n v="839.48"/>
    <n v="1998.95"/>
    <n v="3991.4"/>
  </r>
  <r>
    <s v="1.10.17.3"/>
    <x v="62"/>
    <x v="30"/>
    <s v="AE"/>
    <s v="FUNC"/>
    <x v="3"/>
    <x v="2"/>
    <n v="1029"/>
    <s v="O"/>
    <s v="N"/>
    <s v="C"/>
    <s v="N"/>
    <n v="839.48"/>
    <n v="1998.95"/>
    <n v="3991.4"/>
  </r>
  <r>
    <s v="1.10.17.4"/>
    <x v="63"/>
    <x v="38"/>
    <s v="AG"/>
    <s v="FUNC"/>
    <x v="3"/>
    <x v="2"/>
    <m/>
    <s v="V"/>
    <s v="N"/>
    <s v="C"/>
    <s v="N"/>
    <n v="839.48"/>
    <n v="1998.95"/>
    <n v="3991.4"/>
  </r>
  <r>
    <s v="1.10.17.5"/>
    <x v="64"/>
    <x v="37"/>
    <s v="AG"/>
    <s v="FUNC"/>
    <x v="3"/>
    <x v="2"/>
    <m/>
    <s v="V"/>
    <s v="N"/>
    <s v="C"/>
    <s v="N"/>
    <n v="839.48"/>
    <n v="1998.95"/>
    <n v="3991.4"/>
  </r>
  <r>
    <s v="1.10.17.6"/>
    <x v="65"/>
    <x v="18"/>
    <s v="AG"/>
    <s v="LAB"/>
    <x v="3"/>
    <x v="2"/>
    <n v="135"/>
    <s v="O"/>
    <s v="N"/>
    <s v="C"/>
    <s v="N"/>
    <n v="835.38"/>
    <n v="1998.95"/>
    <n v="3964.11"/>
  </r>
  <r>
    <s v="1.10.17.7"/>
    <x v="66"/>
    <x v="35"/>
    <s v="AG"/>
    <s v="FUNC"/>
    <x v="3"/>
    <x v="2"/>
    <n v="324"/>
    <s v="O"/>
    <s v="N"/>
    <s v="C"/>
    <s v="N"/>
    <n v="839.48"/>
    <n v="1998.95"/>
    <n v="3991.4"/>
  </r>
  <r>
    <s v="1.10.17.8"/>
    <x v="67"/>
    <x v="12"/>
    <s v="AE"/>
    <s v="FUNC"/>
    <x v="3"/>
    <x v="2"/>
    <n v="254"/>
    <s v="O"/>
    <s v="N"/>
    <s v="C"/>
    <s v="N"/>
    <n v="839.48"/>
    <n v="1998.95"/>
    <n v="3991.4"/>
  </r>
  <r>
    <s v="1.10.18.1"/>
    <x v="68"/>
    <x v="39"/>
    <s v="AE"/>
    <s v="FUNC"/>
    <x v="2"/>
    <x v="6"/>
    <n v="557"/>
    <s v="O"/>
    <s v="N"/>
    <s v="C"/>
    <s v="N"/>
    <n v="447.68"/>
    <n v="2636.62"/>
    <n v="3804.79"/>
  </r>
  <r>
    <s v="1.10.18.2"/>
    <x v="68"/>
    <x v="39"/>
    <s v="AE"/>
    <s v="FUNC"/>
    <x v="2"/>
    <x v="6"/>
    <m/>
    <s v="V"/>
    <s v="N"/>
    <s v="LD"/>
    <s v="N"/>
    <n v="447.68"/>
    <n v="2636.62"/>
    <n v="3804.79"/>
  </r>
  <r>
    <s v="1.10.19.1"/>
    <x v="69"/>
    <x v="32"/>
    <s v="AE"/>
    <s v="FUNC"/>
    <x v="0"/>
    <x v="2"/>
    <n v="450"/>
    <s v="O"/>
    <s v="N"/>
    <s v="C"/>
    <s v="N"/>
    <n v="839.48"/>
    <n v="2152.71"/>
    <n v="4325.59"/>
  </r>
  <r>
    <s v="1.10.2.1"/>
    <x v="70"/>
    <x v="6"/>
    <s v="HN"/>
    <s v="FUNC"/>
    <x v="0"/>
    <x v="0"/>
    <n v="1813"/>
    <s v="O"/>
    <s v="S"/>
    <s v="CM"/>
    <s v="N"/>
    <n v="1164.74"/>
    <n v="4667.22"/>
    <n v="7165.36"/>
  </r>
  <r>
    <s v="1.10.20.1"/>
    <x v="71"/>
    <x v="40"/>
    <s v="AE"/>
    <s v="FUNC"/>
    <x v="3"/>
    <x v="8"/>
    <n v="170"/>
    <s v="O"/>
    <s v="N"/>
    <s v="C"/>
    <s v="N"/>
    <n v="700.84"/>
    <n v="2719.53"/>
    <n v="4573.34"/>
  </r>
  <r>
    <s v="1.10.20.2"/>
    <x v="71"/>
    <x v="40"/>
    <s v="AE"/>
    <s v="FUNC"/>
    <x v="3"/>
    <x v="8"/>
    <m/>
    <s v="V"/>
    <s v="N"/>
    <s v="C"/>
    <s v="N"/>
    <n v="700.84"/>
    <n v="2719.53"/>
    <n v="4573.34"/>
  </r>
  <r>
    <s v="1.10.20.3"/>
    <x v="71"/>
    <x v="40"/>
    <s v="AE"/>
    <s v="FUNC"/>
    <x v="3"/>
    <x v="8"/>
    <n v="1212"/>
    <s v="O"/>
    <s v="N"/>
    <s v="C"/>
    <s v="N"/>
    <n v="700.84"/>
    <n v="2719.53"/>
    <n v="4573.34"/>
  </r>
  <r>
    <s v="1.10.20.4"/>
    <x v="71"/>
    <x v="40"/>
    <s v="AE"/>
    <s v="FUNC"/>
    <x v="3"/>
    <x v="8"/>
    <n v="624"/>
    <s v="O"/>
    <s v="N"/>
    <s v="C"/>
    <s v="N"/>
    <n v="700.84"/>
    <n v="2719.53"/>
    <n v="4573.34"/>
  </r>
  <r>
    <s v="1.10.20.5"/>
    <x v="71"/>
    <x v="40"/>
    <s v="AE"/>
    <s v="FUNC"/>
    <x v="3"/>
    <x v="8"/>
    <n v="195"/>
    <s v="O"/>
    <s v="N"/>
    <s v="C"/>
    <s v="N"/>
    <n v="700.84"/>
    <n v="2719.53"/>
    <n v="4573.34"/>
  </r>
  <r>
    <s v="1.10.20.6"/>
    <x v="71"/>
    <x v="40"/>
    <s v="AE"/>
    <s v="FUNC"/>
    <x v="3"/>
    <x v="8"/>
    <n v="104"/>
    <s v="O"/>
    <s v="N"/>
    <s v="C"/>
    <s v="N"/>
    <n v="700.84"/>
    <n v="2719.53"/>
    <n v="4573.34"/>
  </r>
  <r>
    <s v="1.10.20.7"/>
    <x v="71"/>
    <x v="40"/>
    <s v="AE"/>
    <s v="FUNC"/>
    <x v="3"/>
    <x v="8"/>
    <n v="124"/>
    <s v="O"/>
    <s v="N"/>
    <s v="C"/>
    <s v="N"/>
    <n v="700.84"/>
    <n v="2719.53"/>
    <n v="4573.34"/>
  </r>
  <r>
    <s v="1.10.21.1"/>
    <x v="72"/>
    <x v="41"/>
    <s v="AG/AE"/>
    <s v="FUNC"/>
    <x v="0"/>
    <x v="0"/>
    <n v="242"/>
    <s v="O"/>
    <s v="S"/>
    <s v="LD"/>
    <s v="N"/>
    <n v="1164.74"/>
    <n v="3314.99"/>
    <n v="5813.13"/>
  </r>
  <r>
    <s v="1.10.22.1"/>
    <x v="73"/>
    <x v="14"/>
    <s v="AE"/>
    <s v="FUNC"/>
    <x v="3"/>
    <x v="8"/>
    <n v="1348"/>
    <s v="V"/>
    <s v="N"/>
    <s v="C"/>
    <s v="N"/>
    <n v="700.84"/>
    <n v="1704.98"/>
    <n v="3558.79"/>
  </r>
  <r>
    <s v="1.10.22.2"/>
    <x v="73"/>
    <x v="14"/>
    <s v="AE"/>
    <s v="FUNC"/>
    <x v="3"/>
    <x v="8"/>
    <n v="1792"/>
    <s v="V"/>
    <s v="N"/>
    <s v="C"/>
    <s v="N"/>
    <n v="700.84"/>
    <n v="1704.98"/>
    <n v="3558.79"/>
  </r>
  <r>
    <s v="1.10.22.3"/>
    <x v="73"/>
    <x v="14"/>
    <s v="AE"/>
    <s v="FUNC"/>
    <x v="3"/>
    <x v="8"/>
    <n v="1414"/>
    <s v="O"/>
    <s v="N"/>
    <s v="C"/>
    <s v="N"/>
    <n v="700.84"/>
    <n v="1704.98"/>
    <n v="3558.79"/>
  </r>
  <r>
    <s v="1.10.22.4"/>
    <x v="73"/>
    <x v="11"/>
    <s v="AE"/>
    <s v="FUNC"/>
    <x v="3"/>
    <x v="8"/>
    <n v="318"/>
    <s v="O"/>
    <s v="N"/>
    <s v="C"/>
    <s v="N"/>
    <n v="700.84"/>
    <n v="1704.98"/>
    <n v="3558.79"/>
  </r>
  <r>
    <s v="1.10.22.5"/>
    <x v="73"/>
    <x v="11"/>
    <s v="AE"/>
    <s v="FUNC"/>
    <x v="3"/>
    <x v="8"/>
    <n v="1403"/>
    <s v="O"/>
    <s v="N"/>
    <s v="C"/>
    <s v="N"/>
    <n v="700.84"/>
    <n v="1704.98"/>
    <n v="3558.79"/>
  </r>
  <r>
    <s v="1.10.22.6"/>
    <x v="73"/>
    <x v="11"/>
    <s v="AE"/>
    <s v="FUNC"/>
    <x v="3"/>
    <x v="8"/>
    <n v="1390"/>
    <s v="V"/>
    <s v="N"/>
    <s v="C"/>
    <s v="N"/>
    <n v="700.84"/>
    <n v="1704.98"/>
    <n v="3558.79"/>
  </r>
  <r>
    <s v="1.10.22.7"/>
    <x v="73"/>
    <x v="11"/>
    <s v="AE"/>
    <s v="FUNC"/>
    <x v="3"/>
    <x v="8"/>
    <n v="1673"/>
    <s v="O"/>
    <s v="N"/>
    <s v="C"/>
    <s v="N"/>
    <n v="700.84"/>
    <n v="1704.98"/>
    <n v="3558.79"/>
  </r>
  <r>
    <s v="1.10.22.8"/>
    <x v="73"/>
    <x v="11"/>
    <s v="AE"/>
    <s v="FUNC"/>
    <x v="3"/>
    <x v="8"/>
    <n v="1793"/>
    <s v="V"/>
    <s v="N"/>
    <s v="C"/>
    <s v="N"/>
    <n v="700.84"/>
    <n v="1704.98"/>
    <n v="3558.79"/>
  </r>
  <r>
    <s v="1.10.23.1"/>
    <x v="74"/>
    <x v="7"/>
    <s v="AE"/>
    <s v="LAB"/>
    <x v="2"/>
    <x v="11"/>
    <m/>
    <s v="V"/>
    <s v="N"/>
    <s v="C"/>
    <s v="N"/>
    <n v="474.69"/>
    <n v="1655.24"/>
    <n v="2816.05"/>
  </r>
  <r>
    <s v="1.10.24.1"/>
    <x v="75"/>
    <x v="42"/>
    <s v="AE"/>
    <s v="LAB"/>
    <x v="0"/>
    <x v="2"/>
    <n v="1413"/>
    <s v="V"/>
    <s v="N"/>
    <s v="C"/>
    <s v="N"/>
    <n v="839.48"/>
    <n v="2152.71"/>
    <n v="4318.55"/>
  </r>
  <r>
    <s v="1.10.24.10"/>
    <x v="75"/>
    <x v="43"/>
    <s v="AE"/>
    <s v="LAB"/>
    <x v="0"/>
    <x v="2"/>
    <m/>
    <s v="V"/>
    <s v="N"/>
    <s v="C"/>
    <s v="N"/>
    <n v="839.48"/>
    <n v="2152.71"/>
    <n v="4318.55"/>
  </r>
  <r>
    <s v="1.10.24.3"/>
    <x v="75"/>
    <x v="43"/>
    <s v="AE"/>
    <s v="LAB"/>
    <x v="0"/>
    <x v="2"/>
    <n v="1614"/>
    <s v="V"/>
    <s v="N"/>
    <s v="C"/>
    <s v="N"/>
    <n v="839.48"/>
    <n v="2152.71"/>
    <n v="4318.55"/>
  </r>
  <r>
    <s v="1.10.24.4"/>
    <x v="75"/>
    <x v="32"/>
    <s v="AE"/>
    <s v="LAB"/>
    <x v="0"/>
    <x v="2"/>
    <n v="1550"/>
    <s v="V"/>
    <s v="N"/>
    <s v="C"/>
    <s v="N"/>
    <n v="839.48"/>
    <n v="2152.71"/>
    <n v="4318.55"/>
  </r>
  <r>
    <s v="1.10.24.5"/>
    <x v="75"/>
    <x v="9"/>
    <s v="AE"/>
    <s v="LAB"/>
    <x v="0"/>
    <x v="2"/>
    <n v="1863"/>
    <s v="V"/>
    <s v="N"/>
    <s v="C"/>
    <s v="N"/>
    <n v="839.48"/>
    <n v="2152.71"/>
    <n v="4318.55"/>
  </r>
  <r>
    <s v="1.10.24.6"/>
    <x v="75"/>
    <x v="9"/>
    <s v="AE"/>
    <s v="LAB"/>
    <x v="0"/>
    <x v="2"/>
    <n v="1324"/>
    <s v="O"/>
    <s v="N"/>
    <s v="C"/>
    <s v="N"/>
    <n v="839.48"/>
    <n v="2152.71"/>
    <n v="4318.55"/>
  </r>
  <r>
    <s v="1.10.24.7"/>
    <x v="75"/>
    <x v="43"/>
    <s v="AE"/>
    <s v="LAB"/>
    <x v="0"/>
    <x v="2"/>
    <n v="1355"/>
    <s v="V"/>
    <s v="N"/>
    <s v="C"/>
    <s v="N"/>
    <n v="839.48"/>
    <n v="2152.71"/>
    <n v="4318.55"/>
  </r>
  <r>
    <s v="1.10.24.8"/>
    <x v="75"/>
    <x v="9"/>
    <s v="AE"/>
    <s v="LAB"/>
    <x v="0"/>
    <x v="2"/>
    <n v="1868"/>
    <s v="V"/>
    <s v="N"/>
    <s v="C"/>
    <s v="N"/>
    <n v="839.48"/>
    <n v="2152.71"/>
    <n v="4318.55"/>
  </r>
  <r>
    <s v="1.10.24.9"/>
    <x v="75"/>
    <x v="42"/>
    <s v="AE"/>
    <s v="LAB"/>
    <x v="0"/>
    <x v="2"/>
    <n v="1854"/>
    <s v="V"/>
    <s v="N"/>
    <s v="C"/>
    <s v="N"/>
    <n v="839.48"/>
    <n v="2152.71"/>
    <n v="4318.55"/>
  </r>
  <r>
    <s v="1.10.25.1"/>
    <x v="76"/>
    <x v="16"/>
    <s v="AE"/>
    <s v="LAB"/>
    <x v="2"/>
    <x v="11"/>
    <n v="200"/>
    <s v="O"/>
    <s v="N"/>
    <s v="C"/>
    <s v="N"/>
    <n v="474.69"/>
    <n v="1655.24"/>
    <n v="2816.05"/>
  </r>
  <r>
    <s v="1.10.25.2"/>
    <x v="76"/>
    <x v="16"/>
    <s v="AE"/>
    <s v="LAB"/>
    <x v="2"/>
    <x v="11"/>
    <m/>
    <s v="V"/>
    <s v="N"/>
    <s v="C"/>
    <s v="N"/>
    <n v="474.69"/>
    <n v="1655.24"/>
    <n v="2816.05"/>
  </r>
  <r>
    <s v="1.10.26.1"/>
    <x v="77"/>
    <x v="30"/>
    <s v="AE"/>
    <s v="FUNC"/>
    <x v="3"/>
    <x v="8"/>
    <n v="1621"/>
    <s v="V"/>
    <s v="N"/>
    <s v="C"/>
    <s v="N"/>
    <n v="700.84"/>
    <n v="1704.98"/>
    <n v="3558.79"/>
  </r>
  <r>
    <s v="1.10.28.1"/>
    <x v="78"/>
    <x v="44"/>
    <s v="AE"/>
    <s v="LAB"/>
    <x v="0"/>
    <x v="2"/>
    <n v="245"/>
    <s v="O"/>
    <s v="N"/>
    <s v="C"/>
    <s v="N"/>
    <n v="839.48"/>
    <n v="2152.71"/>
    <n v="4318.55"/>
  </r>
  <r>
    <s v="1.10.29.1"/>
    <x v="79"/>
    <x v="31"/>
    <s v="AG/AE"/>
    <s v="FUNC"/>
    <x v="3"/>
    <x v="2"/>
    <n v="1879"/>
    <s v="O"/>
    <s v="N"/>
    <s v="LD"/>
    <s v="N"/>
    <n v="839.48"/>
    <n v="2672.8"/>
    <n v="4665.25"/>
  </r>
  <r>
    <s v="1.10.3.1"/>
    <x v="80"/>
    <x v="28"/>
    <s v="HN"/>
    <s v="FUNC"/>
    <x v="0"/>
    <x v="0"/>
    <n v="1392"/>
    <s v="O"/>
    <s v="S"/>
    <s v="CM"/>
    <s v="N"/>
    <n v="1164.74"/>
    <n v="4395.87"/>
    <n v="6894.01"/>
  </r>
  <r>
    <s v="1.10.30.1"/>
    <x v="81"/>
    <x v="33"/>
    <s v="AE"/>
    <s v="FUNC"/>
    <x v="3"/>
    <x v="8"/>
    <n v="372"/>
    <s v="O"/>
    <s v="N"/>
    <s v="C"/>
    <s v="N"/>
    <n v="700.84"/>
    <n v="1388.41"/>
    <n v="3242.22"/>
  </r>
  <r>
    <s v="1.10.30.10"/>
    <x v="81"/>
    <x v="9"/>
    <s v="AE"/>
    <s v="FUNC"/>
    <x v="3"/>
    <x v="8"/>
    <n v="1815"/>
    <s v="V"/>
    <s v="N"/>
    <s v="C"/>
    <s v="N"/>
    <n v="700.84"/>
    <n v="1388.41"/>
    <n v="3242.22"/>
  </r>
  <r>
    <s v="1.10.30.11"/>
    <x v="81"/>
    <x v="9"/>
    <s v="AE"/>
    <s v="FUNC"/>
    <x v="3"/>
    <x v="8"/>
    <n v="544"/>
    <s v="O"/>
    <s v="N"/>
    <s v="C"/>
    <s v="N"/>
    <n v="700.84"/>
    <n v="1388.41"/>
    <n v="3242.22"/>
  </r>
  <r>
    <s v="1.10.30.2"/>
    <x v="81"/>
    <x v="9"/>
    <s v="AE"/>
    <s v="FUNC"/>
    <x v="3"/>
    <x v="8"/>
    <n v="1162"/>
    <s v="O"/>
    <s v="N"/>
    <s v="C"/>
    <s v="N"/>
    <n v="700.84"/>
    <n v="1388.41"/>
    <n v="3242.22"/>
  </r>
  <r>
    <s v="1.10.30.3"/>
    <x v="81"/>
    <x v="9"/>
    <s v="AE"/>
    <s v="FUNC"/>
    <x v="3"/>
    <x v="8"/>
    <n v="1239"/>
    <s v="O"/>
    <s v="N"/>
    <s v="C"/>
    <s v="N"/>
    <n v="700.84"/>
    <n v="1388.41"/>
    <n v="3242.22"/>
  </r>
  <r>
    <s v="1.10.30.4"/>
    <x v="81"/>
    <x v="9"/>
    <s v="AE"/>
    <s v="FUNC"/>
    <x v="3"/>
    <x v="8"/>
    <n v="1274"/>
    <s v="O"/>
    <s v="N"/>
    <s v="C"/>
    <s v="N"/>
    <n v="700.84"/>
    <n v="1388.41"/>
    <n v="3242.22"/>
  </r>
  <r>
    <s v="1.10.30.5"/>
    <x v="81"/>
    <x v="9"/>
    <s v="AE"/>
    <s v="FUNC"/>
    <x v="3"/>
    <x v="8"/>
    <n v="1085"/>
    <s v="O"/>
    <s v="N"/>
    <s v="C"/>
    <s v="N"/>
    <n v="700.84"/>
    <n v="1388.41"/>
    <n v="3242.22"/>
  </r>
  <r>
    <s v="1.10.30.6"/>
    <x v="81"/>
    <x v="9"/>
    <s v="AE"/>
    <s v="FUNC"/>
    <x v="3"/>
    <x v="8"/>
    <n v="458"/>
    <s v="O"/>
    <s v="N"/>
    <s v="C"/>
    <s v="N"/>
    <n v="700.84"/>
    <n v="1388.41"/>
    <n v="3242.22"/>
  </r>
  <r>
    <s v="1.10.30.7"/>
    <x v="81"/>
    <x v="33"/>
    <s v="AE"/>
    <s v="FUNC"/>
    <x v="3"/>
    <x v="8"/>
    <n v="661"/>
    <s v="O"/>
    <s v="N"/>
    <s v="C"/>
    <s v="N"/>
    <n v="700.84"/>
    <n v="1388.41"/>
    <n v="3242.22"/>
  </r>
  <r>
    <s v="1.10.30.8"/>
    <x v="81"/>
    <x v="9"/>
    <s v="AE"/>
    <s v="FUNC"/>
    <x v="3"/>
    <x v="8"/>
    <n v="1756"/>
    <s v="V"/>
    <s v="N"/>
    <s v="C"/>
    <s v="N"/>
    <n v="700.84"/>
    <n v="1388.41"/>
    <n v="3242.22"/>
  </r>
  <r>
    <s v="1.10.30.9"/>
    <x v="81"/>
    <x v="32"/>
    <s v="AE"/>
    <s v="FUNC"/>
    <x v="3"/>
    <x v="8"/>
    <n v="1760"/>
    <s v="V"/>
    <s v="N"/>
    <s v="C"/>
    <s v="N"/>
    <n v="700.84"/>
    <n v="1388.41"/>
    <n v="3242.22"/>
  </r>
  <r>
    <s v="1.10.31.2"/>
    <x v="82"/>
    <x v="19"/>
    <s v="AE"/>
    <s v="LAB"/>
    <x v="3"/>
    <x v="8"/>
    <n v="1091"/>
    <s v="O"/>
    <s v="N"/>
    <s v="C"/>
    <s v="N"/>
    <n v="700.84"/>
    <n v="1388.41"/>
    <n v="3214.93"/>
  </r>
  <r>
    <s v="1.10.31.5"/>
    <x v="82"/>
    <x v="7"/>
    <s v="AE"/>
    <s v="LAB"/>
    <x v="3"/>
    <x v="8"/>
    <n v="1757"/>
    <s v="O"/>
    <s v="N"/>
    <s v="C"/>
    <s v="N"/>
    <n v="700.84"/>
    <n v="1388.41"/>
    <n v="3214.93"/>
  </r>
  <r>
    <s v="1.10.31.6"/>
    <x v="82"/>
    <x v="7"/>
    <s v="AE"/>
    <s v="LAB"/>
    <x v="3"/>
    <x v="8"/>
    <m/>
    <s v="O"/>
    <s v="N"/>
    <s v="C"/>
    <s v="N"/>
    <n v="700.84"/>
    <n v="1388.41"/>
    <n v="3214.93"/>
  </r>
  <r>
    <s v="1.10.31.7"/>
    <x v="82"/>
    <x v="7"/>
    <s v="AE"/>
    <s v="LAB"/>
    <x v="3"/>
    <x v="8"/>
    <m/>
    <s v="O"/>
    <s v="N"/>
    <s v="C"/>
    <s v="N"/>
    <n v="700.84"/>
    <n v="1388.41"/>
    <n v="3214.93"/>
  </r>
  <r>
    <s v="1.10.32.1"/>
    <x v="83"/>
    <x v="14"/>
    <s v="AG"/>
    <s v="LAB"/>
    <x v="2"/>
    <x v="11"/>
    <n v="131"/>
    <s v="O"/>
    <s v="N"/>
    <s v="C"/>
    <s v="N"/>
    <n v="474.69"/>
    <n v="1655.24"/>
    <n v="2816.05"/>
  </r>
  <r>
    <s v="1.10.32.2"/>
    <x v="83"/>
    <x v="45"/>
    <s v="AG"/>
    <s v="LAB"/>
    <x v="2"/>
    <x v="11"/>
    <m/>
    <s v="V"/>
    <s v="N"/>
    <s v="C"/>
    <s v="N"/>
    <n v="474.69"/>
    <n v="1655.24"/>
    <n v="2816.05"/>
  </r>
  <r>
    <s v="1.10.33.1"/>
    <x v="84"/>
    <x v="18"/>
    <s v="AG"/>
    <s v="LAB"/>
    <x v="2"/>
    <x v="11"/>
    <m/>
    <s v="V"/>
    <s v="N"/>
    <s v="C"/>
    <s v="N"/>
    <n v="474.69"/>
    <n v="1655.24"/>
    <n v="2816.05"/>
  </r>
  <r>
    <s v="1.10.34.1"/>
    <x v="85"/>
    <x v="40"/>
    <s v="AE"/>
    <s v="FUNC"/>
    <x v="3"/>
    <x v="12"/>
    <m/>
    <s v="V"/>
    <s v="N"/>
    <s v="C"/>
    <s v="N"/>
    <n v="744.79"/>
    <n v="3183.09"/>
    <n v="5080.8500000000004"/>
  </r>
  <r>
    <s v="1.10.34.2"/>
    <x v="85"/>
    <x v="1"/>
    <s v="AE"/>
    <s v="FUNC"/>
    <x v="3"/>
    <x v="12"/>
    <m/>
    <s v="V"/>
    <s v="N"/>
    <s v="C"/>
    <s v="N"/>
    <n v="744.79"/>
    <n v="3183.09"/>
    <n v="5080.8500000000004"/>
  </r>
  <r>
    <s v="1.10.34.3"/>
    <x v="85"/>
    <x v="1"/>
    <s v="AE"/>
    <s v="FUNC"/>
    <x v="3"/>
    <x v="12"/>
    <n v="312"/>
    <s v="O"/>
    <s v="N"/>
    <s v="C"/>
    <s v="N"/>
    <n v="744.79"/>
    <n v="3183.09"/>
    <n v="5080.8500000000004"/>
  </r>
  <r>
    <s v="1.10.35.1"/>
    <x v="86"/>
    <x v="26"/>
    <s v="AE"/>
    <s v="LAB"/>
    <x v="2"/>
    <x v="6"/>
    <n v="159"/>
    <s v="O"/>
    <s v="N"/>
    <s v="C"/>
    <s v="N"/>
    <n v="447.68"/>
    <n v="1108.01"/>
    <n v="2241.81"/>
  </r>
  <r>
    <s v="1.10.36.1"/>
    <x v="87"/>
    <x v="32"/>
    <s v="AE"/>
    <s v="FUNC"/>
    <x v="0"/>
    <x v="2"/>
    <n v="1812"/>
    <s v="O"/>
    <s v="N"/>
    <s v="C"/>
    <s v="N"/>
    <n v="839.48"/>
    <n v="2152.71"/>
    <n v="4325.59"/>
  </r>
  <r>
    <s v="1.10.36.2"/>
    <x v="87"/>
    <x v="32"/>
    <s v="AE"/>
    <s v="FUNC"/>
    <x v="0"/>
    <x v="2"/>
    <m/>
    <s v="V"/>
    <s v="N"/>
    <s v="C"/>
    <s v="N"/>
    <n v="839.48"/>
    <n v="2152.71"/>
    <n v="4325.59"/>
  </r>
  <r>
    <s v="1.10.38.1"/>
    <x v="88"/>
    <x v="16"/>
    <s v="AE"/>
    <s v="LAB"/>
    <x v="2"/>
    <x v="6"/>
    <n v="1288"/>
    <s v="V"/>
    <s v="N"/>
    <s v="C"/>
    <s v="N"/>
    <n v="447.68"/>
    <n v="1365.8"/>
    <n v="2499.6"/>
  </r>
  <r>
    <s v="1.10.38.2"/>
    <x v="88"/>
    <x v="16"/>
    <s v="AE"/>
    <s v="LAB"/>
    <x v="2"/>
    <x v="6"/>
    <m/>
    <s v="V"/>
    <s v="N"/>
    <s v="C"/>
    <s v="N"/>
    <n v="447.68"/>
    <n v="1365.8"/>
    <n v="2499.6"/>
  </r>
  <r>
    <s v="1.10.38.3"/>
    <x v="88"/>
    <x v="16"/>
    <s v="AE"/>
    <s v="LAB"/>
    <x v="2"/>
    <x v="6"/>
    <m/>
    <s v="V"/>
    <s v="N"/>
    <s v="C"/>
    <s v="N"/>
    <n v="447.68"/>
    <n v="1365.8"/>
    <n v="2499.6"/>
  </r>
  <r>
    <s v="1.10.38.4"/>
    <x v="88"/>
    <x v="16"/>
    <s v="AE"/>
    <s v="LAB"/>
    <x v="2"/>
    <x v="6"/>
    <n v="194"/>
    <s v="O"/>
    <s v="N"/>
    <s v="C"/>
    <s v="N"/>
    <n v="447.68"/>
    <n v="1365.8"/>
    <n v="2499.6"/>
  </r>
  <r>
    <s v="1.10.38.5"/>
    <x v="88"/>
    <x v="16"/>
    <s v="AE"/>
    <s v="LAB"/>
    <x v="2"/>
    <x v="6"/>
    <n v="1373"/>
    <s v="V"/>
    <s v="N"/>
    <s v="C"/>
    <s v="N"/>
    <n v="447.68"/>
    <n v="1365.8"/>
    <n v="2499.6"/>
  </r>
  <r>
    <s v="1.10.39.1"/>
    <x v="89"/>
    <x v="14"/>
    <s v="AE"/>
    <s v="LAB"/>
    <x v="2"/>
    <x v="6"/>
    <n v="1289"/>
    <s v="O"/>
    <s v="N"/>
    <s v="C"/>
    <s v="S"/>
    <n v="447.68"/>
    <n v="1456.25"/>
    <n v="2590.0500000000002"/>
  </r>
  <r>
    <s v="1.10.4.1"/>
    <x v="90"/>
    <x v="28"/>
    <s v="AG"/>
    <s v="FUNC"/>
    <x v="2"/>
    <x v="6"/>
    <m/>
    <s v="V"/>
    <s v="N"/>
    <s v="C"/>
    <s v="N"/>
    <n v="447.68"/>
    <n v="1108.01"/>
    <n v="2276.1799999999998"/>
  </r>
  <r>
    <s v="1.10.4.10"/>
    <x v="90"/>
    <x v="38"/>
    <s v="AG"/>
    <s v="FUNC"/>
    <x v="2"/>
    <x v="6"/>
    <n v="284"/>
    <s v="O"/>
    <s v="N"/>
    <s v="C"/>
    <s v="N"/>
    <n v="447.68"/>
    <n v="1108.01"/>
    <n v="2276.1799999999998"/>
  </r>
  <r>
    <s v="1.10.4.11"/>
    <x v="90"/>
    <x v="3"/>
    <s v="AG"/>
    <s v="FUNC"/>
    <x v="2"/>
    <x v="6"/>
    <n v="1773"/>
    <s v="V"/>
    <s v="N"/>
    <s v="C"/>
    <s v="N"/>
    <n v="447.68"/>
    <n v="1108.01"/>
    <n v="2276.1799999999998"/>
  </r>
  <r>
    <s v="1.10.4.12"/>
    <x v="90"/>
    <x v="3"/>
    <s v="AG"/>
    <s v="FUNC"/>
    <x v="2"/>
    <x v="6"/>
    <n v="1725"/>
    <s v="V"/>
    <s v="N"/>
    <s v="C"/>
    <s v="N"/>
    <n v="447.68"/>
    <n v="1108.01"/>
    <n v="2276.1799999999998"/>
  </r>
  <r>
    <s v="1.10.4.13"/>
    <x v="90"/>
    <x v="14"/>
    <s v="AG"/>
    <s v="FUNC"/>
    <x v="2"/>
    <x v="6"/>
    <n v="1561"/>
    <s v="V"/>
    <s v="N"/>
    <s v="C"/>
    <s v="N"/>
    <n v="447.68"/>
    <n v="1108.01"/>
    <n v="2276.1799999999998"/>
  </r>
  <r>
    <s v="1.10.4.14"/>
    <x v="90"/>
    <x v="23"/>
    <s v="AG"/>
    <s v="FUNC"/>
    <x v="2"/>
    <x v="6"/>
    <n v="1786"/>
    <s v="O"/>
    <s v="N"/>
    <s v="C"/>
    <s v="N"/>
    <n v="447.68"/>
    <n v="1108.01"/>
    <n v="2276.1799999999998"/>
  </r>
  <r>
    <s v="1.10.4.15"/>
    <x v="90"/>
    <x v="23"/>
    <s v="AG"/>
    <s v="FUNC"/>
    <x v="2"/>
    <x v="6"/>
    <m/>
    <s v="V"/>
    <s v="N"/>
    <s v="C"/>
    <s v="N"/>
    <n v="447.68"/>
    <n v="1108.01"/>
    <n v="2276.1799999999998"/>
  </r>
  <r>
    <s v="1.10.4.17"/>
    <x v="90"/>
    <x v="0"/>
    <s v="AG"/>
    <s v="FUNC"/>
    <x v="2"/>
    <x v="6"/>
    <n v="1292"/>
    <s v="O"/>
    <s v="N"/>
    <s v="C"/>
    <s v="N"/>
    <n v="447.68"/>
    <n v="1108.01"/>
    <n v="2276.1799999999998"/>
  </r>
  <r>
    <s v="1.10.4.18"/>
    <x v="90"/>
    <x v="3"/>
    <s v="AG"/>
    <s v="FUNC"/>
    <x v="2"/>
    <x v="6"/>
    <m/>
    <s v="V"/>
    <s v="N"/>
    <s v="C"/>
    <s v="N"/>
    <n v="447.68"/>
    <n v="1108.01"/>
    <n v="2276.1799999999998"/>
  </r>
  <r>
    <s v="1.10.4.19"/>
    <x v="90"/>
    <x v="34"/>
    <s v="AG"/>
    <s v="FUNC"/>
    <x v="2"/>
    <x v="6"/>
    <n v="1665"/>
    <s v="V"/>
    <s v="N"/>
    <s v="C"/>
    <s v="N"/>
    <n v="447.68"/>
    <n v="1108.01"/>
    <n v="2276.1799999999998"/>
  </r>
  <r>
    <s v="1.10.4.2"/>
    <x v="90"/>
    <x v="28"/>
    <s v="AG"/>
    <s v="FUNC"/>
    <x v="2"/>
    <x v="6"/>
    <m/>
    <s v="V"/>
    <s v="N"/>
    <s v="C"/>
    <s v="N"/>
    <n v="447.68"/>
    <n v="1108.01"/>
    <n v="2276.1799999999998"/>
  </r>
  <r>
    <s v="1.10.4.20"/>
    <x v="90"/>
    <x v="34"/>
    <s v="AG"/>
    <s v="FUNC"/>
    <x v="2"/>
    <x v="6"/>
    <n v="651"/>
    <s v="O"/>
    <s v="N"/>
    <s v="C"/>
    <s v="N"/>
    <n v="447.68"/>
    <n v="1108.01"/>
    <n v="2276.1799999999998"/>
  </r>
  <r>
    <s v="1.10.4.21"/>
    <x v="90"/>
    <x v="3"/>
    <s v="AG"/>
    <s v="FUNC"/>
    <x v="2"/>
    <x v="6"/>
    <n v="592"/>
    <s v="V"/>
    <s v="N"/>
    <s v="C"/>
    <s v="N"/>
    <n v="447.68"/>
    <n v="1108.01"/>
    <n v="2276.1799999999998"/>
  </r>
  <r>
    <s v="1.10.4.22"/>
    <x v="90"/>
    <x v="13"/>
    <s v="AG"/>
    <s v="FUNC"/>
    <x v="2"/>
    <x v="6"/>
    <n v="968"/>
    <s v="O"/>
    <s v="N"/>
    <s v="C"/>
    <s v="N"/>
    <n v="447.68"/>
    <n v="1108.01"/>
    <n v="2276.1799999999998"/>
  </r>
  <r>
    <s v="1.10.4.23"/>
    <x v="90"/>
    <x v="39"/>
    <s v="AG"/>
    <s v="FUNC"/>
    <x v="2"/>
    <x v="6"/>
    <n v="1678"/>
    <s v="V"/>
    <s v="N"/>
    <s v="C"/>
    <s v="N"/>
    <n v="447.68"/>
    <n v="1108.01"/>
    <n v="2276.1799999999998"/>
  </r>
  <r>
    <s v="1.10.4.24"/>
    <x v="90"/>
    <x v="0"/>
    <s v="AG"/>
    <s v="FUNC"/>
    <x v="2"/>
    <x v="6"/>
    <m/>
    <s v="V"/>
    <s v="N"/>
    <s v="C"/>
    <s v="N"/>
    <n v="447.68"/>
    <n v="1108.01"/>
    <n v="2276.1799999999998"/>
  </r>
  <r>
    <s v="1.10.4.25"/>
    <x v="90"/>
    <x v="39"/>
    <s v="AG"/>
    <s v="FUNC"/>
    <x v="2"/>
    <x v="6"/>
    <n v="1446"/>
    <s v="V"/>
    <s v="N"/>
    <s v="C"/>
    <s v="N"/>
    <n v="447.68"/>
    <n v="1108.01"/>
    <n v="2276.1799999999998"/>
  </r>
  <r>
    <s v="1.10.4.26"/>
    <x v="90"/>
    <x v="39"/>
    <s v="AG"/>
    <s v="FUNC"/>
    <x v="2"/>
    <x v="6"/>
    <m/>
    <s v="V"/>
    <s v="N"/>
    <s v="C"/>
    <s v="N"/>
    <n v="447.68"/>
    <n v="1108.01"/>
    <n v="2276.1799999999998"/>
  </r>
  <r>
    <s v="1.10.4.27"/>
    <x v="90"/>
    <x v="39"/>
    <s v="AG"/>
    <s v="FUNC"/>
    <x v="2"/>
    <x v="6"/>
    <n v="936"/>
    <s v="V"/>
    <s v="N"/>
    <s v="C"/>
    <s v="N"/>
    <n v="447.68"/>
    <n v="1108.01"/>
    <n v="2276.1799999999998"/>
  </r>
  <r>
    <s v="1.10.4.28"/>
    <x v="90"/>
    <x v="27"/>
    <s v="AG"/>
    <s v="FUNC"/>
    <x v="2"/>
    <x v="6"/>
    <n v="1794"/>
    <s v="O"/>
    <s v="N"/>
    <s v="C"/>
    <s v="N"/>
    <n v="447.68"/>
    <n v="1108.01"/>
    <n v="2276.1799999999998"/>
  </r>
  <r>
    <s v="1.10.4.29"/>
    <x v="90"/>
    <x v="31"/>
    <s v="AG"/>
    <s v="FUNC"/>
    <x v="2"/>
    <x v="6"/>
    <n v="1566"/>
    <s v="O"/>
    <s v="N"/>
    <s v="C"/>
    <s v="N"/>
    <n v="447.68"/>
    <n v="1108.01"/>
    <n v="2276.1799999999998"/>
  </r>
  <r>
    <s v="1.10.4.3"/>
    <x v="90"/>
    <x v="6"/>
    <s v="AG"/>
    <s v="FUNC"/>
    <x v="2"/>
    <x v="6"/>
    <m/>
    <s v="V"/>
    <s v="N"/>
    <s v="C"/>
    <s v="N"/>
    <n v="447.68"/>
    <n v="1108.01"/>
    <n v="2276.1799999999998"/>
  </r>
  <r>
    <s v="1.10.4.30"/>
    <x v="90"/>
    <x v="46"/>
    <s v="AG"/>
    <s v="FUNC"/>
    <x v="2"/>
    <x v="6"/>
    <n v="1598"/>
    <s v="V"/>
    <s v="N"/>
    <s v="C"/>
    <s v="N"/>
    <n v="447.68"/>
    <n v="1108.01"/>
    <n v="2276.1799999999998"/>
  </r>
  <r>
    <s v="1.10.4.32"/>
    <x v="90"/>
    <x v="25"/>
    <s v="AG"/>
    <s v="FUNC"/>
    <x v="2"/>
    <x v="6"/>
    <n v="1416"/>
    <s v="V"/>
    <s v="N"/>
    <s v="C"/>
    <s v="N"/>
    <n v="447.68"/>
    <n v="1108.01"/>
    <n v="2276.1799999999998"/>
  </r>
  <r>
    <s v="1.10.4.33"/>
    <x v="90"/>
    <x v="47"/>
    <s v="AG"/>
    <s v="FUNC"/>
    <x v="2"/>
    <x v="6"/>
    <n v="1243"/>
    <s v="O"/>
    <s v="N"/>
    <s v="C"/>
    <s v="N"/>
    <n v="447.68"/>
    <n v="1108.01"/>
    <n v="2276.1799999999998"/>
  </r>
  <r>
    <s v="1.10.4.34"/>
    <x v="90"/>
    <x v="9"/>
    <s v="AG"/>
    <s v="FUNC"/>
    <x v="2"/>
    <x v="6"/>
    <n v="1606"/>
    <s v="V"/>
    <s v="N"/>
    <s v="C"/>
    <s v="N"/>
    <n v="447.68"/>
    <n v="1108.01"/>
    <n v="2276.1799999999998"/>
  </r>
  <r>
    <s v="1.10.4.35"/>
    <x v="90"/>
    <x v="9"/>
    <s v="AG"/>
    <s v="FUNC"/>
    <x v="2"/>
    <x v="6"/>
    <m/>
    <s v="V"/>
    <s v="N"/>
    <s v="C"/>
    <s v="N"/>
    <n v="447.68"/>
    <n v="1108.01"/>
    <n v="2276.1799999999998"/>
  </r>
  <r>
    <s v="1.10.4.36"/>
    <x v="90"/>
    <x v="9"/>
    <s v="AG"/>
    <s v="FUNC"/>
    <x v="2"/>
    <x v="6"/>
    <n v="670"/>
    <s v="O"/>
    <s v="N"/>
    <s v="C"/>
    <s v="N"/>
    <n v="447.68"/>
    <n v="1108.01"/>
    <n v="2276.1799999999998"/>
  </r>
  <r>
    <s v="1.10.4.37"/>
    <x v="90"/>
    <x v="9"/>
    <s v="AG"/>
    <s v="FUNC"/>
    <x v="2"/>
    <x v="6"/>
    <n v="903"/>
    <s v="O"/>
    <s v="N"/>
    <s v="C"/>
    <s v="N"/>
    <n v="447.68"/>
    <n v="1108.01"/>
    <n v="2276.1799999999998"/>
  </r>
  <r>
    <s v="1.10.4.38"/>
    <x v="90"/>
    <x v="2"/>
    <s v="AG"/>
    <s v="FUNC"/>
    <x v="2"/>
    <x v="6"/>
    <n v="1325"/>
    <s v="O"/>
    <s v="N"/>
    <s v="C"/>
    <s v="N"/>
    <n v="447.68"/>
    <n v="1108.01"/>
    <n v="2276.1799999999998"/>
  </r>
  <r>
    <s v="1.10.4.39"/>
    <x v="90"/>
    <x v="34"/>
    <s v="AG"/>
    <s v="FUNC"/>
    <x v="2"/>
    <x v="6"/>
    <n v="1788"/>
    <s v="O"/>
    <s v="N"/>
    <s v="C"/>
    <s v="N"/>
    <n v="447.68"/>
    <n v="1108.01"/>
    <n v="2276.1799999999998"/>
  </r>
  <r>
    <s v="1.10.4.4"/>
    <x v="90"/>
    <x v="6"/>
    <s v="AG"/>
    <s v="FUNC"/>
    <x v="2"/>
    <x v="6"/>
    <m/>
    <s v="V"/>
    <s v="N"/>
    <s v="C"/>
    <s v="N"/>
    <n v="447.68"/>
    <n v="1108.01"/>
    <n v="2276.1799999999998"/>
  </r>
  <r>
    <s v="1.10.4.40"/>
    <x v="90"/>
    <x v="42"/>
    <s v="AG"/>
    <s v="FUNC"/>
    <x v="2"/>
    <x v="6"/>
    <n v="1742"/>
    <s v="V"/>
    <s v="N"/>
    <s v="C"/>
    <s v="N"/>
    <n v="447.68"/>
    <n v="1108.01"/>
    <n v="2276.1799999999998"/>
  </r>
  <r>
    <s v="1.10.4.41"/>
    <x v="90"/>
    <x v="10"/>
    <s v="AG"/>
    <s v="FUNC"/>
    <x v="2"/>
    <x v="6"/>
    <n v="928"/>
    <s v="O"/>
    <s v="N"/>
    <s v="C"/>
    <s v="N"/>
    <n v="447.68"/>
    <n v="1108.01"/>
    <n v="2276.1799999999998"/>
  </r>
  <r>
    <s v="1.10.4.42"/>
    <x v="90"/>
    <x v="10"/>
    <s v="AG"/>
    <s v="FUNC"/>
    <x v="2"/>
    <x v="6"/>
    <n v="1078"/>
    <s v="O"/>
    <s v="N"/>
    <s v="C"/>
    <s v="N"/>
    <n v="447.68"/>
    <n v="1108.01"/>
    <n v="2276.1799999999998"/>
  </r>
  <r>
    <s v="1.10.4.43"/>
    <x v="90"/>
    <x v="32"/>
    <s v="AG"/>
    <s v="FUNC"/>
    <x v="2"/>
    <x v="6"/>
    <n v="1864"/>
    <s v="V"/>
    <s v="N"/>
    <s v="C"/>
    <s v="N"/>
    <n v="447.68"/>
    <n v="1108.01"/>
    <n v="2276.1799999999998"/>
  </r>
  <r>
    <s v="1.10.4.44"/>
    <x v="90"/>
    <x v="21"/>
    <s v="AG"/>
    <s v="FUNC"/>
    <x v="2"/>
    <x v="6"/>
    <n v="1014"/>
    <s v="O"/>
    <s v="N"/>
    <s v="C"/>
    <s v="N"/>
    <n v="447.68"/>
    <n v="1108.01"/>
    <n v="2276.1799999999998"/>
  </r>
  <r>
    <s v="1.10.4.46"/>
    <x v="90"/>
    <x v="23"/>
    <s v="AG"/>
    <s v="FUNC"/>
    <x v="2"/>
    <x v="6"/>
    <n v="1518"/>
    <s v="V"/>
    <s v="N"/>
    <s v="C"/>
    <s v="N"/>
    <n v="447.68"/>
    <n v="1108.01"/>
    <n v="2276.1799999999998"/>
  </r>
  <r>
    <s v="1.10.4.47"/>
    <x v="90"/>
    <x v="10"/>
    <s v="AG"/>
    <s v="FUNC"/>
    <x v="2"/>
    <x v="6"/>
    <n v="1867"/>
    <s v="V"/>
    <s v="N"/>
    <s v="C"/>
    <s v="N"/>
    <n v="447.68"/>
    <n v="1108.01"/>
    <n v="2276.1799999999998"/>
  </r>
  <r>
    <s v="1.10.4.49"/>
    <x v="90"/>
    <x v="10"/>
    <s v="AG"/>
    <s v="FUNC"/>
    <x v="2"/>
    <x v="6"/>
    <n v="1755"/>
    <s v="O"/>
    <s v="N"/>
    <s v="C"/>
    <s v="N"/>
    <n v="447.68"/>
    <n v="1108.01"/>
    <n v="2276.1799999999998"/>
  </r>
  <r>
    <s v="1.10.4.5"/>
    <x v="90"/>
    <x v="6"/>
    <s v="AG"/>
    <s v="FUNC"/>
    <x v="2"/>
    <x v="6"/>
    <m/>
    <s v="V"/>
    <s v="N"/>
    <s v="C"/>
    <s v="N"/>
    <n v="447.68"/>
    <n v="1108.01"/>
    <n v="2276.1799999999998"/>
  </r>
  <r>
    <s v="1.10.4.50"/>
    <x v="90"/>
    <x v="30"/>
    <s v="AG"/>
    <s v="FUNC"/>
    <x v="2"/>
    <x v="6"/>
    <m/>
    <s v="V"/>
    <s v="N"/>
    <s v="C"/>
    <s v="N"/>
    <n v="447.68"/>
    <n v="1108.01"/>
    <n v="2276.1799999999998"/>
  </r>
  <r>
    <s v="1.10.4.51"/>
    <x v="90"/>
    <x v="36"/>
    <s v="AG"/>
    <s v="FUNC"/>
    <x v="2"/>
    <x v="6"/>
    <n v="1822"/>
    <s v="V"/>
    <s v="N"/>
    <s v="C"/>
    <s v="N"/>
    <n v="447.68"/>
    <n v="1108.01"/>
    <n v="2276.1799999999998"/>
  </r>
  <r>
    <s v="1.10.4.52"/>
    <x v="90"/>
    <x v="3"/>
    <s v="AG"/>
    <s v="FUNC"/>
    <x v="2"/>
    <x v="6"/>
    <n v="1874"/>
    <s v="V"/>
    <s v="N"/>
    <s v="C"/>
    <s v="N"/>
    <n v="447.68"/>
    <n v="1108.01"/>
    <n v="2276.1799999999998"/>
  </r>
  <r>
    <s v="1.10.4.53"/>
    <x v="90"/>
    <x v="39"/>
    <s v="AG"/>
    <s v="FUNC"/>
    <x v="2"/>
    <x v="6"/>
    <m/>
    <s v="V"/>
    <s v="N"/>
    <s v="LD"/>
    <s v="N"/>
    <n v="447.68"/>
    <n v="1108.01"/>
    <n v="2276.1799999999998"/>
  </r>
  <r>
    <s v="1.10.4.54"/>
    <x v="90"/>
    <x v="24"/>
    <s v="AG"/>
    <s v="FUNC"/>
    <x v="2"/>
    <x v="6"/>
    <m/>
    <s v="V"/>
    <s v="N"/>
    <s v="C"/>
    <s v="N"/>
    <n v="447.68"/>
    <n v="1108.01"/>
    <n v="2276.1799999999998"/>
  </r>
  <r>
    <s v="1.10.4.55"/>
    <x v="90"/>
    <x v="23"/>
    <s v="AG"/>
    <s v="FUNC"/>
    <x v="2"/>
    <x v="6"/>
    <m/>
    <s v="V"/>
    <s v="N"/>
    <s v="C"/>
    <s v="N"/>
    <n v="447.68"/>
    <n v="1108.01"/>
    <n v="2276.1799999999998"/>
  </r>
  <r>
    <s v="1.10.4.7"/>
    <x v="90"/>
    <x v="21"/>
    <s v="AG"/>
    <s v="FUNC"/>
    <x v="2"/>
    <x v="6"/>
    <n v="493"/>
    <s v="V"/>
    <s v="N"/>
    <s v="C"/>
    <s v="N"/>
    <n v="447.68"/>
    <n v="1108.01"/>
    <n v="2276.1799999999998"/>
  </r>
  <r>
    <s v="1.10.4.9"/>
    <x v="90"/>
    <x v="24"/>
    <s v="AG"/>
    <s v="FUNC"/>
    <x v="2"/>
    <x v="6"/>
    <n v="1277"/>
    <s v="O"/>
    <s v="N"/>
    <s v="C"/>
    <s v="N"/>
    <n v="447.68"/>
    <n v="1108.01"/>
    <n v="2276.1799999999998"/>
  </r>
  <r>
    <s v="1.10.40.1"/>
    <x v="91"/>
    <x v="31"/>
    <s v="AE"/>
    <s v="LAB"/>
    <x v="3"/>
    <x v="8"/>
    <m/>
    <s v="V"/>
    <s v="N"/>
    <s v="C"/>
    <s v="N"/>
    <n v="700.84"/>
    <n v="1388.41"/>
    <n v="3214.93"/>
  </r>
  <r>
    <s v="1.10.40.10"/>
    <x v="91"/>
    <x v="31"/>
    <s v="AE"/>
    <s v="LAB"/>
    <x v="3"/>
    <x v="8"/>
    <m/>
    <s v="V"/>
    <s v="N"/>
    <s v="C"/>
    <s v="N"/>
    <n v="700.84"/>
    <n v="1388.41"/>
    <n v="3214.93"/>
  </r>
  <r>
    <s v="1.10.40.11"/>
    <x v="91"/>
    <x v="31"/>
    <s v="AE"/>
    <s v="LAB"/>
    <x v="3"/>
    <x v="8"/>
    <n v="1171"/>
    <s v="O"/>
    <s v="N"/>
    <s v="C"/>
    <s v="N"/>
    <n v="700.84"/>
    <n v="1388.41"/>
    <n v="3214.93"/>
  </r>
  <r>
    <s v="1.10.40.12"/>
    <x v="91"/>
    <x v="31"/>
    <s v="AE"/>
    <s v="LAB"/>
    <x v="3"/>
    <x v="8"/>
    <n v="1018"/>
    <s v="O"/>
    <s v="N"/>
    <s v="C"/>
    <s v="N"/>
    <n v="700.84"/>
    <n v="1388.41"/>
    <n v="3214.93"/>
  </r>
  <r>
    <s v="1.10.40.13"/>
    <x v="91"/>
    <x v="31"/>
    <s v="AE"/>
    <s v="LAB"/>
    <x v="3"/>
    <x v="8"/>
    <n v="1059"/>
    <s v="O"/>
    <s v="N"/>
    <s v="C"/>
    <s v="N"/>
    <n v="700.84"/>
    <n v="1388.41"/>
    <n v="3214.93"/>
  </r>
  <r>
    <s v="1.10.40.14"/>
    <x v="91"/>
    <x v="31"/>
    <s v="AE"/>
    <s v="LAB"/>
    <x v="3"/>
    <x v="8"/>
    <n v="1282"/>
    <s v="O"/>
    <s v="N"/>
    <s v="C"/>
    <s v="N"/>
    <n v="700.84"/>
    <n v="1388.41"/>
    <n v="3214.93"/>
  </r>
  <r>
    <s v="1.10.40.15"/>
    <x v="91"/>
    <x v="31"/>
    <s v="AE"/>
    <s v="LAB"/>
    <x v="3"/>
    <x v="8"/>
    <n v="730"/>
    <s v="O"/>
    <s v="N"/>
    <s v="C"/>
    <s v="N"/>
    <n v="700.84"/>
    <n v="1388.41"/>
    <n v="3214.93"/>
  </r>
  <r>
    <s v="1.10.40.16"/>
    <x v="91"/>
    <x v="31"/>
    <s v="AE"/>
    <s v="LAB"/>
    <x v="3"/>
    <x v="8"/>
    <n v="1003"/>
    <s v="O"/>
    <s v="N"/>
    <s v="C"/>
    <s v="N"/>
    <n v="700.84"/>
    <n v="1388.41"/>
    <n v="3214.93"/>
  </r>
  <r>
    <s v="1.10.40.17"/>
    <x v="91"/>
    <x v="31"/>
    <s v="AE"/>
    <s v="LAB"/>
    <x v="3"/>
    <x v="8"/>
    <n v="577"/>
    <s v="O"/>
    <s v="N"/>
    <s v="C"/>
    <s v="N"/>
    <n v="700.84"/>
    <n v="1388.41"/>
    <n v="3214.93"/>
  </r>
  <r>
    <s v="1.10.40.18"/>
    <x v="91"/>
    <x v="31"/>
    <s v="AE"/>
    <s v="LAB"/>
    <x v="3"/>
    <x v="8"/>
    <n v="909"/>
    <s v="O"/>
    <s v="N"/>
    <s v="C"/>
    <s v="N"/>
    <n v="700.84"/>
    <n v="1388.41"/>
    <n v="3214.93"/>
  </r>
  <r>
    <s v="1.10.40.19"/>
    <x v="91"/>
    <x v="31"/>
    <s v="AE"/>
    <s v="LAB"/>
    <x v="3"/>
    <x v="8"/>
    <n v="1580"/>
    <s v="O"/>
    <s v="N"/>
    <s v="C"/>
    <s v="N"/>
    <n v="700.84"/>
    <n v="1388.41"/>
    <n v="3214.93"/>
  </r>
  <r>
    <s v="1.10.40.2"/>
    <x v="91"/>
    <x v="31"/>
    <s v="AE"/>
    <s v="LAB"/>
    <x v="3"/>
    <x v="8"/>
    <m/>
    <s v="V"/>
    <s v="N"/>
    <s v="C"/>
    <s v="N"/>
    <n v="700.84"/>
    <n v="1388.41"/>
    <n v="3214.93"/>
  </r>
  <r>
    <s v="1.10.40.20"/>
    <x v="91"/>
    <x v="31"/>
    <s v="AE"/>
    <s v="LAB"/>
    <x v="3"/>
    <x v="8"/>
    <n v="570"/>
    <s v="O"/>
    <s v="N"/>
    <s v="C"/>
    <s v="N"/>
    <n v="700.84"/>
    <n v="1388.41"/>
    <n v="3214.93"/>
  </r>
  <r>
    <s v="1.10.40.21"/>
    <x v="91"/>
    <x v="31"/>
    <s v="AE"/>
    <s v="LAB"/>
    <x v="3"/>
    <x v="8"/>
    <n v="1763"/>
    <s v="V"/>
    <s v="N"/>
    <s v="C"/>
    <s v="N"/>
    <n v="700.84"/>
    <n v="1388.41"/>
    <n v="3214.93"/>
  </r>
  <r>
    <s v="1.10.40.22"/>
    <x v="91"/>
    <x v="31"/>
    <s v="AE"/>
    <s v="LAB"/>
    <x v="3"/>
    <x v="8"/>
    <n v="384"/>
    <s v="O"/>
    <s v="N"/>
    <s v="C"/>
    <s v="N"/>
    <n v="700.84"/>
    <n v="1388.41"/>
    <n v="3214.93"/>
  </r>
  <r>
    <s v="1.10.40.23"/>
    <x v="91"/>
    <x v="31"/>
    <s v="AE"/>
    <s v="LAB"/>
    <x v="3"/>
    <x v="8"/>
    <n v="224"/>
    <s v="O"/>
    <s v="N"/>
    <s v="C"/>
    <s v="N"/>
    <n v="700.84"/>
    <n v="1388.41"/>
    <n v="3214.93"/>
  </r>
  <r>
    <s v="1.10.40.24"/>
    <x v="91"/>
    <x v="31"/>
    <s v="AE"/>
    <s v="LAB"/>
    <x v="3"/>
    <x v="8"/>
    <n v="567"/>
    <s v="O"/>
    <s v="N"/>
    <s v="C"/>
    <s v="N"/>
    <n v="700.84"/>
    <n v="1388.41"/>
    <n v="3214.93"/>
  </r>
  <r>
    <s v="1.10.40.25"/>
    <x v="91"/>
    <x v="31"/>
    <s v="AE"/>
    <s v="LAB"/>
    <x v="3"/>
    <x v="8"/>
    <n v="571"/>
    <s v="O"/>
    <s v="N"/>
    <s v="C"/>
    <s v="N"/>
    <n v="700.84"/>
    <n v="1388.41"/>
    <n v="3214.93"/>
  </r>
  <r>
    <s v="1.10.40.26"/>
    <x v="91"/>
    <x v="31"/>
    <s v="AE"/>
    <s v="LAB"/>
    <x v="3"/>
    <x v="8"/>
    <n v="202"/>
    <s v="O"/>
    <s v="N"/>
    <s v="C"/>
    <s v="N"/>
    <n v="700.84"/>
    <n v="1388.41"/>
    <n v="3214.93"/>
  </r>
  <r>
    <s v="1.10.40.27"/>
    <x v="91"/>
    <x v="31"/>
    <s v="AE"/>
    <s v="LAB"/>
    <x v="3"/>
    <x v="8"/>
    <n v="1096"/>
    <s v="O"/>
    <s v="N"/>
    <s v="C"/>
    <s v="N"/>
    <n v="700.84"/>
    <n v="1388.41"/>
    <n v="3214.93"/>
  </r>
  <r>
    <s v="1.10.40.28"/>
    <x v="91"/>
    <x v="46"/>
    <s v="AE"/>
    <s v="LAB"/>
    <x v="3"/>
    <x v="8"/>
    <n v="1279"/>
    <s v="O"/>
    <s v="N"/>
    <s v="C"/>
    <s v="N"/>
    <n v="700.84"/>
    <n v="1388.41"/>
    <n v="3214.93"/>
  </r>
  <r>
    <s v="1.10.40.3"/>
    <x v="91"/>
    <x v="31"/>
    <s v="AE"/>
    <s v="LAB"/>
    <x v="3"/>
    <x v="8"/>
    <n v="275"/>
    <s v="O"/>
    <s v="N"/>
    <s v="C"/>
    <s v="N"/>
    <n v="700.84"/>
    <n v="1388.41"/>
    <n v="3214.93"/>
  </r>
  <r>
    <s v="1.10.40.30"/>
    <x v="91"/>
    <x v="46"/>
    <s v="AE"/>
    <s v="LAB"/>
    <x v="3"/>
    <x v="8"/>
    <n v="1315"/>
    <s v="O"/>
    <s v="N"/>
    <s v="C"/>
    <s v="N"/>
    <n v="700.84"/>
    <n v="1388.41"/>
    <n v="3214.93"/>
  </r>
  <r>
    <s v="1.10.40.31"/>
    <x v="91"/>
    <x v="46"/>
    <s v="AE"/>
    <s v="LAB"/>
    <x v="3"/>
    <x v="8"/>
    <n v="1607"/>
    <s v="V"/>
    <s v="N"/>
    <s v="C"/>
    <s v="N"/>
    <n v="700.84"/>
    <n v="1388.41"/>
    <n v="3214.93"/>
  </r>
  <r>
    <s v="1.10.40.32"/>
    <x v="91"/>
    <x v="46"/>
    <s v="AE"/>
    <s v="LAB"/>
    <x v="3"/>
    <x v="8"/>
    <n v="1248"/>
    <s v="O"/>
    <s v="N"/>
    <s v="C"/>
    <s v="N"/>
    <n v="700.84"/>
    <n v="1388.41"/>
    <n v="3214.93"/>
  </r>
  <r>
    <s v="1.10.40.33"/>
    <x v="91"/>
    <x v="46"/>
    <s v="AE"/>
    <s v="LAB"/>
    <x v="3"/>
    <x v="8"/>
    <n v="235"/>
    <s v="O"/>
    <s v="N"/>
    <s v="C"/>
    <s v="N"/>
    <n v="700.84"/>
    <n v="1388.41"/>
    <n v="3214.93"/>
  </r>
  <r>
    <s v="1.10.40.34"/>
    <x v="91"/>
    <x v="46"/>
    <s v="AE"/>
    <s v="LAB"/>
    <x v="3"/>
    <x v="8"/>
    <n v="1240"/>
    <s v="V"/>
    <s v="N"/>
    <s v="C"/>
    <s v="N"/>
    <n v="700.84"/>
    <n v="1388.41"/>
    <n v="3214.93"/>
  </r>
  <r>
    <s v="1.10.40.35"/>
    <x v="91"/>
    <x v="26"/>
    <s v="AE"/>
    <s v="LAB"/>
    <x v="3"/>
    <x v="8"/>
    <n v="78"/>
    <s v="O"/>
    <s v="N"/>
    <s v="C"/>
    <s v="N"/>
    <n v="700.84"/>
    <n v="1388.41"/>
    <n v="3214.93"/>
  </r>
  <r>
    <s v="1.10.40.36"/>
    <x v="91"/>
    <x v="46"/>
    <s v="AE"/>
    <s v="LAB"/>
    <x v="3"/>
    <x v="8"/>
    <n v="173"/>
    <s v="O"/>
    <s v="N"/>
    <s v="C"/>
    <s v="N"/>
    <n v="700.84"/>
    <n v="1388.41"/>
    <n v="3214.93"/>
  </r>
  <r>
    <s v="1.10.40.37"/>
    <x v="91"/>
    <x v="46"/>
    <s v="AE"/>
    <s v="LAB"/>
    <x v="3"/>
    <x v="8"/>
    <m/>
    <s v="V"/>
    <s v="N"/>
    <s v="C"/>
    <s v="N"/>
    <n v="700.84"/>
    <n v="1388.41"/>
    <n v="3214.93"/>
  </r>
  <r>
    <s v="1.10.40.38"/>
    <x v="91"/>
    <x v="46"/>
    <s v="AE"/>
    <s v="LAB"/>
    <x v="3"/>
    <x v="8"/>
    <n v="1229"/>
    <s v="O"/>
    <s v="N"/>
    <s v="C"/>
    <s v="N"/>
    <n v="700.84"/>
    <n v="1388.41"/>
    <n v="3214.93"/>
  </r>
  <r>
    <s v="1.10.40.39"/>
    <x v="91"/>
    <x v="5"/>
    <s v="AE"/>
    <s v="LAB"/>
    <x v="3"/>
    <x v="8"/>
    <n v="463"/>
    <s v="O"/>
    <s v="N"/>
    <s v="C"/>
    <s v="N"/>
    <n v="700.84"/>
    <n v="1388.41"/>
    <n v="3214.93"/>
  </r>
  <r>
    <s v="1.10.40.4"/>
    <x v="91"/>
    <x v="31"/>
    <s v="AE"/>
    <s v="LAB"/>
    <x v="3"/>
    <x v="8"/>
    <n v="215"/>
    <s v="O"/>
    <s v="N"/>
    <s v="C"/>
    <s v="N"/>
    <n v="700.84"/>
    <n v="1388.41"/>
    <n v="3214.93"/>
  </r>
  <r>
    <s v="1.10.40.5"/>
    <x v="91"/>
    <x v="31"/>
    <s v="AE"/>
    <s v="LAB"/>
    <x v="3"/>
    <x v="8"/>
    <n v="685"/>
    <s v="O"/>
    <s v="N"/>
    <s v="C"/>
    <s v="N"/>
    <n v="700.84"/>
    <n v="1388.41"/>
    <n v="3214.93"/>
  </r>
  <r>
    <s v="1.10.40.6"/>
    <x v="91"/>
    <x v="31"/>
    <s v="AE"/>
    <s v="LAB"/>
    <x v="3"/>
    <x v="8"/>
    <n v="602"/>
    <s v="O"/>
    <s v="N"/>
    <s v="C"/>
    <s v="N"/>
    <n v="700.84"/>
    <n v="1388.41"/>
    <n v="3214.93"/>
  </r>
  <r>
    <s v="1.10.40.7"/>
    <x v="91"/>
    <x v="31"/>
    <s v="AE"/>
    <s v="LAB"/>
    <x v="3"/>
    <x v="8"/>
    <n v="1242"/>
    <s v="O"/>
    <s v="N"/>
    <s v="C"/>
    <s v="N"/>
    <n v="700.84"/>
    <n v="1388.41"/>
    <n v="3214.93"/>
  </r>
  <r>
    <s v="1.10.40.8"/>
    <x v="91"/>
    <x v="31"/>
    <s v="AE"/>
    <s v="LAB"/>
    <x v="3"/>
    <x v="8"/>
    <n v="1308"/>
    <s v="O"/>
    <s v="N"/>
    <s v="C"/>
    <s v="N"/>
    <n v="700.84"/>
    <n v="1388.41"/>
    <n v="3214.93"/>
  </r>
  <r>
    <s v="1.10.40.9"/>
    <x v="91"/>
    <x v="31"/>
    <s v="AE"/>
    <s v="LAB"/>
    <x v="3"/>
    <x v="8"/>
    <n v="1327"/>
    <s v="O"/>
    <s v="N"/>
    <s v="C"/>
    <s v="N"/>
    <n v="700.84"/>
    <n v="1388.41"/>
    <n v="3214.93"/>
  </r>
  <r>
    <s v="1.10.41.1"/>
    <x v="92"/>
    <x v="35"/>
    <s v="AG"/>
    <s v="FUNC"/>
    <x v="1"/>
    <x v="4"/>
    <n v="1400"/>
    <s v="V"/>
    <s v="N"/>
    <s v="C"/>
    <s v="N"/>
    <n v="528.66"/>
    <n v="1239.17"/>
    <n v="2631.511"/>
  </r>
  <r>
    <s v="1.10.41.10"/>
    <x v="92"/>
    <x v="3"/>
    <s v="AG"/>
    <s v="FUNC"/>
    <x v="1"/>
    <x v="4"/>
    <n v="963"/>
    <s v="O"/>
    <s v="N"/>
    <s v="C"/>
    <s v="N"/>
    <n v="528.66"/>
    <n v="1239.17"/>
    <n v="2631.511"/>
  </r>
  <r>
    <s v="1.10.41.11"/>
    <x v="92"/>
    <x v="24"/>
    <s v="AG"/>
    <s v="FUNC"/>
    <x v="1"/>
    <x v="4"/>
    <n v="1688"/>
    <s v="V"/>
    <s v="N"/>
    <s v="C"/>
    <s v="N"/>
    <n v="528.66"/>
    <n v="1239.17"/>
    <n v="2631.511"/>
  </r>
  <r>
    <s v="1.10.41.12"/>
    <x v="92"/>
    <x v="24"/>
    <s v="AG"/>
    <s v="FUNC"/>
    <x v="1"/>
    <x v="4"/>
    <n v="1529"/>
    <s v="V"/>
    <s v="N"/>
    <s v="C"/>
    <s v="N"/>
    <n v="528.66"/>
    <n v="1239.17"/>
    <n v="2631.511"/>
  </r>
  <r>
    <s v="1.10.41.13"/>
    <x v="92"/>
    <x v="23"/>
    <s v="AG"/>
    <s v="FUNC"/>
    <x v="1"/>
    <x v="4"/>
    <n v="1009"/>
    <s v="O"/>
    <s v="N"/>
    <s v="C"/>
    <s v="N"/>
    <n v="528.66"/>
    <n v="1239.17"/>
    <n v="2631.511"/>
  </r>
  <r>
    <s v="1.10.41.14"/>
    <x v="92"/>
    <x v="23"/>
    <s v="AG"/>
    <s v="FUNC"/>
    <x v="1"/>
    <x v="4"/>
    <n v="1728"/>
    <s v="V"/>
    <s v="N"/>
    <s v="C"/>
    <s v="N"/>
    <n v="528.66"/>
    <n v="1239.17"/>
    <n v="2631.511"/>
  </r>
  <r>
    <s v="1.10.41.15"/>
    <x v="92"/>
    <x v="23"/>
    <s v="AG"/>
    <s v="FUNC"/>
    <x v="1"/>
    <x v="4"/>
    <n v="1342"/>
    <s v="V"/>
    <s v="N"/>
    <s v="C"/>
    <s v="N"/>
    <n v="528.66"/>
    <n v="1239.17"/>
    <n v="2631.511"/>
  </r>
  <r>
    <s v="1.10.41.16"/>
    <x v="92"/>
    <x v="0"/>
    <s v="AG"/>
    <s v="FUNC"/>
    <x v="1"/>
    <x v="4"/>
    <n v="665"/>
    <s v="O"/>
    <s v="N"/>
    <s v="C"/>
    <s v="N"/>
    <n v="528.66"/>
    <n v="1239.17"/>
    <n v="2631.511"/>
  </r>
  <r>
    <s v="1.10.41.17"/>
    <x v="92"/>
    <x v="1"/>
    <s v="AG"/>
    <s v="FUNC"/>
    <x v="1"/>
    <x v="4"/>
    <n v="1769"/>
    <s v="V"/>
    <s v="N"/>
    <s v="C"/>
    <s v="N"/>
    <n v="528.66"/>
    <n v="1239.17"/>
    <n v="2631.511"/>
  </r>
  <r>
    <s v="1.10.41.18"/>
    <x v="57"/>
    <x v="34"/>
    <s v="AG"/>
    <s v="LAB"/>
    <x v="1"/>
    <x v="4"/>
    <m/>
    <s v="V"/>
    <s v="N"/>
    <s v="C"/>
    <s v="N"/>
    <n v="528.66"/>
    <n v="1239.17"/>
    <n v="2606.96"/>
  </r>
  <r>
    <s v="1.10.41.19"/>
    <x v="92"/>
    <x v="13"/>
    <s v="AG"/>
    <s v="FUNC"/>
    <x v="1"/>
    <x v="4"/>
    <n v="666"/>
    <s v="O"/>
    <s v="N"/>
    <s v="C"/>
    <s v="N"/>
    <n v="528.66"/>
    <n v="1239.17"/>
    <n v="2631.511"/>
  </r>
  <r>
    <s v="1.10.41.2"/>
    <x v="92"/>
    <x v="28"/>
    <s v="AG"/>
    <s v="FUNC"/>
    <x v="1"/>
    <x v="4"/>
    <n v="668"/>
    <s v="O"/>
    <s v="N"/>
    <s v="C"/>
    <s v="N"/>
    <n v="528.66"/>
    <n v="1239.17"/>
    <n v="2631.511"/>
  </r>
  <r>
    <s v="1.10.41.20"/>
    <x v="92"/>
    <x v="38"/>
    <s v="AG"/>
    <s v="FUNC"/>
    <x v="1"/>
    <x v="4"/>
    <n v="249"/>
    <s v="O"/>
    <s v="N"/>
    <s v="C"/>
    <s v="N"/>
    <n v="528.66"/>
    <n v="1239.17"/>
    <n v="2631.511"/>
  </r>
  <r>
    <s v="1.10.41.21"/>
    <x v="92"/>
    <x v="34"/>
    <s v="AG"/>
    <s v="FUNC/LAB"/>
    <x v="1"/>
    <x v="4"/>
    <m/>
    <s v="V"/>
    <s v="N"/>
    <s v="C"/>
    <s v="N"/>
    <n v="528.66"/>
    <n v="1239.17"/>
    <n v="2631.511"/>
  </r>
  <r>
    <s v="1.10.41.22"/>
    <x v="92"/>
    <x v="2"/>
    <s v="AG"/>
    <s v="FUNC"/>
    <x v="1"/>
    <x v="4"/>
    <n v="1802"/>
    <s v="V"/>
    <s v="N"/>
    <s v="C"/>
    <s v="N"/>
    <n v="528.66"/>
    <n v="1239.17"/>
    <n v="2631.511"/>
  </r>
  <r>
    <s v="1.10.41.23"/>
    <x v="92"/>
    <x v="26"/>
    <s v="AG"/>
    <s v="FUNC"/>
    <x v="1"/>
    <x v="4"/>
    <n v="250"/>
    <s v="O"/>
    <s v="N"/>
    <s v="C"/>
    <s v="N"/>
    <n v="528.66"/>
    <n v="1239.17"/>
    <n v="2631.511"/>
  </r>
  <r>
    <s v="1.10.41.24"/>
    <x v="92"/>
    <x v="1"/>
    <s v="AG"/>
    <s v="FUNC"/>
    <x v="1"/>
    <x v="4"/>
    <n v="1766"/>
    <s v="V"/>
    <s v="N"/>
    <s v="C"/>
    <s v="N"/>
    <n v="528.66"/>
    <n v="1239.17"/>
    <n v="2631.511"/>
  </r>
  <r>
    <s v="1.10.41.25"/>
    <x v="92"/>
    <x v="1"/>
    <s v="AG"/>
    <s v="FUNC"/>
    <x v="1"/>
    <x v="4"/>
    <m/>
    <s v="V"/>
    <s v="N"/>
    <s v="C"/>
    <s v="N"/>
    <n v="528.66"/>
    <n v="1239.17"/>
    <n v="2631.511"/>
  </r>
  <r>
    <s v="1.10.41.26"/>
    <x v="92"/>
    <x v="31"/>
    <s v="AG"/>
    <s v="FUNC"/>
    <x v="1"/>
    <x v="4"/>
    <n v="483"/>
    <s v="O"/>
    <s v="N"/>
    <s v="C"/>
    <s v="N"/>
    <n v="528.66"/>
    <n v="1239.17"/>
    <n v="2631.511"/>
  </r>
  <r>
    <s v="1.10.41.27"/>
    <x v="92"/>
    <x v="25"/>
    <s v="AG"/>
    <s v="FUNC"/>
    <x v="1"/>
    <x v="4"/>
    <m/>
    <s v="V"/>
    <s v="N"/>
    <s v="C"/>
    <s v="N"/>
    <n v="528.66"/>
    <n v="1239.17"/>
    <n v="2631.511"/>
  </r>
  <r>
    <s v="1.10.41.28"/>
    <x v="92"/>
    <x v="25"/>
    <s v="AG"/>
    <s v="FUNC"/>
    <x v="1"/>
    <x v="4"/>
    <n v="1321"/>
    <s v="O"/>
    <s v="N"/>
    <s v="C"/>
    <s v="N"/>
    <n v="528.66"/>
    <n v="1239.17"/>
    <n v="2631.511"/>
  </r>
  <r>
    <s v="1.10.41.29"/>
    <x v="92"/>
    <x v="15"/>
    <s v="AG"/>
    <s v="FUNC"/>
    <x v="1"/>
    <x v="4"/>
    <n v="669"/>
    <s v="O"/>
    <s v="N"/>
    <s v="C"/>
    <s v="N"/>
    <n v="528.66"/>
    <n v="1239.17"/>
    <n v="2631.511"/>
  </r>
  <r>
    <s v="1.10.41.3"/>
    <x v="92"/>
    <x v="28"/>
    <s v="AG"/>
    <s v="FUNC/LAB"/>
    <x v="1"/>
    <x v="4"/>
    <n v="410"/>
    <s v="O"/>
    <s v="N"/>
    <s v="C"/>
    <s v="N"/>
    <n v="528.66"/>
    <n v="1239.17"/>
    <n v="2631.511"/>
  </r>
  <r>
    <s v="1.10.41.30"/>
    <x v="92"/>
    <x v="5"/>
    <s v="AG"/>
    <s v="FUNC"/>
    <x v="1"/>
    <x v="4"/>
    <n v="304"/>
    <s v="O"/>
    <s v="N"/>
    <s v="C"/>
    <s v="N"/>
    <n v="528.66"/>
    <n v="1239.17"/>
    <n v="2631.511"/>
  </r>
  <r>
    <s v="1.10.41.31"/>
    <x v="92"/>
    <x v="5"/>
    <s v="AG"/>
    <s v="FUNC/LAB"/>
    <x v="1"/>
    <x v="4"/>
    <n v="1627"/>
    <s v="V"/>
    <s v="N"/>
    <s v="C"/>
    <s v="N"/>
    <n v="528.66"/>
    <n v="1239.17"/>
    <n v="2631.511"/>
  </r>
  <r>
    <s v="1.10.41.32"/>
    <x v="92"/>
    <x v="18"/>
    <s v="AG"/>
    <s v="FUNC"/>
    <x v="1"/>
    <x v="4"/>
    <m/>
    <s v="V"/>
    <s v="N"/>
    <s v="C"/>
    <s v="N"/>
    <n v="528.66"/>
    <n v="1239.17"/>
    <n v="2631.511"/>
  </r>
  <r>
    <s v="1.10.41.33"/>
    <x v="92"/>
    <x v="16"/>
    <s v="AG"/>
    <s v="FUNC"/>
    <x v="1"/>
    <x v="4"/>
    <n v="671"/>
    <s v="O"/>
    <s v="N"/>
    <s v="C"/>
    <s v="N"/>
    <n v="528.66"/>
    <n v="1239.17"/>
    <n v="2633.51"/>
  </r>
  <r>
    <s v="1.10.41.34"/>
    <x v="92"/>
    <x v="12"/>
    <s v="AG"/>
    <s v="FUNC"/>
    <x v="1"/>
    <x v="4"/>
    <n v="299"/>
    <s v="O"/>
    <s v="N"/>
    <s v="C"/>
    <s v="N"/>
    <n v="528.66"/>
    <n v="1239.17"/>
    <n v="2633.51"/>
  </r>
  <r>
    <s v="1.10.41.35"/>
    <x v="92"/>
    <x v="21"/>
    <s v="AG"/>
    <s v="FUNC"/>
    <x v="1"/>
    <x v="4"/>
    <n v="376"/>
    <s v="V"/>
    <s v="N"/>
    <s v="C"/>
    <s v="N"/>
    <n v="528.66"/>
    <n v="1239.17"/>
    <n v="2633.51"/>
  </r>
  <r>
    <s v="1.10.41.36"/>
    <x v="92"/>
    <x v="11"/>
    <s v="AG"/>
    <s v="FUNC"/>
    <x v="1"/>
    <x v="4"/>
    <n v="301"/>
    <s v="O"/>
    <s v="N"/>
    <s v="C"/>
    <s v="N"/>
    <n v="528.66"/>
    <n v="1239.17"/>
    <n v="2633.51"/>
  </r>
  <r>
    <s v="1.10.41.37"/>
    <x v="92"/>
    <x v="11"/>
    <s v="AG"/>
    <s v="FUNC"/>
    <x v="1"/>
    <x v="4"/>
    <m/>
    <s v="V"/>
    <s v="N"/>
    <s v="C"/>
    <s v="N"/>
    <n v="528.66"/>
    <n v="1239.17"/>
    <n v="2633.51"/>
  </r>
  <r>
    <s v="1.10.41.38"/>
    <x v="92"/>
    <x v="48"/>
    <s v="AG"/>
    <s v="FUNC"/>
    <x v="1"/>
    <x v="4"/>
    <m/>
    <s v="V"/>
    <s v="N"/>
    <s v="C"/>
    <s v="N"/>
    <n v="528.66"/>
    <n v="1239.17"/>
    <n v="2633.51"/>
  </r>
  <r>
    <s v="1.10.41.39"/>
    <x v="92"/>
    <x v="6"/>
    <s v="AG"/>
    <s v="FUNC"/>
    <x v="1"/>
    <x v="4"/>
    <n v="305"/>
    <s v="O"/>
    <s v="N"/>
    <s v="C"/>
    <s v="N"/>
    <n v="528.66"/>
    <n v="1239.17"/>
    <n v="2633.51"/>
  </r>
  <r>
    <s v="1.10.41.4"/>
    <x v="92"/>
    <x v="6"/>
    <s v="AG"/>
    <s v="FUNC"/>
    <x v="1"/>
    <x v="4"/>
    <m/>
    <s v="V"/>
    <s v="N"/>
    <s v="C"/>
    <s v="N"/>
    <n v="528.66"/>
    <n v="1239.17"/>
    <n v="2633.51"/>
  </r>
  <r>
    <s v="1.10.41.40"/>
    <x v="92"/>
    <x v="1"/>
    <s v="AG"/>
    <s v="FUNC"/>
    <x v="1"/>
    <x v="4"/>
    <n v="1504"/>
    <s v="V"/>
    <s v="N"/>
    <s v="C"/>
    <s v="N"/>
    <n v="528.66"/>
    <n v="1239.17"/>
    <n v="2633.51"/>
  </r>
  <r>
    <s v="1.10.41.41"/>
    <x v="92"/>
    <x v="23"/>
    <s v="AG"/>
    <s v="FUNC"/>
    <x v="1"/>
    <x v="4"/>
    <m/>
    <s v="V"/>
    <s v="N"/>
    <s v="C"/>
    <s v="N"/>
    <n v="528.66"/>
    <n v="1239.17"/>
    <n v="2633.51"/>
  </r>
  <r>
    <s v="1.10.41.42"/>
    <x v="92"/>
    <x v="21"/>
    <s v="AG"/>
    <s v="FUNC"/>
    <x v="1"/>
    <x v="4"/>
    <n v="265"/>
    <s v="O"/>
    <s v="N"/>
    <s v="C"/>
    <s v="N"/>
    <n v="528.66"/>
    <n v="1239.17"/>
    <n v="2633.51"/>
  </r>
  <r>
    <s v="1.10.41.43"/>
    <x v="92"/>
    <x v="10"/>
    <s v="AG"/>
    <s v="FUNC/LAB"/>
    <x v="1"/>
    <x v="4"/>
    <m/>
    <s v="V"/>
    <s v="N"/>
    <s v="C"/>
    <s v="N"/>
    <n v="528.66"/>
    <n v="1239.17"/>
    <n v="2633.51"/>
  </r>
  <r>
    <s v="1.10.41.44"/>
    <x v="92"/>
    <x v="9"/>
    <s v="AG"/>
    <s v="FUNC/LAB"/>
    <x v="1"/>
    <x v="4"/>
    <n v="1754"/>
    <s v="V"/>
    <s v="N"/>
    <s v="C"/>
    <s v="N"/>
    <n v="528.66"/>
    <n v="1239.17"/>
    <n v="2633.51"/>
  </r>
  <r>
    <s v="1.10.41.45"/>
    <x v="92"/>
    <x v="33"/>
    <s v="AG"/>
    <s v="FUNC"/>
    <x v="1"/>
    <x v="4"/>
    <n v="1759"/>
    <s v="V"/>
    <s v="N"/>
    <s v="C"/>
    <s v="N"/>
    <n v="528.66"/>
    <n v="1239.17"/>
    <n v="2633.51"/>
  </r>
  <r>
    <s v="1.10.41.46"/>
    <x v="92"/>
    <x v="1"/>
    <s v="AG"/>
    <s v="FUNC"/>
    <x v="1"/>
    <x v="4"/>
    <n v="1751"/>
    <s v="V"/>
    <s v="N"/>
    <s v="C"/>
    <s v="N"/>
    <n v="528.66"/>
    <n v="1239.17"/>
    <n v="2633.51"/>
  </r>
  <r>
    <s v="1.10.41.47"/>
    <x v="57"/>
    <x v="18"/>
    <s v="AG"/>
    <s v="LAB"/>
    <x v="1"/>
    <x v="4"/>
    <n v="1349"/>
    <s v="V"/>
    <s v="N"/>
    <s v="C"/>
    <s v="N"/>
    <n v="528.66"/>
    <n v="1239.17"/>
    <n v="2606.96"/>
  </r>
  <r>
    <s v="1.10.41.48"/>
    <x v="92"/>
    <x v="9"/>
    <s v="AG"/>
    <s v="FUNC"/>
    <x v="1"/>
    <x v="4"/>
    <m/>
    <s v="V"/>
    <s v="N"/>
    <s v="C"/>
    <s v="N"/>
    <n v="528.66"/>
    <n v="1239.17"/>
    <n v="2633.51"/>
  </r>
  <r>
    <s v="1.10.41.49"/>
    <x v="92"/>
    <x v="25"/>
    <s v="AG"/>
    <s v="FUNC"/>
    <x v="1"/>
    <x v="4"/>
    <m/>
    <s v="V"/>
    <s v="N"/>
    <s v="C"/>
    <s v="N"/>
    <n v="528.66"/>
    <n v="1239.17"/>
    <n v="2633.51"/>
  </r>
  <r>
    <s v="1.10.41.5"/>
    <x v="92"/>
    <x v="41"/>
    <s v="AG"/>
    <s v="FUNC"/>
    <x v="1"/>
    <x v="4"/>
    <n v="1775"/>
    <s v="V"/>
    <s v="N"/>
    <s v="C"/>
    <s v="N"/>
    <n v="528.66"/>
    <n v="1239.17"/>
    <n v="2633.51"/>
  </r>
  <r>
    <s v="1.10.41.50"/>
    <x v="92"/>
    <x v="33"/>
    <s v="AG"/>
    <s v="FUNC"/>
    <x v="1"/>
    <x v="4"/>
    <n v="1700"/>
    <s v="V"/>
    <s v="N"/>
    <s v="C"/>
    <s v="N"/>
    <n v="528.66"/>
    <n v="1239.17"/>
    <n v="2633.51"/>
  </r>
  <r>
    <s v="1.10.41.51"/>
    <x v="92"/>
    <x v="22"/>
    <s v="AG"/>
    <s v="FUNC"/>
    <x v="1"/>
    <x v="4"/>
    <m/>
    <s v="V"/>
    <s v="N"/>
    <s v="C"/>
    <s v="N"/>
    <n v="528.66"/>
    <n v="1239.17"/>
    <n v="2633.51"/>
  </r>
  <r>
    <s v="1.10.41.52"/>
    <x v="92"/>
    <x v="39"/>
    <s v="AG"/>
    <s v="FUNC"/>
    <x v="1"/>
    <x v="4"/>
    <m/>
    <s v="V"/>
    <s v="N"/>
    <s v="LD"/>
    <s v="N"/>
    <n v="528.66"/>
    <n v="1239.17"/>
    <n v="2633.51"/>
  </r>
  <r>
    <s v="1.10.41.53"/>
    <x v="92"/>
    <x v="0"/>
    <s v="AG"/>
    <s v="FUNC"/>
    <x v="1"/>
    <x v="4"/>
    <m/>
    <s v="V"/>
    <s v="N"/>
    <s v="C"/>
    <s v="N"/>
    <n v="528.66"/>
    <n v="1239.17"/>
    <n v="2633.51"/>
  </r>
  <r>
    <s v="1.10.41.54"/>
    <x v="92"/>
    <x v="0"/>
    <s v="AG"/>
    <s v="FUNC"/>
    <x v="1"/>
    <x v="4"/>
    <m/>
    <s v="V"/>
    <s v="N"/>
    <s v="C"/>
    <s v="N"/>
    <n v="528.66"/>
    <n v="1239.17"/>
    <n v="2633.51"/>
  </r>
  <r>
    <s v="1.10.41.55"/>
    <x v="92"/>
    <x v="23"/>
    <s v="AG"/>
    <s v="FUNC"/>
    <x v="1"/>
    <x v="4"/>
    <m/>
    <s v="V"/>
    <s v="N"/>
    <s v="C"/>
    <s v="N"/>
    <n v="528.66"/>
    <n v="1239.17"/>
    <n v="2633.51"/>
  </r>
  <r>
    <s v="1.10.41.56"/>
    <x v="92"/>
    <x v="13"/>
    <s v="AG"/>
    <s v="FUNC"/>
    <x v="1"/>
    <x v="4"/>
    <m/>
    <s v="V"/>
    <s v="N"/>
    <s v="C"/>
    <s v="N"/>
    <n v="528.66"/>
    <n v="1239.17"/>
    <n v="2633.51"/>
  </r>
  <r>
    <s v="1.10.41.57"/>
    <x v="92"/>
    <x v="3"/>
    <s v="AG"/>
    <s v="FUNC"/>
    <x v="1"/>
    <x v="4"/>
    <n v="1847"/>
    <s v="O"/>
    <s v="N"/>
    <s v="C"/>
    <s v="N"/>
    <n v="528.66"/>
    <n v="1239.17"/>
    <n v="2633.51"/>
  </r>
  <r>
    <s v="1.10.41.6"/>
    <x v="92"/>
    <x v="6"/>
    <s v="AG"/>
    <s v="FUNC"/>
    <x v="1"/>
    <x v="4"/>
    <m/>
    <s v="V"/>
    <s v="N"/>
    <s v="C"/>
    <s v="N"/>
    <n v="528.66"/>
    <n v="1239.17"/>
    <n v="2633.51"/>
  </r>
  <r>
    <s v="1.10.41.7"/>
    <x v="92"/>
    <x v="6"/>
    <s v="AG"/>
    <s v="FUNC"/>
    <x v="1"/>
    <x v="4"/>
    <n v="1735"/>
    <s v="V"/>
    <s v="N"/>
    <s v="C"/>
    <s v="N"/>
    <n v="528.66"/>
    <n v="1239.17"/>
    <n v="2633.51"/>
  </r>
  <r>
    <s v="1.10.41.8"/>
    <x v="92"/>
    <x v="30"/>
    <s v="AG"/>
    <s v="FUNC"/>
    <x v="1"/>
    <x v="4"/>
    <n v="303"/>
    <s v="O"/>
    <s v="N"/>
    <s v="C"/>
    <s v="N"/>
    <n v="528.66"/>
    <n v="1239.17"/>
    <n v="2633.51"/>
  </r>
  <r>
    <s v="1.10.41.9"/>
    <x v="92"/>
    <x v="30"/>
    <s v="AG"/>
    <s v="FUNC"/>
    <x v="1"/>
    <x v="4"/>
    <n v="323"/>
    <s v="O"/>
    <s v="N"/>
    <s v="C"/>
    <s v="N"/>
    <n v="528.66"/>
    <n v="1239.17"/>
    <n v="2633.51"/>
  </r>
  <r>
    <s v="1.10.42.1"/>
    <x v="93"/>
    <x v="14"/>
    <s v="AE"/>
    <s v="LAB"/>
    <x v="2"/>
    <x v="6"/>
    <n v="238"/>
    <s v="O"/>
    <s v="N"/>
    <s v="C"/>
    <s v="N"/>
    <n v="447.68"/>
    <n v="1058.27"/>
    <n v="2192.0700000000002"/>
  </r>
  <r>
    <s v="1.10.42.2"/>
    <x v="93"/>
    <x v="45"/>
    <s v="AE"/>
    <s v="LAB"/>
    <x v="2"/>
    <x v="6"/>
    <n v="1287"/>
    <s v="O"/>
    <s v="N"/>
    <s v="C"/>
    <s v="N"/>
    <n v="447.68"/>
    <n v="1058.27"/>
    <n v="2192.0700000000002"/>
  </r>
  <r>
    <s v="1.10.42.3"/>
    <x v="93"/>
    <x v="18"/>
    <s v="AE"/>
    <s v="LAB"/>
    <x v="2"/>
    <x v="6"/>
    <m/>
    <s v="V"/>
    <s v="N"/>
    <s v="C"/>
    <s v="N"/>
    <n v="447.68"/>
    <n v="1058.27"/>
    <n v="2192.0700000000002"/>
  </r>
  <r>
    <s v="1.10.44.1"/>
    <x v="94"/>
    <x v="8"/>
    <s v="AE"/>
    <s v="FUNC"/>
    <x v="1"/>
    <x v="4"/>
    <n v="1336"/>
    <s v="O"/>
    <s v="N"/>
    <s v="C"/>
    <s v="N"/>
    <n v="528.66"/>
    <n v="1239.17"/>
    <n v="2606.54"/>
  </r>
  <r>
    <s v="1.10.44.2"/>
    <x v="94"/>
    <x v="8"/>
    <s v="AE"/>
    <s v="FUNC"/>
    <x v="1"/>
    <x v="4"/>
    <n v="1633"/>
    <s v="O"/>
    <s v="N"/>
    <s v="C"/>
    <s v="N"/>
    <n v="528.66"/>
    <n v="1239.17"/>
    <n v="2606.54"/>
  </r>
  <r>
    <s v="1.10.44.3"/>
    <x v="94"/>
    <x v="8"/>
    <s v="AE"/>
    <s v="FUNC"/>
    <x v="1"/>
    <x v="4"/>
    <n v="1058"/>
    <s v="O"/>
    <s v="N"/>
    <s v="C"/>
    <s v="N"/>
    <n v="528.66"/>
    <n v="1239.17"/>
    <n v="2606.54"/>
  </r>
  <r>
    <s v="1.10.44.4"/>
    <x v="94"/>
    <x v="8"/>
    <s v="AE"/>
    <s v="FUNC"/>
    <x v="1"/>
    <x v="4"/>
    <n v="1138"/>
    <s v="O"/>
    <s v="N"/>
    <s v="C"/>
    <s v="N"/>
    <n v="528.66"/>
    <n v="1239.17"/>
    <n v="2606.54"/>
  </r>
  <r>
    <s v="1.10.44.5"/>
    <x v="94"/>
    <x v="8"/>
    <s v="AE"/>
    <s v="FUNC"/>
    <x v="1"/>
    <x v="4"/>
    <n v="1862"/>
    <s v="O"/>
    <s v="N"/>
    <s v="C"/>
    <s v="N"/>
    <n v="528.66"/>
    <n v="1239.17"/>
    <n v="2606.54"/>
  </r>
  <r>
    <s v="1.10.44.6"/>
    <x v="94"/>
    <x v="22"/>
    <s v="AE"/>
    <s v="FUNC"/>
    <x v="1"/>
    <x v="4"/>
    <n v="1629"/>
    <s v="V"/>
    <s v="N"/>
    <s v="C"/>
    <s v="N"/>
    <n v="528.66"/>
    <n v="1239.17"/>
    <n v="2606.54"/>
  </r>
  <r>
    <s v="1.10.44.7"/>
    <x v="94"/>
    <x v="48"/>
    <s v="AE"/>
    <s v="FUNC"/>
    <x v="1"/>
    <x v="4"/>
    <n v="1603"/>
    <s v="O"/>
    <s v="N"/>
    <s v="C"/>
    <s v="N"/>
    <n v="528.66"/>
    <n v="1239.17"/>
    <n v="2606.54"/>
  </r>
  <r>
    <s v="1.10.44.8"/>
    <x v="94"/>
    <x v="31"/>
    <s v="AE"/>
    <s v="FUNC"/>
    <x v="1"/>
    <x v="4"/>
    <m/>
    <s v="V"/>
    <s v="N"/>
    <s v="C"/>
    <s v="N"/>
    <n v="528.66"/>
    <n v="1239.17"/>
    <n v="2606.54"/>
  </r>
  <r>
    <s v="1.10.45.1"/>
    <x v="95"/>
    <x v="16"/>
    <s v="AE"/>
    <s v="LAB"/>
    <x v="2"/>
    <x v="6"/>
    <m/>
    <s v="V"/>
    <s v="N"/>
    <s v="C"/>
    <s v="N"/>
    <n v="447.68"/>
    <n v="1058.27"/>
    <n v="2192.0700000000002"/>
  </r>
  <r>
    <s v="1.10.45.10"/>
    <x v="95"/>
    <x v="16"/>
    <s v="AE"/>
    <s v="LAB"/>
    <x v="2"/>
    <x v="6"/>
    <m/>
    <s v="V"/>
    <s v="N"/>
    <s v="C"/>
    <s v="N"/>
    <n v="447.68"/>
    <n v="1058.27"/>
    <n v="2192.0700000000002"/>
  </r>
  <r>
    <s v="1.10.45.11"/>
    <x v="95"/>
    <x v="16"/>
    <s v="AE"/>
    <s v="LAB"/>
    <x v="2"/>
    <x v="6"/>
    <n v="317"/>
    <s v="O"/>
    <s v="N"/>
    <s v="C"/>
    <s v="N"/>
    <n v="447.68"/>
    <n v="1058.27"/>
    <n v="2192.0700000000002"/>
  </r>
  <r>
    <s v="1.10.45.12"/>
    <x v="95"/>
    <x v="16"/>
    <s v="AE"/>
    <s v="LAB"/>
    <x v="2"/>
    <x v="6"/>
    <n v="1110"/>
    <s v="O"/>
    <s v="N"/>
    <s v="C"/>
    <s v="N"/>
    <n v="447.68"/>
    <n v="1058.27"/>
    <n v="2192.0700000000002"/>
  </r>
  <r>
    <s v="1.10.45.13"/>
    <x v="95"/>
    <x v="16"/>
    <s v="AE"/>
    <s v="LAB"/>
    <x v="2"/>
    <x v="6"/>
    <n v="336"/>
    <s v="O"/>
    <s v="N"/>
    <s v="C"/>
    <s v="N"/>
    <n v="447.68"/>
    <n v="1058.27"/>
    <n v="2192.0700000000002"/>
  </r>
  <r>
    <s v="1.10.45.14"/>
    <x v="95"/>
    <x v="16"/>
    <s v="AE"/>
    <s v="LAB"/>
    <x v="2"/>
    <x v="6"/>
    <n v="271"/>
    <s v="O"/>
    <s v="N"/>
    <s v="C"/>
    <s v="N"/>
    <n v="447.68"/>
    <n v="1058.27"/>
    <n v="2192.0700000000002"/>
  </r>
  <r>
    <s v="1.10.45.15"/>
    <x v="95"/>
    <x v="16"/>
    <s v="AE"/>
    <s v="LAB"/>
    <x v="2"/>
    <x v="6"/>
    <n v="337"/>
    <s v="O"/>
    <s v="N"/>
    <s v="C"/>
    <s v="N"/>
    <n v="447.68"/>
    <n v="1058.27"/>
    <n v="2192.0700000000002"/>
  </r>
  <r>
    <s v="1.10.45.2"/>
    <x v="95"/>
    <x v="16"/>
    <s v="AE"/>
    <s v="LAB"/>
    <x v="2"/>
    <x v="6"/>
    <m/>
    <s v="V"/>
    <s v="N"/>
    <s v="C"/>
    <s v="N"/>
    <n v="447.68"/>
    <n v="1058.27"/>
    <n v="2192.0700000000002"/>
  </r>
  <r>
    <s v="1.10.45.3"/>
    <x v="95"/>
    <x v="16"/>
    <s v="AE"/>
    <s v="LAB"/>
    <x v="2"/>
    <x v="6"/>
    <n v="287"/>
    <s v="O"/>
    <s v="N"/>
    <s v="C"/>
    <s v="N"/>
    <n v="447.68"/>
    <n v="1058.27"/>
    <n v="2192.0700000000002"/>
  </r>
  <r>
    <s v="1.10.45.4"/>
    <x v="95"/>
    <x v="16"/>
    <s v="AE"/>
    <s v="LAB"/>
    <x v="2"/>
    <x v="6"/>
    <n v="241"/>
    <s v="O"/>
    <s v="N"/>
    <s v="C"/>
    <s v="N"/>
    <n v="447.68"/>
    <n v="1058.27"/>
    <n v="2192.0700000000002"/>
  </r>
  <r>
    <s v="1.10.45.5"/>
    <x v="95"/>
    <x v="16"/>
    <s v="AE"/>
    <s v="LAB"/>
    <x v="2"/>
    <x v="6"/>
    <n v="229"/>
    <s v="O"/>
    <s v="N"/>
    <s v="C"/>
    <s v="N"/>
    <n v="447.68"/>
    <n v="1058.27"/>
    <n v="2192.0700000000002"/>
  </r>
  <r>
    <s v="1.10.45.6"/>
    <x v="95"/>
    <x v="16"/>
    <s v="AE"/>
    <s v="LAB"/>
    <x v="2"/>
    <x v="6"/>
    <n v="256"/>
    <s v="O"/>
    <s v="N"/>
    <s v="C"/>
    <s v="N"/>
    <n v="447.68"/>
    <n v="1058.27"/>
    <n v="2192.0700000000002"/>
  </r>
  <r>
    <s v="1.10.45.7"/>
    <x v="95"/>
    <x v="16"/>
    <s v="AE"/>
    <s v="LAB"/>
    <x v="2"/>
    <x v="6"/>
    <m/>
    <s v="V"/>
    <s v="N"/>
    <s v="C"/>
    <s v="N"/>
    <n v="447.68"/>
    <n v="1058.27"/>
    <n v="2192.0700000000002"/>
  </r>
  <r>
    <s v="1.10.45.8"/>
    <x v="95"/>
    <x v="16"/>
    <s v="AE"/>
    <s v="LAB"/>
    <x v="2"/>
    <x v="6"/>
    <n v="263"/>
    <s v="O"/>
    <s v="N"/>
    <s v="C"/>
    <s v="N"/>
    <n v="447.68"/>
    <n v="1058.27"/>
    <n v="2192.0700000000002"/>
  </r>
  <r>
    <s v="1.10.45.9"/>
    <x v="95"/>
    <x v="16"/>
    <s v="AE"/>
    <s v="LAB"/>
    <x v="2"/>
    <x v="6"/>
    <n v="223"/>
    <s v="O"/>
    <s v="N"/>
    <s v="C"/>
    <s v="N"/>
    <n v="447.68"/>
    <n v="1058.27"/>
    <n v="2192.0700000000002"/>
  </r>
  <r>
    <s v="1.10.46.1"/>
    <x v="96"/>
    <x v="45"/>
    <s v="AE"/>
    <s v="LAB"/>
    <x v="2"/>
    <x v="6"/>
    <n v="187"/>
    <s v="O"/>
    <s v="N"/>
    <s v="C"/>
    <s v="N"/>
    <n v="447.68"/>
    <n v="1365.8"/>
    <n v="2499.6"/>
  </r>
  <r>
    <s v="1.10.46.2"/>
    <x v="96"/>
    <x v="18"/>
    <s v="AE"/>
    <s v="LAB"/>
    <x v="2"/>
    <x v="6"/>
    <n v="236"/>
    <s v="O"/>
    <s v="N"/>
    <s v="C"/>
    <s v="N"/>
    <n v="447.68"/>
    <n v="1365.8"/>
    <n v="2499.6"/>
  </r>
  <r>
    <s v="1.10.46.4"/>
    <x v="96"/>
    <x v="7"/>
    <s v="AE"/>
    <s v="LAB"/>
    <x v="2"/>
    <x v="6"/>
    <n v="283"/>
    <s v="O"/>
    <s v="N"/>
    <s v="C"/>
    <s v="N"/>
    <n v="447.68"/>
    <n v="1365.8"/>
    <n v="2499.6"/>
  </r>
  <r>
    <s v="1.10.46.5"/>
    <x v="96"/>
    <x v="7"/>
    <s v="AE"/>
    <s v="LAB"/>
    <x v="2"/>
    <x v="6"/>
    <n v="225"/>
    <s v="V"/>
    <s v="N"/>
    <s v="C"/>
    <s v="N"/>
    <n v="447.68"/>
    <n v="1365.8"/>
    <n v="2499.6"/>
  </r>
  <r>
    <s v="1.10.47.1"/>
    <x v="97"/>
    <x v="17"/>
    <s v="AE"/>
    <s v="LAB"/>
    <x v="2"/>
    <x v="6"/>
    <n v="180"/>
    <s v="O"/>
    <s v="N"/>
    <s v="C"/>
    <s v="N"/>
    <n v="447.68"/>
    <n v="1365.8"/>
    <n v="2499.6"/>
  </r>
  <r>
    <s v="1.10.48.10"/>
    <x v="98"/>
    <x v="1"/>
    <s v="AG"/>
    <s v="FUNC"/>
    <x v="3"/>
    <x v="8"/>
    <n v="495"/>
    <s v="O"/>
    <s v="N"/>
    <s v="C"/>
    <s v="N"/>
    <n v="700.84"/>
    <n v="1704.98"/>
    <n v="3558.79"/>
  </r>
  <r>
    <s v="1.10.48.11"/>
    <x v="98"/>
    <x v="5"/>
    <s v="AG"/>
    <s v="FUNC"/>
    <x v="3"/>
    <x v="8"/>
    <m/>
    <s v="V"/>
    <s v="N"/>
    <s v="C"/>
    <s v="N"/>
    <n v="700.84"/>
    <n v="1704.98"/>
    <n v="3558.79"/>
  </r>
  <r>
    <s v="1.10.48.13"/>
    <x v="98"/>
    <x v="23"/>
    <s v="AG"/>
    <s v="FUNC"/>
    <x v="3"/>
    <x v="8"/>
    <n v="672"/>
    <s v="O"/>
    <s v="N"/>
    <s v="C"/>
    <s v="N"/>
    <n v="700.84"/>
    <n v="1704.98"/>
    <n v="3558.79"/>
  </r>
  <r>
    <s v="1.10.48.15"/>
    <x v="98"/>
    <x v="1"/>
    <s v="AG"/>
    <s v="FUNC"/>
    <x v="3"/>
    <x v="8"/>
    <m/>
    <s v="V"/>
    <s v="N"/>
    <s v="C"/>
    <s v="N"/>
    <n v="700.84"/>
    <n v="1704.98"/>
    <n v="3558.79"/>
  </r>
  <r>
    <s v="1.10.48.16"/>
    <x v="98"/>
    <x v="9"/>
    <s v="AG"/>
    <s v="FUNC"/>
    <x v="3"/>
    <x v="8"/>
    <m/>
    <s v="V"/>
    <s v="N"/>
    <s v="C"/>
    <s v="N"/>
    <n v="700.84"/>
    <n v="1704.98"/>
    <n v="3558.79"/>
  </r>
  <r>
    <s v="1.10.48.17"/>
    <x v="98"/>
    <x v="8"/>
    <s v="AG"/>
    <s v="FUNC"/>
    <x v="3"/>
    <x v="8"/>
    <m/>
    <s v="V"/>
    <s v="N"/>
    <s v="C"/>
    <s v="N"/>
    <n v="700.84"/>
    <n v="1704.98"/>
    <n v="3558.79"/>
  </r>
  <r>
    <s v="1.10.48.18"/>
    <x v="98"/>
    <x v="36"/>
    <s v="AG"/>
    <s v="FUNC"/>
    <x v="3"/>
    <x v="8"/>
    <m/>
    <s v="V"/>
    <s v="N"/>
    <s v="C"/>
    <s v="N"/>
    <n v="700.84"/>
    <n v="1704.98"/>
    <n v="3558.79"/>
  </r>
  <r>
    <s v="1.10.48.5"/>
    <x v="98"/>
    <x v="28"/>
    <s v="AG"/>
    <s v="FUNC"/>
    <x v="3"/>
    <x v="8"/>
    <n v="1231"/>
    <s v="O"/>
    <s v="N"/>
    <s v="C"/>
    <s v="N"/>
    <n v="700.84"/>
    <n v="1704.98"/>
    <n v="3558.79"/>
  </r>
  <r>
    <s v="1.10.48.6"/>
    <x v="98"/>
    <x v="38"/>
    <s v="AG"/>
    <s v="FUNC"/>
    <x v="3"/>
    <x v="8"/>
    <n v="1638"/>
    <s v="V"/>
    <s v="N"/>
    <s v="C"/>
    <s v="N"/>
    <n v="700.84"/>
    <n v="1704.98"/>
    <n v="3558.79"/>
  </r>
  <r>
    <s v="1.10.48.7"/>
    <x v="98"/>
    <x v="26"/>
    <s v="AG"/>
    <s v="FUNC"/>
    <x v="3"/>
    <x v="8"/>
    <n v="500"/>
    <s v="O"/>
    <s v="N"/>
    <s v="C"/>
    <s v="N"/>
    <n v="700.84"/>
    <n v="1704.98"/>
    <n v="3558.79"/>
  </r>
  <r>
    <s v="1.10.48.8"/>
    <x v="98"/>
    <x v="10"/>
    <s v="AG"/>
    <s v="FUNC"/>
    <x v="3"/>
    <x v="8"/>
    <n v="664"/>
    <s v="O"/>
    <s v="N"/>
    <s v="C"/>
    <s v="N"/>
    <n v="700.84"/>
    <n v="1704.98"/>
    <n v="3558.79"/>
  </r>
  <r>
    <s v="1.10.48.9"/>
    <x v="98"/>
    <x v="49"/>
    <s v="AG"/>
    <s v="FUNC"/>
    <x v="3"/>
    <x v="8"/>
    <n v="279"/>
    <s v="O"/>
    <s v="N"/>
    <s v="C"/>
    <s v="N"/>
    <n v="700.84"/>
    <n v="1704.98"/>
    <n v="3558.79"/>
  </r>
  <r>
    <s v="1.10.49.1"/>
    <x v="99"/>
    <x v="12"/>
    <s v="AE"/>
    <s v="FUNC"/>
    <x v="3"/>
    <x v="8"/>
    <m/>
    <s v="V"/>
    <s v="N"/>
    <s v="C"/>
    <s v="N"/>
    <n v="700.84"/>
    <n v="1704.98"/>
    <n v="3558.79"/>
  </r>
  <r>
    <s v="1.10.5.1"/>
    <x v="100"/>
    <x v="0"/>
    <s v="AE"/>
    <s v="FUNC"/>
    <x v="3"/>
    <x v="8"/>
    <n v="1841"/>
    <s v="O"/>
    <s v="N"/>
    <s v="C"/>
    <s v="N"/>
    <n v="700.84"/>
    <n v="1388.41"/>
    <n v="3242.22"/>
  </r>
  <r>
    <s v="1.10.50.1"/>
    <x v="101"/>
    <x v="7"/>
    <s v="AE"/>
    <s v="LAB"/>
    <x v="2"/>
    <x v="6"/>
    <m/>
    <s v="V"/>
    <s v="N"/>
    <s v="C"/>
    <s v="N"/>
    <n v="447.68"/>
    <n v="1058.27"/>
    <n v="2192.0700000000002"/>
  </r>
  <r>
    <s v="1.10.50.2"/>
    <x v="101"/>
    <x v="7"/>
    <s v="AE"/>
    <s v="LAB"/>
    <x v="2"/>
    <x v="6"/>
    <m/>
    <s v="V"/>
    <s v="N"/>
    <s v="C"/>
    <s v="N"/>
    <n v="447.68"/>
    <n v="1058.27"/>
    <n v="2192.0700000000002"/>
  </r>
  <r>
    <s v="1.10.50.3"/>
    <x v="101"/>
    <x v="7"/>
    <s v="AE"/>
    <s v="LAB"/>
    <x v="2"/>
    <x v="6"/>
    <n v="273"/>
    <s v="O"/>
    <s v="N"/>
    <s v="C"/>
    <s v="N"/>
    <n v="447.68"/>
    <n v="1058.27"/>
    <n v="2192.0700000000002"/>
  </r>
  <r>
    <s v="1.10.50.4"/>
    <x v="101"/>
    <x v="7"/>
    <s v="AE"/>
    <s v="LAB"/>
    <x v="2"/>
    <x v="6"/>
    <m/>
    <s v="V"/>
    <s v="N"/>
    <s v="C"/>
    <s v="N"/>
    <n v="447.68"/>
    <n v="1058.27"/>
    <n v="2192.0700000000002"/>
  </r>
  <r>
    <s v="1.10.50.5"/>
    <x v="101"/>
    <x v="7"/>
    <s v="AE"/>
    <s v="LAB"/>
    <x v="2"/>
    <x v="6"/>
    <n v="176"/>
    <s v="O"/>
    <s v="N"/>
    <s v="C"/>
    <s v="N"/>
    <n v="447.68"/>
    <n v="1058.27"/>
    <n v="2192.0700000000002"/>
  </r>
  <r>
    <s v="1.10.50.6"/>
    <x v="101"/>
    <x v="7"/>
    <s v="AE"/>
    <s v="LAB"/>
    <x v="2"/>
    <x v="6"/>
    <m/>
    <s v="V"/>
    <s v="N"/>
    <s v="C"/>
    <s v="N"/>
    <n v="447.68"/>
    <n v="1058.27"/>
    <n v="2192.0700000000002"/>
  </r>
  <r>
    <s v="1.10.50.8"/>
    <x v="101"/>
    <x v="7"/>
    <s v="AE"/>
    <s v="LAB"/>
    <x v="2"/>
    <x v="6"/>
    <n v="161"/>
    <s v="O"/>
    <s v="N"/>
    <s v="C"/>
    <s v="N"/>
    <n v="447.68"/>
    <n v="1058.27"/>
    <n v="2192.0700000000002"/>
  </r>
  <r>
    <s v="1.10.50.9"/>
    <x v="101"/>
    <x v="7"/>
    <s v="AE"/>
    <s v="LAB"/>
    <x v="2"/>
    <x v="6"/>
    <m/>
    <s v="V"/>
    <s v="N"/>
    <s v="C"/>
    <s v="N"/>
    <n v="447.68"/>
    <n v="1058.27"/>
    <n v="2192.0700000000002"/>
  </r>
  <r>
    <s v="1.10.54.1"/>
    <x v="102"/>
    <x v="45"/>
    <s v="AE"/>
    <s v="LAB"/>
    <x v="2"/>
    <x v="6"/>
    <n v="1795"/>
    <s v="V"/>
    <s v="N"/>
    <s v="C"/>
    <s v="N"/>
    <n v="447.68"/>
    <n v="1365.8"/>
    <n v="2499.6"/>
  </r>
  <r>
    <s v="1.10.57.1"/>
    <x v="103"/>
    <x v="14"/>
    <s v="AE"/>
    <s v="LAB"/>
    <x v="2"/>
    <x v="6"/>
    <n v="132"/>
    <s v="O"/>
    <s v="N"/>
    <s v="C"/>
    <s v="N"/>
    <n v="447.68"/>
    <n v="1058.27"/>
    <n v="2192.0700000000002"/>
  </r>
  <r>
    <s v="1.10.57.2"/>
    <x v="103"/>
    <x v="14"/>
    <s v="AE"/>
    <s v="LAB"/>
    <x v="2"/>
    <x v="6"/>
    <n v="1224"/>
    <s v="O"/>
    <s v="N"/>
    <s v="C"/>
    <s v="N"/>
    <n v="447.68"/>
    <n v="1058.27"/>
    <n v="2192.0700000000002"/>
  </r>
  <r>
    <s v="1.10.57.3"/>
    <x v="103"/>
    <x v="17"/>
    <s v="AE"/>
    <s v="LAB"/>
    <x v="2"/>
    <x v="6"/>
    <m/>
    <s v="V"/>
    <s v="N"/>
    <s v="C"/>
    <s v="N"/>
    <n v="447.68"/>
    <n v="1058.27"/>
    <n v="2192.0700000000002"/>
  </r>
  <r>
    <s v="1.10.57.4"/>
    <x v="103"/>
    <x v="17"/>
    <s v="AE"/>
    <s v="LAB"/>
    <x v="2"/>
    <x v="6"/>
    <n v="277"/>
    <s v="O"/>
    <s v="N"/>
    <s v="C"/>
    <s v="N"/>
    <n v="447.68"/>
    <n v="1058.27"/>
    <n v="2192.0700000000002"/>
  </r>
  <r>
    <s v="1.10.58.1"/>
    <x v="104"/>
    <x v="9"/>
    <s v="AG"/>
    <s v="LAB"/>
    <x v="3"/>
    <x v="8"/>
    <n v="276"/>
    <s v="O"/>
    <s v="N"/>
    <s v="C"/>
    <s v="N"/>
    <n v="700.84"/>
    <n v="1388.41"/>
    <n v="3214.93"/>
  </r>
  <r>
    <s v="1.10.6.1"/>
    <x v="105"/>
    <x v="4"/>
    <s v="AE"/>
    <s v="FUNC"/>
    <x v="2"/>
    <x v="6"/>
    <n v="1415"/>
    <s v="O"/>
    <s v="N"/>
    <s v="C"/>
    <s v="S"/>
    <n v="447.68"/>
    <n v="1108.01"/>
    <n v="2276.1799999999998"/>
  </r>
  <r>
    <s v="1.10.60.1"/>
    <x v="106"/>
    <x v="11"/>
    <s v="AE"/>
    <s v="FUNC"/>
    <x v="3"/>
    <x v="8"/>
    <n v="948"/>
    <s v="O"/>
    <s v="N"/>
    <s v="C"/>
    <s v="N"/>
    <n v="700.84"/>
    <n v="1704.98"/>
    <n v="3558.79"/>
  </r>
  <r>
    <s v="1.10.60.2"/>
    <x v="106"/>
    <x v="11"/>
    <s v="AE"/>
    <s v="FUNC"/>
    <x v="3"/>
    <x v="8"/>
    <n v="1776"/>
    <s v="V"/>
    <s v="N"/>
    <s v="C"/>
    <s v="N"/>
    <n v="700.84"/>
    <n v="1704.98"/>
    <n v="3558.79"/>
  </r>
  <r>
    <s v="1.10.61.1"/>
    <x v="107"/>
    <x v="30"/>
    <s v="AE"/>
    <s v="LAB"/>
    <x v="2"/>
    <x v="11"/>
    <n v="218"/>
    <s v="O"/>
    <s v="N"/>
    <s v="C"/>
    <s v="N"/>
    <n v="474.69"/>
    <n v="1772.82"/>
    <n v="2933.63"/>
  </r>
  <r>
    <s v="1.10.62.1"/>
    <x v="108"/>
    <x v="4"/>
    <s v="AE"/>
    <s v="FUNC"/>
    <x v="3"/>
    <x v="8"/>
    <n v="1005"/>
    <s v="O"/>
    <s v="N"/>
    <s v="C"/>
    <s v="N"/>
    <n v="700.84"/>
    <n v="1388.41"/>
    <n v="3242.22"/>
  </r>
  <r>
    <s v="1.10.62.2"/>
    <x v="108"/>
    <x v="4"/>
    <s v="AE"/>
    <s v="FUNC"/>
    <x v="3"/>
    <x v="8"/>
    <n v="511"/>
    <s v="O"/>
    <s v="N"/>
    <s v="C"/>
    <s v="N"/>
    <n v="700.84"/>
    <n v="1388.41"/>
    <n v="3242.22"/>
  </r>
  <r>
    <s v="1.10.62.3"/>
    <x v="108"/>
    <x v="4"/>
    <s v="AE"/>
    <s v="LAB"/>
    <x v="3"/>
    <x v="8"/>
    <n v="1305"/>
    <s v="O"/>
    <s v="N"/>
    <s v="C"/>
    <s v="N"/>
    <n v="700.84"/>
    <n v="1388.41"/>
    <n v="3214.93"/>
  </r>
  <r>
    <s v="1.10.62.4"/>
    <x v="108"/>
    <x v="4"/>
    <s v="AE"/>
    <s v="LAB"/>
    <x v="3"/>
    <x v="8"/>
    <n v="1154"/>
    <s v="V"/>
    <s v="N"/>
    <s v="C"/>
    <s v="N"/>
    <n v="700.84"/>
    <n v="1388.41"/>
    <n v="3214.93"/>
  </r>
  <r>
    <s v="1.10.64.1"/>
    <x v="109"/>
    <x v="30"/>
    <s v="AE"/>
    <s v="FUNC"/>
    <x v="2"/>
    <x v="6"/>
    <n v="658"/>
    <s v="O"/>
    <s v="N"/>
    <s v="C"/>
    <s v="N"/>
    <n v="447.68"/>
    <n v="1108.01"/>
    <n v="2276.1799999999998"/>
  </r>
  <r>
    <s v="1.10.64.2"/>
    <x v="109"/>
    <x v="30"/>
    <s v="AE"/>
    <s v="FUNC"/>
    <x v="2"/>
    <x v="6"/>
    <n v="1456"/>
    <s v="O"/>
    <s v="N"/>
    <s v="C"/>
    <s v="N"/>
    <n v="447.68"/>
    <n v="1108.01"/>
    <n v="2276.1799999999998"/>
  </r>
  <r>
    <s v="1.10.64.3"/>
    <x v="109"/>
    <x v="30"/>
    <s v="AE"/>
    <s v="FUNC"/>
    <x v="2"/>
    <x v="6"/>
    <m/>
    <s v="V"/>
    <s v="N"/>
    <s v="C"/>
    <s v="N"/>
    <n v="447.68"/>
    <n v="1108.01"/>
    <n v="2276.1799999999998"/>
  </r>
  <r>
    <s v="1.10.64.4"/>
    <x v="109"/>
    <x v="30"/>
    <s v="AE"/>
    <s v="FUNC"/>
    <x v="2"/>
    <x v="6"/>
    <n v="1882"/>
    <s v="O"/>
    <s v="N"/>
    <s v="C"/>
    <s v="N"/>
    <n v="447.68"/>
    <n v="1108.01"/>
    <n v="2276.1799999999998"/>
  </r>
  <r>
    <s v="1.10.67.2"/>
    <x v="110"/>
    <x v="30"/>
    <s v="AE"/>
    <s v="FUNC"/>
    <x v="1"/>
    <x v="4"/>
    <n v="1500"/>
    <s v="O"/>
    <s v="N"/>
    <s v="C"/>
    <s v="N"/>
    <n v="528.66"/>
    <n v="1239.17"/>
    <n v="2633.51"/>
  </r>
  <r>
    <s v="1.10.68.1"/>
    <x v="111"/>
    <x v="50"/>
    <s v="AE"/>
    <s v="FUNC"/>
    <x v="1"/>
    <x v="4"/>
    <n v="453"/>
    <s v="O"/>
    <s v="N"/>
    <s v="C"/>
    <s v="S"/>
    <n v="528.66"/>
    <n v="1239.17"/>
    <n v="2633.51"/>
  </r>
  <r>
    <s v="1.10.70.1"/>
    <x v="112"/>
    <x v="23"/>
    <s v="AE"/>
    <s v="FUNC"/>
    <x v="3"/>
    <x v="8"/>
    <n v="322"/>
    <s v="O"/>
    <s v="N"/>
    <s v="C"/>
    <s v="N"/>
    <n v="700.84"/>
    <n v="1704.98"/>
    <n v="3558.79"/>
  </r>
  <r>
    <s v="1.10.70.2"/>
    <x v="112"/>
    <x v="23"/>
    <s v="AE"/>
    <s v="FUNC"/>
    <x v="3"/>
    <x v="8"/>
    <n v="308"/>
    <s v="O"/>
    <s v="N"/>
    <s v="C"/>
    <s v="N"/>
    <n v="700.84"/>
    <n v="1704.98"/>
    <n v="3558.79"/>
  </r>
  <r>
    <s v="1.10.70.3"/>
    <x v="112"/>
    <x v="30"/>
    <s v="AE"/>
    <s v="FUNC"/>
    <x v="3"/>
    <x v="8"/>
    <m/>
    <s v="V"/>
    <s v="N"/>
    <s v="C"/>
    <s v="N"/>
    <n v="700.84"/>
    <n v="1704.98"/>
    <n v="3558.79"/>
  </r>
  <r>
    <s v="1.10.70.4"/>
    <x v="113"/>
    <x v="16"/>
    <s v="AE"/>
    <s v="FUNC"/>
    <x v="3"/>
    <x v="8"/>
    <n v="1622"/>
    <s v="O"/>
    <s v="N"/>
    <s v="C"/>
    <s v="N"/>
    <n v="700.84"/>
    <n v="1704.98"/>
    <n v="3558.79"/>
  </r>
  <r>
    <s v="1.10.71.1"/>
    <x v="114"/>
    <x v="28"/>
    <s v="AE"/>
    <s v="FUNC"/>
    <x v="1"/>
    <x v="4"/>
    <n v="377"/>
    <s v="O"/>
    <s v="N"/>
    <s v="C"/>
    <s v="N"/>
    <n v="528.66"/>
    <n v="1239.17"/>
    <n v="2633.51"/>
  </r>
  <r>
    <s v="1.10.71.2"/>
    <x v="114"/>
    <x v="28"/>
    <s v="AE"/>
    <s v="FUNC"/>
    <x v="1"/>
    <x v="4"/>
    <n v="379"/>
    <s v="O"/>
    <s v="N"/>
    <s v="C"/>
    <s v="N"/>
    <n v="528.66"/>
    <n v="1239.17"/>
    <n v="2633.51"/>
  </r>
  <r>
    <s v="1.10.71.3"/>
    <x v="114"/>
    <x v="27"/>
    <s v="AE"/>
    <s v="FUNC"/>
    <x v="1"/>
    <x v="4"/>
    <n v="378"/>
    <s v="O"/>
    <s v="N"/>
    <s v="C"/>
    <s v="N"/>
    <n v="528.66"/>
    <n v="1239.17"/>
    <n v="2633.51"/>
  </r>
  <r>
    <s v="1.10.71.4"/>
    <x v="114"/>
    <x v="28"/>
    <s v="AE"/>
    <s v="FUNC"/>
    <x v="1"/>
    <x v="4"/>
    <n v="1659"/>
    <s v="V"/>
    <s v="N"/>
    <s v="C"/>
    <s v="N"/>
    <n v="528.66"/>
    <n v="1239.17"/>
    <n v="2633.51"/>
  </r>
  <r>
    <s v="1.10.71.5"/>
    <x v="114"/>
    <x v="28"/>
    <s v="AE"/>
    <s v="FUNC"/>
    <x v="1"/>
    <x v="4"/>
    <n v="1853"/>
    <s v="V"/>
    <s v="N"/>
    <s v="C"/>
    <s v="N"/>
    <n v="528.66"/>
    <n v="1239.17"/>
    <n v="2633.51"/>
  </r>
  <r>
    <s v="1.10.71.6"/>
    <x v="114"/>
    <x v="28"/>
    <s v="AE"/>
    <s v="FUNC"/>
    <x v="1"/>
    <x v="4"/>
    <n v="1339"/>
    <s v="V"/>
    <s v="N"/>
    <s v="C"/>
    <s v="N"/>
    <n v="528.66"/>
    <n v="1239.17"/>
    <n v="2633.51"/>
  </r>
  <r>
    <s v="1.10.76.1"/>
    <x v="115"/>
    <x v="19"/>
    <s v="AE"/>
    <s v="LAB"/>
    <x v="1"/>
    <x v="5"/>
    <n v="1848"/>
    <s v="V"/>
    <s v="N"/>
    <s v="C"/>
    <s v="N"/>
    <n v="501.69"/>
    <n v="1239.17"/>
    <n v="2579.9899999999998"/>
  </r>
  <r>
    <s v="1.10.76.10"/>
    <x v="116"/>
    <x v="19"/>
    <s v="AE"/>
    <s v="LAB"/>
    <x v="1"/>
    <x v="5"/>
    <n v="1640"/>
    <s v="V"/>
    <s v="N"/>
    <s v="C"/>
    <s v="N"/>
    <n v="501.69"/>
    <n v="1239.17"/>
    <n v="2579.9899999999998"/>
  </r>
  <r>
    <s v="1.10.76.11"/>
    <x v="116"/>
    <x v="19"/>
    <s v="AE"/>
    <s v="LAB"/>
    <x v="1"/>
    <x v="5"/>
    <n v="333"/>
    <s v="O"/>
    <s v="N"/>
    <s v="C"/>
    <s v="N"/>
    <n v="501.69"/>
    <n v="1239.17"/>
    <n v="2579.9899999999998"/>
  </r>
  <r>
    <s v="1.10.76.2"/>
    <x v="116"/>
    <x v="19"/>
    <s v="AE"/>
    <s v="LAB"/>
    <x v="1"/>
    <x v="5"/>
    <n v="1088"/>
    <s v="O"/>
    <s v="N"/>
    <s v="C"/>
    <s v="N"/>
    <n v="501.69"/>
    <n v="1239.17"/>
    <n v="2579.9899999999998"/>
  </r>
  <r>
    <s v="1.10.76.3"/>
    <x v="116"/>
    <x v="19"/>
    <s v="AE"/>
    <s v="LAB"/>
    <x v="1"/>
    <x v="5"/>
    <n v="1095"/>
    <s v="O"/>
    <s v="N"/>
    <s v="C"/>
    <s v="N"/>
    <n v="501.69"/>
    <n v="1239.17"/>
    <n v="2579.9899999999998"/>
  </r>
  <r>
    <s v="1.10.76.4"/>
    <x v="116"/>
    <x v="19"/>
    <s v="AE"/>
    <s v="LAB"/>
    <x v="1"/>
    <x v="5"/>
    <n v="1426"/>
    <s v="O"/>
    <s v="N"/>
    <s v="C"/>
    <s v="N"/>
    <n v="501.69"/>
    <n v="1239.17"/>
    <n v="2579.9899999999998"/>
  </r>
  <r>
    <s v="1.10.76.5"/>
    <x v="116"/>
    <x v="19"/>
    <s v="AE"/>
    <s v="LAB"/>
    <x v="1"/>
    <x v="5"/>
    <n v="1849"/>
    <s v="O"/>
    <s v="N"/>
    <s v="C"/>
    <s v="N"/>
    <n v="501.69"/>
    <n v="1239.17"/>
    <n v="2579.9899999999998"/>
  </r>
  <r>
    <s v="1.10.76.6"/>
    <x v="116"/>
    <x v="19"/>
    <s v="AE"/>
    <s v="LAB"/>
    <x v="1"/>
    <x v="5"/>
    <n v="1856"/>
    <s v="V"/>
    <s v="N"/>
    <s v="C"/>
    <s v="N"/>
    <n v="501.69"/>
    <n v="1239.17"/>
    <n v="2579.9899999999998"/>
  </r>
  <r>
    <s v="1.10.76.7"/>
    <x v="116"/>
    <x v="19"/>
    <s v="AE"/>
    <s v="LAB"/>
    <x v="1"/>
    <x v="5"/>
    <n v="1851"/>
    <s v="V"/>
    <s v="N"/>
    <s v="C"/>
    <s v="N"/>
    <n v="501.69"/>
    <n v="1239.17"/>
    <n v="2579.9899999999998"/>
  </r>
  <r>
    <s v="1.10.76.8"/>
    <x v="116"/>
    <x v="19"/>
    <s v="AE"/>
    <s v="LAB"/>
    <x v="1"/>
    <x v="5"/>
    <n v="1858"/>
    <s v="V"/>
    <s v="N"/>
    <s v="C"/>
    <s v="N"/>
    <n v="501.69"/>
    <n v="1239.17"/>
    <n v="2579.9899999999998"/>
  </r>
  <r>
    <s v="1.10.76.9"/>
    <x v="116"/>
    <x v="19"/>
    <s v="AE"/>
    <s v="LAB"/>
    <x v="1"/>
    <x v="5"/>
    <n v="1732"/>
    <s v="V"/>
    <s v="N"/>
    <s v="C"/>
    <s v="N"/>
    <n v="501.69"/>
    <n v="1239.17"/>
    <n v="2579.9899999999998"/>
  </r>
  <r>
    <s v="1.10.8.1"/>
    <x v="9"/>
    <x v="32"/>
    <s v="AE"/>
    <s v="FUNC"/>
    <x v="2"/>
    <x v="6"/>
    <n v="1450"/>
    <s v="O"/>
    <s v="N"/>
    <s v="C"/>
    <s v="N"/>
    <n v="447.68"/>
    <n v="1108.01"/>
    <n v="2276.1799999999998"/>
  </r>
  <r>
    <s v="1.10.8.2"/>
    <x v="9"/>
    <x v="19"/>
    <s v="AE"/>
    <s v="FUNC"/>
    <x v="2"/>
    <x v="6"/>
    <n v="457"/>
    <s v="O"/>
    <s v="N"/>
    <s v="C"/>
    <s v="N"/>
    <n v="447.68"/>
    <n v="1108.01"/>
    <n v="2276.1799999999998"/>
  </r>
  <r>
    <s v="1.10.80.1"/>
    <x v="117"/>
    <x v="40"/>
    <s v="AE"/>
    <s v="FUNC"/>
    <x v="1"/>
    <x v="5"/>
    <n v="1692"/>
    <s v="O"/>
    <s v="N"/>
    <s v="C"/>
    <s v="N"/>
    <n v="501.69"/>
    <n v="2503.1999999999998"/>
    <n v="3870.57"/>
  </r>
  <r>
    <s v="1.10.80.10"/>
    <x v="117"/>
    <x v="40"/>
    <s v="AE"/>
    <s v="FUNC"/>
    <x v="1"/>
    <x v="5"/>
    <n v="1589"/>
    <s v="O"/>
    <s v="N"/>
    <s v="C"/>
    <s v="N"/>
    <n v="501.69"/>
    <n v="2503.1999999999998"/>
    <n v="3870.57"/>
  </r>
  <r>
    <s v="1.10.80.100"/>
    <x v="117"/>
    <x v="49"/>
    <s v="AE"/>
    <s v="FUNC"/>
    <x v="1"/>
    <x v="5"/>
    <n v="266"/>
    <s v="O"/>
    <s v="N"/>
    <s v="C"/>
    <s v="N"/>
    <n v="501.69"/>
    <n v="2503.1999999999998"/>
    <n v="3870.57"/>
  </r>
  <r>
    <s v="1.10.80.101"/>
    <x v="117"/>
    <x v="49"/>
    <s v="AE"/>
    <s v="FUNC"/>
    <x v="1"/>
    <x v="5"/>
    <n v="292"/>
    <s v="O"/>
    <s v="N"/>
    <s v="C"/>
    <s v="N"/>
    <n v="501.69"/>
    <n v="2503.1999999999998"/>
    <n v="3870.57"/>
  </r>
  <r>
    <s v="1.10.80.102"/>
    <x v="117"/>
    <x v="49"/>
    <s v="AE"/>
    <s v="FUNC"/>
    <x v="1"/>
    <x v="5"/>
    <n v="1634"/>
    <s v="O"/>
    <s v="N"/>
    <s v="C"/>
    <s v="N"/>
    <n v="501.69"/>
    <n v="2503.1999999999998"/>
    <n v="3870.57"/>
  </r>
  <r>
    <s v="1.10.80.103"/>
    <x v="117"/>
    <x v="40"/>
    <s v="AE"/>
    <s v="FUNC"/>
    <x v="1"/>
    <x v="5"/>
    <n v="1871"/>
    <s v="O"/>
    <s v="N"/>
    <s v="C"/>
    <s v="N"/>
    <n v="501.69"/>
    <n v="2503.1999999999998"/>
    <n v="3870.57"/>
  </r>
  <r>
    <s v="1.10.80.104"/>
    <x v="117"/>
    <x v="40"/>
    <s v="AE"/>
    <s v="FUNC"/>
    <x v="1"/>
    <x v="5"/>
    <n v="618"/>
    <s v="O"/>
    <s v="N"/>
    <s v="C"/>
    <s v="N"/>
    <n v="501.69"/>
    <n v="2503.1999999999998"/>
    <n v="3870.57"/>
  </r>
  <r>
    <s v="1.10.80.105"/>
    <x v="117"/>
    <x v="40"/>
    <s v="AE"/>
    <s v="FUNC"/>
    <x v="1"/>
    <x v="5"/>
    <n v="1826"/>
    <s v="O"/>
    <s v="N"/>
    <s v="C"/>
    <s v="N"/>
    <n v="501.69"/>
    <n v="2503.1999999999998"/>
    <n v="3870.57"/>
  </r>
  <r>
    <s v="1.10.80.106"/>
    <x v="117"/>
    <x v="40"/>
    <s v="AE"/>
    <s v="FUNC"/>
    <x v="1"/>
    <x v="5"/>
    <n v="1837"/>
    <s v="O"/>
    <s v="N"/>
    <s v="C"/>
    <s v="N"/>
    <n v="501.69"/>
    <n v="2503.1999999999998"/>
    <n v="3870.57"/>
  </r>
  <r>
    <s v="1.10.80.107"/>
    <x v="117"/>
    <x v="40"/>
    <s v="AE"/>
    <s v="FUNC"/>
    <x v="1"/>
    <x v="5"/>
    <n v="1693"/>
    <s v="O"/>
    <s v="N"/>
    <s v="C"/>
    <s v="N"/>
    <n v="501.69"/>
    <n v="2503.1999999999998"/>
    <n v="3870.57"/>
  </r>
  <r>
    <s v="1.10.80.108"/>
    <x v="117"/>
    <x v="40"/>
    <s v="AE"/>
    <s v="FUNC"/>
    <x v="1"/>
    <x v="5"/>
    <n v="1828"/>
    <s v="O"/>
    <s v="N"/>
    <s v="C"/>
    <s v="N"/>
    <n v="501.69"/>
    <n v="2503.1999999999998"/>
    <n v="3870.57"/>
  </r>
  <r>
    <s v="1.10.80.109"/>
    <x v="117"/>
    <x v="40"/>
    <s v="AE"/>
    <s v="FUNC"/>
    <x v="1"/>
    <x v="5"/>
    <n v="1831"/>
    <s v="O"/>
    <s v="N"/>
    <s v="C"/>
    <s v="N"/>
    <n v="501.69"/>
    <n v="2503.1999999999998"/>
    <n v="3870.57"/>
  </r>
  <r>
    <s v="1.10.80.11"/>
    <x v="117"/>
    <x v="40"/>
    <s v="AE"/>
    <s v="FUNC"/>
    <x v="1"/>
    <x v="5"/>
    <m/>
    <s v="V"/>
    <s v="N"/>
    <s v="C"/>
    <s v="N"/>
    <n v="501.69"/>
    <n v="2503.1999999999998"/>
    <n v="3870.57"/>
  </r>
  <r>
    <s v="1.10.80.110"/>
    <x v="117"/>
    <x v="40"/>
    <s v="AE"/>
    <s v="FUNC"/>
    <x v="1"/>
    <x v="5"/>
    <n v="1824"/>
    <s v="O"/>
    <s v="N"/>
    <s v="C"/>
    <s v="N"/>
    <n v="501.69"/>
    <n v="2503.1999999999998"/>
    <n v="3870.57"/>
  </r>
  <r>
    <s v="1.10.80.111"/>
    <x v="117"/>
    <x v="40"/>
    <s v="AE"/>
    <s v="FUNC"/>
    <x v="1"/>
    <x v="5"/>
    <n v="1820"/>
    <s v="O"/>
    <s v="N"/>
    <s v="C"/>
    <s v="N"/>
    <n v="501.69"/>
    <n v="2503.1999999999998"/>
    <n v="3870.57"/>
  </r>
  <r>
    <s v="1.10.80.112"/>
    <x v="117"/>
    <x v="40"/>
    <s v="AE"/>
    <s v="FUNC"/>
    <x v="1"/>
    <x v="5"/>
    <n v="1832"/>
    <s v="O"/>
    <s v="N"/>
    <s v="C"/>
    <s v="N"/>
    <n v="501.69"/>
    <n v="2503.1999999999998"/>
    <n v="3870.57"/>
  </r>
  <r>
    <s v="1.10.80.113"/>
    <x v="117"/>
    <x v="40"/>
    <s v="AE"/>
    <s v="FUNC"/>
    <x v="1"/>
    <x v="5"/>
    <n v="1819"/>
    <s v="O"/>
    <s v="N"/>
    <s v="C"/>
    <s v="N"/>
    <n v="501.69"/>
    <n v="2503.1999999999998"/>
    <n v="3870.57"/>
  </r>
  <r>
    <s v="1.10.80.114"/>
    <x v="117"/>
    <x v="40"/>
    <s v="AE"/>
    <s v="FUNC"/>
    <x v="1"/>
    <x v="5"/>
    <n v="1830"/>
    <s v="O"/>
    <s v="N"/>
    <s v="C"/>
    <s v="N"/>
    <n v="501.69"/>
    <n v="2503.1999999999998"/>
    <n v="3870.57"/>
  </r>
  <r>
    <s v="1.10.80.115"/>
    <x v="117"/>
    <x v="40"/>
    <s v="AE"/>
    <s v="FUNC"/>
    <x v="1"/>
    <x v="5"/>
    <n v="1833"/>
    <s v="O"/>
    <s v="N"/>
    <s v="C"/>
    <s v="N"/>
    <n v="501.69"/>
    <n v="2503.1999999999998"/>
    <n v="3870.57"/>
  </r>
  <r>
    <s v="1.10.80.116"/>
    <x v="117"/>
    <x v="40"/>
    <s v="AE"/>
    <s v="FUNC"/>
    <x v="1"/>
    <x v="5"/>
    <n v="1827"/>
    <s v="O"/>
    <s v="N"/>
    <s v="C"/>
    <s v="N"/>
    <n v="501.69"/>
    <n v="2503.1999999999998"/>
    <n v="3870.57"/>
  </r>
  <r>
    <s v="1.10.80.117"/>
    <x v="117"/>
    <x v="40"/>
    <s v="AE"/>
    <s v="FUNC"/>
    <x v="1"/>
    <x v="5"/>
    <n v="478"/>
    <s v="O"/>
    <s v="N"/>
    <s v="C"/>
    <s v="N"/>
    <n v="501.69"/>
    <n v="2503.1999999999998"/>
    <n v="3870.57"/>
  </r>
  <r>
    <s v="1.10.80.12"/>
    <x v="117"/>
    <x v="40"/>
    <s v="AE"/>
    <s v="FUNC"/>
    <x v="1"/>
    <x v="5"/>
    <n v="1593"/>
    <s v="O"/>
    <s v="N"/>
    <s v="C"/>
    <s v="N"/>
    <n v="501.69"/>
    <n v="2503.1999999999998"/>
    <n v="3870.57"/>
  </r>
  <r>
    <s v="1.10.80.13"/>
    <x v="117"/>
    <x v="40"/>
    <s v="AE"/>
    <s v="FUNC"/>
    <x v="1"/>
    <x v="5"/>
    <n v="103"/>
    <s v="O"/>
    <s v="N"/>
    <s v="C"/>
    <s v="N"/>
    <n v="501.69"/>
    <n v="2503.1999999999998"/>
    <n v="3870.57"/>
  </r>
  <r>
    <s v="1.10.80.14"/>
    <x v="117"/>
    <x v="1"/>
    <s v="AE"/>
    <s v="FUNC"/>
    <x v="1"/>
    <x v="5"/>
    <n v="1818"/>
    <s v="O"/>
    <s v="N"/>
    <s v="C"/>
    <s v="N"/>
    <n v="501.69"/>
    <n v="2503.1999999999998"/>
    <n v="3870.57"/>
  </r>
  <r>
    <s v="1.10.80.15"/>
    <x v="117"/>
    <x v="40"/>
    <s v="AE"/>
    <s v="FUNC"/>
    <x v="1"/>
    <x v="5"/>
    <n v="1835"/>
    <s v="O"/>
    <s v="N"/>
    <s v="C"/>
    <s v="N"/>
    <n v="501.69"/>
    <n v="2503.1999999999998"/>
    <n v="3870.57"/>
  </r>
  <r>
    <s v="1.10.80.16"/>
    <x v="117"/>
    <x v="40"/>
    <s v="AE"/>
    <s v="FUNC"/>
    <x v="1"/>
    <x v="5"/>
    <n v="204"/>
    <s v="O"/>
    <s v="N"/>
    <s v="C"/>
    <s v="N"/>
    <n v="501.69"/>
    <n v="2503.1999999999998"/>
    <n v="3870.57"/>
  </r>
  <r>
    <s v="1.10.80.17"/>
    <x v="117"/>
    <x v="40"/>
    <s v="AE"/>
    <s v="FUNC"/>
    <x v="1"/>
    <x v="5"/>
    <m/>
    <s v="V"/>
    <s v="N"/>
    <s v="C"/>
    <s v="N"/>
    <n v="501.69"/>
    <n v="2503.1999999999998"/>
    <n v="3870.57"/>
  </r>
  <r>
    <s v="1.10.80.18"/>
    <x v="117"/>
    <x v="49"/>
    <s v="AE"/>
    <s v="FUNC"/>
    <x v="1"/>
    <x v="5"/>
    <n v="234"/>
    <s v="O"/>
    <s v="N"/>
    <s v="C"/>
    <s v="N"/>
    <n v="501.69"/>
    <n v="2503.1999999999998"/>
    <n v="3870.57"/>
  </r>
  <r>
    <s v="1.10.80.19"/>
    <x v="117"/>
    <x v="40"/>
    <s v="AE"/>
    <s v="FUNC"/>
    <x v="1"/>
    <x v="5"/>
    <n v="1834"/>
    <s v="O"/>
    <s v="N"/>
    <s v="C"/>
    <s v="N"/>
    <n v="501.69"/>
    <n v="2503.1999999999998"/>
    <n v="3870.57"/>
  </r>
  <r>
    <s v="1.10.80.2"/>
    <x v="117"/>
    <x v="49"/>
    <s v="AE"/>
    <s v="FUNC"/>
    <x v="1"/>
    <x v="5"/>
    <n v="1596"/>
    <s v="O"/>
    <s v="N"/>
    <s v="C"/>
    <s v="N"/>
    <n v="501.69"/>
    <n v="2503.1999999999998"/>
    <n v="3870.57"/>
  </r>
  <r>
    <s v="1.10.80.20"/>
    <x v="117"/>
    <x v="40"/>
    <s v="AE"/>
    <s v="FUNC"/>
    <x v="1"/>
    <x v="5"/>
    <n v="272"/>
    <s v="O"/>
    <s v="N"/>
    <s v="C"/>
    <s v="N"/>
    <n v="501.69"/>
    <n v="2503.1999999999998"/>
    <n v="3870.57"/>
  </r>
  <r>
    <s v="1.10.80.21"/>
    <x v="117"/>
    <x v="40"/>
    <s v="AE"/>
    <s v="FUNC"/>
    <x v="1"/>
    <x v="5"/>
    <n v="1836"/>
    <s v="O"/>
    <s v="N"/>
    <s v="C"/>
    <s v="N"/>
    <n v="501.69"/>
    <n v="2503.1999999999998"/>
    <n v="3870.57"/>
  </r>
  <r>
    <s v="1.10.80.22"/>
    <x v="117"/>
    <x v="40"/>
    <s v="AE"/>
    <s v="FUNC"/>
    <x v="1"/>
    <x v="5"/>
    <n v="296"/>
    <s v="O"/>
    <s v="N"/>
    <s v="C"/>
    <s v="N"/>
    <n v="501.69"/>
    <n v="2503.1999999999998"/>
    <n v="3870.57"/>
  </r>
  <r>
    <s v="1.10.80.23"/>
    <x v="117"/>
    <x v="40"/>
    <s v="AE"/>
    <s v="FUNC"/>
    <x v="1"/>
    <x v="5"/>
    <n v="297"/>
    <s v="O"/>
    <s v="N"/>
    <s v="C"/>
    <s v="N"/>
    <n v="501.69"/>
    <n v="2503.1999999999998"/>
    <n v="3870.57"/>
  </r>
  <r>
    <s v="1.10.80.24"/>
    <x v="117"/>
    <x v="40"/>
    <s v="AE"/>
    <s v="FUNC"/>
    <x v="1"/>
    <x v="5"/>
    <n v="298"/>
    <s v="O"/>
    <s v="N"/>
    <s v="C"/>
    <s v="N"/>
    <n v="501.69"/>
    <n v="2503.1999999999998"/>
    <n v="3870.57"/>
  </r>
  <r>
    <s v="1.10.80.25"/>
    <x v="117"/>
    <x v="40"/>
    <s v="AE"/>
    <s v="FUNC"/>
    <x v="1"/>
    <x v="5"/>
    <n v="313"/>
    <s v="O"/>
    <s v="N"/>
    <s v="C"/>
    <s v="N"/>
    <n v="501.69"/>
    <n v="2503.1999999999998"/>
    <n v="3870.57"/>
  </r>
  <r>
    <s v="1.10.80.26"/>
    <x v="117"/>
    <x v="40"/>
    <s v="AE"/>
    <s v="FUNC"/>
    <x v="1"/>
    <x v="5"/>
    <n v="294"/>
    <s v="O"/>
    <s v="N"/>
    <s v="C"/>
    <s v="N"/>
    <n v="501.69"/>
    <n v="2503.1999999999998"/>
    <n v="3870.57"/>
  </r>
  <r>
    <s v="1.10.80.27"/>
    <x v="117"/>
    <x v="40"/>
    <s v="AE"/>
    <s v="FUNC"/>
    <x v="1"/>
    <x v="5"/>
    <n v="320"/>
    <s v="O"/>
    <s v="N"/>
    <s v="C"/>
    <s v="N"/>
    <n v="501.69"/>
    <n v="2503.1999999999998"/>
    <n v="3870.57"/>
  </r>
  <r>
    <s v="1.10.80.28"/>
    <x v="117"/>
    <x v="40"/>
    <s v="AE"/>
    <s v="FUNC"/>
    <x v="1"/>
    <x v="5"/>
    <n v="364"/>
    <s v="O"/>
    <s v="N"/>
    <s v="C"/>
    <s v="N"/>
    <n v="501.69"/>
    <n v="2503.1999999999998"/>
    <n v="3870.57"/>
  </r>
  <r>
    <s v="1.10.80.29"/>
    <x v="117"/>
    <x v="40"/>
    <s v="AE"/>
    <s v="FUNC"/>
    <x v="1"/>
    <x v="5"/>
    <n v="365"/>
    <s v="O"/>
    <s v="N"/>
    <s v="C"/>
    <s v="N"/>
    <n v="501.69"/>
    <n v="2503.1999999999998"/>
    <n v="3870.57"/>
  </r>
  <r>
    <s v="1.10.80.3"/>
    <x v="117"/>
    <x v="40"/>
    <s v="AE"/>
    <s v="FUNC"/>
    <x v="1"/>
    <x v="5"/>
    <n v="85"/>
    <s v="O"/>
    <s v="N"/>
    <s v="C"/>
    <s v="N"/>
    <n v="501.69"/>
    <n v="2503.1999999999998"/>
    <n v="3870.57"/>
  </r>
  <r>
    <s v="1.10.80.30"/>
    <x v="117"/>
    <x v="40"/>
    <s v="AE"/>
    <s v="FUNC"/>
    <x v="1"/>
    <x v="5"/>
    <n v="366"/>
    <s v="O"/>
    <s v="N"/>
    <s v="C"/>
    <s v="N"/>
    <n v="501.69"/>
    <n v="2503.1999999999998"/>
    <n v="3870.57"/>
  </r>
  <r>
    <s v="1.10.80.31"/>
    <x v="117"/>
    <x v="40"/>
    <s v="AE"/>
    <s v="FUNC"/>
    <x v="1"/>
    <x v="5"/>
    <n v="367"/>
    <s v="O"/>
    <s v="N"/>
    <s v="C"/>
    <s v="N"/>
    <n v="501.69"/>
    <n v="2503.1999999999998"/>
    <n v="3870.57"/>
  </r>
  <r>
    <s v="1.10.80.32"/>
    <x v="117"/>
    <x v="40"/>
    <s v="AE"/>
    <s v="FUNC"/>
    <x v="1"/>
    <x v="5"/>
    <n v="416"/>
    <s v="O"/>
    <s v="N"/>
    <s v="C"/>
    <s v="N"/>
    <n v="501.69"/>
    <n v="2503.1999999999998"/>
    <n v="3870.57"/>
  </r>
  <r>
    <s v="1.10.80.33"/>
    <x v="117"/>
    <x v="40"/>
    <s v="AE"/>
    <s v="FUNC"/>
    <x v="1"/>
    <x v="5"/>
    <n v="417"/>
    <s v="O"/>
    <s v="N"/>
    <s v="C"/>
    <s v="N"/>
    <n v="501.69"/>
    <n v="2503.1999999999998"/>
    <n v="3870.57"/>
  </r>
  <r>
    <s v="1.10.80.34"/>
    <x v="117"/>
    <x v="40"/>
    <s v="AE"/>
    <s v="FUNC"/>
    <x v="1"/>
    <x v="5"/>
    <n v="418"/>
    <s v="O"/>
    <s v="N"/>
    <s v="C"/>
    <s v="N"/>
    <n v="501.69"/>
    <n v="2503.1999999999998"/>
    <n v="3870.57"/>
  </r>
  <r>
    <s v="1.10.80.35"/>
    <x v="117"/>
    <x v="40"/>
    <s v="AE"/>
    <s v="FUNC"/>
    <x v="1"/>
    <x v="5"/>
    <n v="419"/>
    <s v="O"/>
    <s v="N"/>
    <s v="C"/>
    <s v="N"/>
    <n v="501.69"/>
    <n v="2503.1999999999998"/>
    <n v="3870.57"/>
  </r>
  <r>
    <s v="1.10.80.36"/>
    <x v="117"/>
    <x v="40"/>
    <s v="AE"/>
    <s v="FUNC"/>
    <x v="1"/>
    <x v="5"/>
    <n v="420"/>
    <s v="O"/>
    <s v="N"/>
    <s v="C"/>
    <s v="N"/>
    <n v="501.69"/>
    <n v="2503.1999999999998"/>
    <n v="3870.57"/>
  </r>
  <r>
    <s v="1.10.80.37"/>
    <x v="117"/>
    <x v="40"/>
    <s v="AE"/>
    <s v="FUNC"/>
    <x v="1"/>
    <x v="5"/>
    <n v="421"/>
    <s v="O"/>
    <s v="N"/>
    <s v="C"/>
    <s v="N"/>
    <n v="501.69"/>
    <n v="2503.1999999999998"/>
    <n v="3870.57"/>
  </r>
  <r>
    <s v="1.10.80.38"/>
    <x v="117"/>
    <x v="40"/>
    <s v="AE"/>
    <s v="FUNC"/>
    <x v="1"/>
    <x v="5"/>
    <n v="422"/>
    <s v="O"/>
    <s v="N"/>
    <s v="C"/>
    <s v="N"/>
    <n v="501.69"/>
    <n v="2503.1999999999998"/>
    <n v="3870.57"/>
  </r>
  <r>
    <s v="1.10.80.39"/>
    <x v="117"/>
    <x v="49"/>
    <s v="AE"/>
    <s v="FUNC"/>
    <x v="1"/>
    <x v="5"/>
    <n v="423"/>
    <s v="O"/>
    <s v="N"/>
    <s v="C"/>
    <s v="N"/>
    <n v="501.69"/>
    <n v="2503.1999999999998"/>
    <n v="3870.57"/>
  </r>
  <r>
    <s v="1.10.80.4"/>
    <x v="117"/>
    <x v="40"/>
    <s v="AE"/>
    <s v="FUNC"/>
    <x v="1"/>
    <x v="5"/>
    <n v="1838"/>
    <s v="O"/>
    <s v="N"/>
    <s v="C"/>
    <s v="N"/>
    <n v="501.69"/>
    <n v="2503.1999999999998"/>
    <n v="3870.57"/>
  </r>
  <r>
    <s v="1.10.80.40"/>
    <x v="117"/>
    <x v="40"/>
    <s v="AE"/>
    <s v="FUNC"/>
    <x v="1"/>
    <x v="5"/>
    <n v="424"/>
    <s v="O"/>
    <s v="N"/>
    <s v="C"/>
    <s v="N"/>
    <n v="501.69"/>
    <n v="2503.1999999999998"/>
    <n v="3870.57"/>
  </r>
  <r>
    <s v="1.10.80.41"/>
    <x v="117"/>
    <x v="40"/>
    <s v="AE"/>
    <s v="FUNC"/>
    <x v="1"/>
    <x v="5"/>
    <n v="425"/>
    <s v="O"/>
    <s v="N"/>
    <s v="C"/>
    <s v="N"/>
    <n v="501.69"/>
    <n v="2503.1999999999998"/>
    <n v="3870.57"/>
  </r>
  <r>
    <s v="1.10.80.42"/>
    <x v="117"/>
    <x v="40"/>
    <s v="AE"/>
    <s v="FUNC"/>
    <x v="1"/>
    <x v="5"/>
    <n v="427"/>
    <s v="O"/>
    <s v="N"/>
    <s v="C"/>
    <s v="N"/>
    <n v="501.69"/>
    <n v="2503.1999999999998"/>
    <n v="3870.57"/>
  </r>
  <r>
    <s v="1.10.80.43"/>
    <x v="117"/>
    <x v="40"/>
    <s v="AE"/>
    <s v="FUNC"/>
    <x v="1"/>
    <x v="5"/>
    <n v="428"/>
    <s v="O"/>
    <s v="N"/>
    <s v="C"/>
    <s v="N"/>
    <n v="501.69"/>
    <n v="2503.1999999999998"/>
    <n v="3870.57"/>
  </r>
  <r>
    <s v="1.10.80.44"/>
    <x v="117"/>
    <x v="40"/>
    <s v="AE"/>
    <s v="FUNC"/>
    <x v="1"/>
    <x v="5"/>
    <n v="429"/>
    <s v="O"/>
    <s v="N"/>
    <s v="C"/>
    <s v="N"/>
    <n v="501.69"/>
    <n v="2503.1999999999998"/>
    <n v="3870.57"/>
  </r>
  <r>
    <s v="1.10.80.45"/>
    <x v="117"/>
    <x v="40"/>
    <s v="AE"/>
    <s v="FUNC"/>
    <x v="1"/>
    <x v="5"/>
    <n v="430"/>
    <s v="O"/>
    <s v="N"/>
    <s v="C"/>
    <s v="N"/>
    <n v="501.69"/>
    <n v="2503.1999999999998"/>
    <n v="3870.57"/>
  </r>
  <r>
    <s v="1.10.80.46"/>
    <x v="117"/>
    <x v="40"/>
    <s v="AE"/>
    <s v="FUNC"/>
    <x v="1"/>
    <x v="5"/>
    <n v="431"/>
    <s v="O"/>
    <s v="N"/>
    <s v="C"/>
    <s v="N"/>
    <n v="501.69"/>
    <n v="2503.1999999999998"/>
    <n v="3870.57"/>
  </r>
  <r>
    <s v="1.10.80.47"/>
    <x v="117"/>
    <x v="40"/>
    <s v="AE"/>
    <s v="FUNC"/>
    <x v="1"/>
    <x v="5"/>
    <n v="433"/>
    <s v="O"/>
    <s v="N"/>
    <s v="C"/>
    <s v="N"/>
    <n v="501.69"/>
    <n v="2503.1999999999998"/>
    <n v="3870.57"/>
  </r>
  <r>
    <s v="1.10.80.48"/>
    <x v="117"/>
    <x v="40"/>
    <s v="AE"/>
    <s v="FUNC"/>
    <x v="1"/>
    <x v="5"/>
    <n v="434"/>
    <s v="O"/>
    <s v="N"/>
    <s v="C"/>
    <s v="N"/>
    <n v="501.69"/>
    <n v="2503.1999999999998"/>
    <n v="3870.57"/>
  </r>
  <r>
    <s v="1.10.80.49"/>
    <x v="117"/>
    <x v="40"/>
    <s v="AE"/>
    <s v="FUNC"/>
    <x v="1"/>
    <x v="5"/>
    <n v="1199"/>
    <s v="O"/>
    <s v="N"/>
    <s v="C"/>
    <s v="N"/>
    <n v="501.69"/>
    <n v="2503.1999999999998"/>
    <n v="3870.57"/>
  </r>
  <r>
    <s v="1.10.80.5"/>
    <x v="117"/>
    <x v="40"/>
    <s v="AE"/>
    <s v="FUNC"/>
    <x v="1"/>
    <x v="5"/>
    <n v="314"/>
    <s v="O"/>
    <s v="N"/>
    <s v="C"/>
    <s v="N"/>
    <n v="501.69"/>
    <n v="2503.1999999999998"/>
    <n v="3870.57"/>
  </r>
  <r>
    <s v="1.10.80.50"/>
    <x v="117"/>
    <x v="40"/>
    <s v="AE"/>
    <s v="FUNC"/>
    <x v="1"/>
    <x v="5"/>
    <n v="438"/>
    <s v="O"/>
    <s v="N"/>
    <s v="C"/>
    <s v="N"/>
    <n v="501.69"/>
    <n v="2503.1999999999998"/>
    <n v="3870.57"/>
  </r>
  <r>
    <s v="1.10.80.51"/>
    <x v="117"/>
    <x v="40"/>
    <s v="AE"/>
    <s v="FUNC"/>
    <x v="1"/>
    <x v="5"/>
    <n v="439"/>
    <s v="O"/>
    <s v="N"/>
    <s v="C"/>
    <s v="N"/>
    <n v="501.69"/>
    <n v="2503.1999999999998"/>
    <n v="3870.57"/>
  </r>
  <r>
    <s v="1.10.80.52"/>
    <x v="117"/>
    <x v="40"/>
    <s v="AE"/>
    <s v="FUNC"/>
    <x v="1"/>
    <x v="5"/>
    <n v="1590"/>
    <s v="O"/>
    <s v="N"/>
    <s v="C"/>
    <s v="N"/>
    <n v="501.69"/>
    <n v="2503.1999999999998"/>
    <n v="3870.57"/>
  </r>
  <r>
    <s v="1.10.80.53"/>
    <x v="117"/>
    <x v="40"/>
    <s v="AE"/>
    <s v="FUNC"/>
    <x v="1"/>
    <x v="5"/>
    <n v="442"/>
    <s v="O"/>
    <s v="N"/>
    <s v="C"/>
    <s v="N"/>
    <n v="501.69"/>
    <n v="2503.1999999999998"/>
    <n v="3870.57"/>
  </r>
  <r>
    <s v="1.10.80.54"/>
    <x v="117"/>
    <x v="40"/>
    <s v="AE"/>
    <s v="FUNC"/>
    <x v="1"/>
    <x v="5"/>
    <n v="443"/>
    <s v="O"/>
    <s v="N"/>
    <s v="C"/>
    <s v="N"/>
    <n v="501.69"/>
    <n v="2503.1999999999998"/>
    <n v="3870.57"/>
  </r>
  <r>
    <s v="1.10.80.55"/>
    <x v="117"/>
    <x v="40"/>
    <s v="AE"/>
    <s v="FUNC"/>
    <x v="1"/>
    <x v="5"/>
    <n v="446"/>
    <s v="O"/>
    <s v="N"/>
    <s v="C"/>
    <s v="N"/>
    <n v="501.69"/>
    <n v="2503.1999999999998"/>
    <n v="3870.57"/>
  </r>
  <r>
    <s v="1.10.80.56"/>
    <x v="117"/>
    <x v="40"/>
    <s v="AE"/>
    <s v="FUNC"/>
    <x v="1"/>
    <x v="5"/>
    <n v="447"/>
    <s v="O"/>
    <s v="N"/>
    <s v="C"/>
    <s v="N"/>
    <n v="501.69"/>
    <n v="2503.1999999999998"/>
    <n v="3870.57"/>
  </r>
  <r>
    <s v="1.10.80.57"/>
    <x v="117"/>
    <x v="40"/>
    <s v="AE"/>
    <s v="FUNC"/>
    <x v="1"/>
    <x v="5"/>
    <n v="448"/>
    <s v="O"/>
    <s v="N"/>
    <s v="C"/>
    <s v="N"/>
    <n v="501.69"/>
    <n v="2503.1999999999998"/>
    <n v="3870.57"/>
  </r>
  <r>
    <s v="1.10.80.58"/>
    <x v="117"/>
    <x v="40"/>
    <s v="AE"/>
    <s v="FUNC"/>
    <x v="1"/>
    <x v="5"/>
    <n v="1592"/>
    <s v="O"/>
    <s v="N"/>
    <s v="C"/>
    <s v="N"/>
    <n v="501.69"/>
    <n v="2503.1999999999998"/>
    <n v="3870.57"/>
  </r>
  <r>
    <s v="1.10.80.59"/>
    <x v="117"/>
    <x v="40"/>
    <s v="AE"/>
    <s v="FUNC"/>
    <x v="1"/>
    <x v="5"/>
    <n v="467"/>
    <s v="O"/>
    <s v="N"/>
    <s v="C"/>
    <s v="N"/>
    <n v="501.69"/>
    <n v="2503.1999999999998"/>
    <n v="3870.57"/>
  </r>
  <r>
    <s v="1.10.80.6"/>
    <x v="117"/>
    <x v="40"/>
    <s v="AE"/>
    <s v="FUNC"/>
    <x v="1"/>
    <x v="5"/>
    <n v="426"/>
    <s v="O"/>
    <s v="N"/>
    <s v="C"/>
    <s v="N"/>
    <n v="501.69"/>
    <n v="2503.1999999999998"/>
    <n v="3870.57"/>
  </r>
  <r>
    <s v="1.10.80.60"/>
    <x v="117"/>
    <x v="40"/>
    <s v="AE"/>
    <s v="FUNC"/>
    <x v="1"/>
    <x v="5"/>
    <n v="468"/>
    <s v="O"/>
    <s v="N"/>
    <s v="C"/>
    <s v="N"/>
    <n v="501.69"/>
    <n v="2503.1999999999998"/>
    <n v="3870.57"/>
  </r>
  <r>
    <s v="1.10.80.61"/>
    <x v="117"/>
    <x v="40"/>
    <s v="AE"/>
    <s v="FUNC"/>
    <x v="1"/>
    <x v="5"/>
    <n v="469"/>
    <s v="O"/>
    <s v="N"/>
    <s v="C"/>
    <s v="N"/>
    <n v="501.69"/>
    <n v="2503.1999999999998"/>
    <n v="3870.57"/>
  </r>
  <r>
    <s v="1.10.80.62"/>
    <x v="117"/>
    <x v="40"/>
    <s v="AE"/>
    <s v="FUNC"/>
    <x v="1"/>
    <x v="5"/>
    <n v="470"/>
    <s v="O"/>
    <s v="N"/>
    <s v="C"/>
    <s v="N"/>
    <n v="501.69"/>
    <n v="2503.1999999999998"/>
    <n v="3870.57"/>
  </r>
  <r>
    <s v="1.10.80.63"/>
    <x v="117"/>
    <x v="40"/>
    <s v="AE"/>
    <s v="FUNC"/>
    <x v="1"/>
    <x v="5"/>
    <n v="472"/>
    <s v="O"/>
    <s v="N"/>
    <s v="C"/>
    <s v="N"/>
    <n v="501.69"/>
    <n v="2503.1999999999998"/>
    <n v="3870.57"/>
  </r>
  <r>
    <s v="1.10.80.64"/>
    <x v="117"/>
    <x v="40"/>
    <s v="AE"/>
    <s v="FUNC"/>
    <x v="1"/>
    <x v="5"/>
    <n v="473"/>
    <s v="O"/>
    <s v="N"/>
    <s v="C"/>
    <s v="N"/>
    <n v="501.69"/>
    <n v="2503.1999999999998"/>
    <n v="3870.57"/>
  </r>
  <r>
    <s v="1.10.80.65"/>
    <x v="117"/>
    <x v="40"/>
    <s v="AE"/>
    <s v="FUNC"/>
    <x v="1"/>
    <x v="5"/>
    <n v="474"/>
    <s v="O"/>
    <s v="N"/>
    <s v="C"/>
    <s v="N"/>
    <n v="501.69"/>
    <n v="2503.1999999999998"/>
    <n v="3870.57"/>
  </r>
  <r>
    <s v="1.10.80.66"/>
    <x v="117"/>
    <x v="40"/>
    <s v="AE"/>
    <s v="FUNC"/>
    <x v="1"/>
    <x v="5"/>
    <n v="475"/>
    <s v="O"/>
    <s v="N"/>
    <s v="C"/>
    <s v="N"/>
    <n v="501.69"/>
    <n v="2503.1999999999998"/>
    <n v="3870.57"/>
  </r>
  <r>
    <s v="1.10.80.67"/>
    <x v="117"/>
    <x v="40"/>
    <s v="AE"/>
    <s v="FUNC"/>
    <x v="1"/>
    <x v="5"/>
    <n v="476"/>
    <s v="O"/>
    <s v="N"/>
    <s v="C"/>
    <s v="N"/>
    <n v="501.69"/>
    <n v="2503.1999999999998"/>
    <n v="3870.57"/>
  </r>
  <r>
    <s v="1.10.80.68"/>
    <x v="117"/>
    <x v="40"/>
    <s v="AE"/>
    <s v="FUNC"/>
    <x v="1"/>
    <x v="5"/>
    <n v="477"/>
    <s v="O"/>
    <s v="N"/>
    <s v="C"/>
    <s v="N"/>
    <n v="501.69"/>
    <n v="2503.1999999999998"/>
    <n v="3870.57"/>
  </r>
  <r>
    <s v="1.10.80.7"/>
    <x v="117"/>
    <x v="40"/>
    <s v="AE"/>
    <s v="FUNC"/>
    <x v="1"/>
    <x v="5"/>
    <n v="444"/>
    <s v="O"/>
    <s v="N"/>
    <s v="C"/>
    <s v="N"/>
    <n v="501.69"/>
    <n v="2503.1999999999998"/>
    <n v="3870.57"/>
  </r>
  <r>
    <s v="1.10.80.70"/>
    <x v="117"/>
    <x v="40"/>
    <s v="AE"/>
    <s v="FUNC"/>
    <x v="1"/>
    <x v="5"/>
    <n v="479"/>
    <s v="O"/>
    <s v="N"/>
    <s v="C"/>
    <s v="N"/>
    <n v="501.69"/>
    <n v="2503.1999999999998"/>
    <n v="3870.57"/>
  </r>
  <r>
    <s v="1.10.80.71"/>
    <x v="117"/>
    <x v="40"/>
    <s v="AE"/>
    <s v="FUNC"/>
    <x v="1"/>
    <x v="5"/>
    <n v="565"/>
    <s v="O"/>
    <s v="N"/>
    <s v="C"/>
    <s v="N"/>
    <n v="501.69"/>
    <n v="2503.1999999999998"/>
    <n v="3870.57"/>
  </r>
  <r>
    <s v="1.10.80.72"/>
    <x v="117"/>
    <x v="40"/>
    <s v="AE"/>
    <s v="FUNC"/>
    <x v="1"/>
    <x v="5"/>
    <n v="589"/>
    <s v="O"/>
    <s v="N"/>
    <s v="C"/>
    <s v="N"/>
    <n v="501.69"/>
    <n v="2503.1999999999998"/>
    <n v="3870.57"/>
  </r>
  <r>
    <s v="1.10.80.73"/>
    <x v="117"/>
    <x v="40"/>
    <s v="AE"/>
    <s v="FUNC"/>
    <x v="1"/>
    <x v="5"/>
    <n v="603"/>
    <s v="O"/>
    <s v="N"/>
    <s v="C"/>
    <s v="N"/>
    <n v="501.69"/>
    <n v="2503.1999999999998"/>
    <n v="3870.57"/>
  </r>
  <r>
    <s v="1.10.80.74"/>
    <x v="117"/>
    <x v="40"/>
    <s v="AE"/>
    <s v="FUNC"/>
    <x v="1"/>
    <x v="5"/>
    <n v="1796"/>
    <s v="O"/>
    <s v="N"/>
    <s v="C"/>
    <s v="N"/>
    <n v="501.69"/>
    <n v="2503.1999999999998"/>
    <n v="3870.57"/>
  </r>
  <r>
    <s v="1.10.80.75"/>
    <x v="117"/>
    <x v="40"/>
    <s v="AE"/>
    <s v="FUNC"/>
    <x v="1"/>
    <x v="5"/>
    <n v="605"/>
    <s v="O"/>
    <s v="N"/>
    <s v="C"/>
    <s v="N"/>
    <n v="501.69"/>
    <n v="2503.1999999999998"/>
    <n v="3870.57"/>
  </r>
  <r>
    <s v="1.10.80.76"/>
    <x v="117"/>
    <x v="40"/>
    <s v="AE"/>
    <s v="FUNC"/>
    <x v="1"/>
    <x v="5"/>
    <n v="606"/>
    <s v="O"/>
    <s v="N"/>
    <s v="C"/>
    <s v="N"/>
    <n v="501.69"/>
    <n v="2503.1999999999998"/>
    <n v="3870.57"/>
  </r>
  <r>
    <s v="1.10.80.77"/>
    <x v="117"/>
    <x v="40"/>
    <s v="AE"/>
    <s v="FUNC"/>
    <x v="1"/>
    <x v="5"/>
    <n v="607"/>
    <s v="O"/>
    <s v="N"/>
    <s v="C"/>
    <s v="N"/>
    <n v="501.69"/>
    <n v="2503.1999999999998"/>
    <n v="3870.57"/>
  </r>
  <r>
    <s v="1.10.80.78"/>
    <x v="117"/>
    <x v="40"/>
    <s v="AE"/>
    <s v="FUNC"/>
    <x v="1"/>
    <x v="5"/>
    <n v="608"/>
    <s v="O"/>
    <s v="N"/>
    <s v="C"/>
    <s v="N"/>
    <n v="501.69"/>
    <n v="2503.1999999999998"/>
    <n v="3870.57"/>
  </r>
  <r>
    <s v="1.10.80.79"/>
    <x v="117"/>
    <x v="40"/>
    <s v="AE"/>
    <s v="FUNC"/>
    <x v="1"/>
    <x v="5"/>
    <n v="609"/>
    <s v="O"/>
    <s v="N"/>
    <s v="C"/>
    <s v="N"/>
    <n v="501.69"/>
    <n v="2503.1999999999998"/>
    <n v="3870.57"/>
  </r>
  <r>
    <s v="1.10.80.8"/>
    <x v="117"/>
    <x v="40"/>
    <s v="AE"/>
    <s v="FUNC"/>
    <x v="1"/>
    <x v="5"/>
    <n v="1594"/>
    <s v="O"/>
    <s v="N"/>
    <s v="C"/>
    <s v="N"/>
    <n v="501.69"/>
    <n v="2503.1999999999998"/>
    <n v="3870.57"/>
  </r>
  <r>
    <s v="1.10.80.80"/>
    <x v="117"/>
    <x v="40"/>
    <s v="AE"/>
    <s v="FUNC"/>
    <x v="1"/>
    <x v="5"/>
    <n v="610"/>
    <s v="O"/>
    <s v="N"/>
    <s v="C"/>
    <s v="N"/>
    <n v="501.69"/>
    <n v="2503.1999999999998"/>
    <n v="3870.57"/>
  </r>
  <r>
    <s v="1.10.80.81"/>
    <x v="117"/>
    <x v="40"/>
    <s v="AE"/>
    <s v="FUNC"/>
    <x v="1"/>
    <x v="5"/>
    <n v="612"/>
    <s v="O"/>
    <s v="N"/>
    <s v="C"/>
    <s v="N"/>
    <n v="501.69"/>
    <n v="2503.1999999999998"/>
    <n v="3870.57"/>
  </r>
  <r>
    <s v="1.10.80.82"/>
    <x v="117"/>
    <x v="40"/>
    <s v="AE"/>
    <s v="FUNC"/>
    <x v="1"/>
    <x v="5"/>
    <n v="613"/>
    <s v="O"/>
    <s v="N"/>
    <s v="C"/>
    <s v="N"/>
    <n v="501.69"/>
    <n v="2503.1999999999998"/>
    <n v="3870.57"/>
  </r>
  <r>
    <s v="1.10.80.83"/>
    <x v="117"/>
    <x v="40"/>
    <s v="AE"/>
    <s v="FUNC"/>
    <x v="1"/>
    <x v="5"/>
    <n v="614"/>
    <s v="O"/>
    <s v="N"/>
    <s v="C"/>
    <s v="N"/>
    <n v="501.69"/>
    <n v="2503.1999999999998"/>
    <n v="3870.57"/>
  </r>
  <r>
    <s v="1.10.80.84"/>
    <x v="117"/>
    <x v="40"/>
    <s v="AE"/>
    <s v="FUNC"/>
    <x v="1"/>
    <x v="5"/>
    <n v="615"/>
    <s v="O"/>
    <s v="N"/>
    <s v="C"/>
    <s v="N"/>
    <n v="501.69"/>
    <n v="2503.1999999999998"/>
    <n v="3870.57"/>
  </r>
  <r>
    <s v="1.10.80.85"/>
    <x v="117"/>
    <x v="40"/>
    <s v="AE"/>
    <s v="FUNC"/>
    <x v="1"/>
    <x v="5"/>
    <n v="616"/>
    <s v="O"/>
    <s v="N"/>
    <s v="C"/>
    <s v="N"/>
    <n v="501.69"/>
    <n v="2503.1999999999998"/>
    <n v="3870.57"/>
  </r>
  <r>
    <s v="1.10.80.86"/>
    <x v="117"/>
    <x v="40"/>
    <s v="AE"/>
    <s v="FUNC"/>
    <x v="1"/>
    <x v="5"/>
    <n v="617"/>
    <s v="O"/>
    <s v="N"/>
    <s v="C"/>
    <s v="N"/>
    <n v="501.69"/>
    <n v="2503.1999999999998"/>
    <n v="3870.57"/>
  </r>
  <r>
    <s v="1.10.80.87"/>
    <x v="117"/>
    <x v="40"/>
    <s v="AE"/>
    <s v="FUNC"/>
    <x v="1"/>
    <x v="5"/>
    <n v="619"/>
    <s v="O"/>
    <s v="N"/>
    <s v="C"/>
    <s v="N"/>
    <n v="501.69"/>
    <n v="2503.1999999999998"/>
    <n v="3870.57"/>
  </r>
  <r>
    <s v="1.10.80.88"/>
    <x v="117"/>
    <x v="40"/>
    <s v="AE"/>
    <s v="FUNC"/>
    <x v="1"/>
    <x v="5"/>
    <n v="620"/>
    <s v="O"/>
    <s v="N"/>
    <s v="C"/>
    <s v="N"/>
    <n v="501.69"/>
    <n v="2503.1999999999998"/>
    <n v="3870.57"/>
  </r>
  <r>
    <s v="1.10.80.89"/>
    <x v="117"/>
    <x v="40"/>
    <s v="AE"/>
    <s v="FUNC"/>
    <x v="1"/>
    <x v="5"/>
    <n v="621"/>
    <s v="O"/>
    <s v="N"/>
    <s v="C"/>
    <s v="N"/>
    <n v="501.69"/>
    <n v="2503.1999999999998"/>
    <n v="3870.57"/>
  </r>
  <r>
    <s v="1.10.80.9"/>
    <x v="117"/>
    <x v="40"/>
    <s v="AE"/>
    <s v="FUNC"/>
    <x v="1"/>
    <x v="5"/>
    <m/>
    <s v="V"/>
    <s v="N"/>
    <s v="C"/>
    <s v="N"/>
    <n v="501.69"/>
    <n v="2503.1999999999998"/>
    <n v="3870.57"/>
  </r>
  <r>
    <s v="1.10.80.90"/>
    <x v="117"/>
    <x v="40"/>
    <s v="AE"/>
    <s v="FUNC"/>
    <x v="1"/>
    <x v="5"/>
    <n v="622"/>
    <s v="O"/>
    <s v="N"/>
    <s v="C"/>
    <s v="N"/>
    <n v="501.69"/>
    <n v="2503.1999999999998"/>
    <n v="3870.57"/>
  </r>
  <r>
    <s v="1.10.80.91"/>
    <x v="117"/>
    <x v="40"/>
    <s v="AE"/>
    <s v="FUNC"/>
    <x v="1"/>
    <x v="5"/>
    <n v="1839"/>
    <s v="O"/>
    <s v="N"/>
    <s v="C"/>
    <s v="N"/>
    <n v="501.69"/>
    <n v="2503.1999999999998"/>
    <n v="3870.57"/>
  </r>
  <r>
    <s v="1.10.80.92"/>
    <x v="117"/>
    <x v="40"/>
    <s v="AE"/>
    <s v="FUNC"/>
    <x v="1"/>
    <x v="5"/>
    <n v="680"/>
    <s v="O"/>
    <s v="N"/>
    <s v="C"/>
    <s v="N"/>
    <n v="501.69"/>
    <n v="2503.1999999999998"/>
    <n v="3870.57"/>
  </r>
  <r>
    <s v="1.10.80.93"/>
    <x v="117"/>
    <x v="40"/>
    <s v="AE"/>
    <s v="FUNC"/>
    <x v="1"/>
    <x v="5"/>
    <n v="1829"/>
    <s v="O"/>
    <s v="N"/>
    <s v="C"/>
    <s v="N"/>
    <n v="501.69"/>
    <n v="2503.1999999999998"/>
    <n v="3870.57"/>
  </r>
  <r>
    <s v="1.10.80.94"/>
    <x v="117"/>
    <x v="40"/>
    <s v="AE"/>
    <s v="FUNC"/>
    <x v="1"/>
    <x v="5"/>
    <n v="1825"/>
    <s v="O"/>
    <s v="N"/>
    <s v="C"/>
    <s v="N"/>
    <n v="501.69"/>
    <n v="2503.1999999999998"/>
    <n v="3870.57"/>
  </r>
  <r>
    <s v="1.10.80.95"/>
    <x v="117"/>
    <x v="40"/>
    <s v="AE"/>
    <s v="FUNC"/>
    <x v="1"/>
    <x v="5"/>
    <n v="1591"/>
    <s v="O"/>
    <s v="N"/>
    <s v="C"/>
    <s v="N"/>
    <n v="501.69"/>
    <n v="2503.1999999999998"/>
    <n v="3870.57"/>
  </r>
  <r>
    <s v="1.10.80.96"/>
    <x v="117"/>
    <x v="40"/>
    <s v="AE"/>
    <s v="FUNC"/>
    <x v="1"/>
    <x v="5"/>
    <n v="949"/>
    <s v="O"/>
    <s v="N"/>
    <s v="C"/>
    <s v="N"/>
    <n v="501.69"/>
    <n v="2503.1999999999998"/>
    <n v="3870.57"/>
  </r>
  <r>
    <s v="1.10.80.97"/>
    <x v="117"/>
    <x v="49"/>
    <s v="AE"/>
    <s v="FUNC"/>
    <x v="1"/>
    <x v="5"/>
    <n v="1595"/>
    <s v="O"/>
    <s v="N"/>
    <s v="C"/>
    <s v="N"/>
    <n v="501.69"/>
    <n v="2503.1999999999998"/>
    <n v="3870.57"/>
  </r>
  <r>
    <s v="1.10.80.98"/>
    <x v="117"/>
    <x v="49"/>
    <s v="AE"/>
    <s v="FUNC"/>
    <x v="1"/>
    <x v="5"/>
    <n v="88"/>
    <s v="O"/>
    <s v="N"/>
    <s v="C"/>
    <s v="N"/>
    <n v="501.69"/>
    <n v="2503.1999999999998"/>
    <n v="3870.57"/>
  </r>
  <r>
    <s v="1.10.80.99"/>
    <x v="117"/>
    <x v="49"/>
    <s v="AE"/>
    <s v="FUNC"/>
    <x v="1"/>
    <x v="5"/>
    <n v="1597"/>
    <s v="O"/>
    <s v="N"/>
    <s v="C"/>
    <s v="N"/>
    <n v="501.69"/>
    <n v="2503.1999999999998"/>
    <n v="3870.57"/>
  </r>
  <r>
    <s v="1.10.83.1"/>
    <x v="118"/>
    <x v="43"/>
    <s v="AG"/>
    <s v="FUNC"/>
    <x v="4"/>
    <x v="7"/>
    <n v="1241"/>
    <s v="O"/>
    <s v="N"/>
    <s v="C"/>
    <s v="N"/>
    <n v="366.76"/>
    <n v="1261.78"/>
    <n v="2287.98"/>
  </r>
  <r>
    <s v="1.10.83.10"/>
    <x v="118"/>
    <x v="43"/>
    <s v="AG"/>
    <s v="FUNC"/>
    <x v="4"/>
    <x v="7"/>
    <n v="1685"/>
    <s v="V"/>
    <s v="N"/>
    <s v="C"/>
    <s v="N"/>
    <n v="366.76"/>
    <n v="1261.78"/>
    <n v="2287.98"/>
  </r>
  <r>
    <s v="1.10.83.11"/>
    <x v="118"/>
    <x v="43"/>
    <s v="AG"/>
    <s v="LAB"/>
    <x v="4"/>
    <x v="7"/>
    <n v="1883"/>
    <s v="O"/>
    <s v="N"/>
    <s v="C"/>
    <s v="N"/>
    <n v="366.76"/>
    <n v="1261.78"/>
    <n v="2254.98"/>
  </r>
  <r>
    <s v="1.10.83.2"/>
    <x v="118"/>
    <x v="43"/>
    <s v="AG"/>
    <s v="FUNC"/>
    <x v="4"/>
    <x v="7"/>
    <n v="116"/>
    <s v="O"/>
    <s v="N"/>
    <s v="C"/>
    <s v="N"/>
    <n v="366.76"/>
    <n v="1261.78"/>
    <n v="2287.98"/>
  </r>
  <r>
    <s v="1.10.83.3"/>
    <x v="118"/>
    <x v="43"/>
    <s v="AG"/>
    <s v="FUNC"/>
    <x v="4"/>
    <x v="7"/>
    <n v="1222"/>
    <s v="O"/>
    <s v="N"/>
    <s v="C"/>
    <s v="N"/>
    <n v="366.76"/>
    <n v="1261.78"/>
    <n v="2287.98"/>
  </r>
  <r>
    <s v="1.10.83.4"/>
    <x v="118"/>
    <x v="25"/>
    <s v="AG"/>
    <s v="FUNC"/>
    <x v="4"/>
    <x v="7"/>
    <n v="209"/>
    <s v="O"/>
    <s v="N"/>
    <s v="C"/>
    <s v="N"/>
    <n v="366.76"/>
    <n v="1261.78"/>
    <n v="2287.98"/>
  </r>
  <r>
    <s v="1.10.83.5"/>
    <x v="118"/>
    <x v="43"/>
    <s v="AG"/>
    <s v="LAB"/>
    <x v="4"/>
    <x v="7"/>
    <n v="1843"/>
    <s v="V"/>
    <s v="N"/>
    <s v="C"/>
    <s v="N"/>
    <n v="366.76"/>
    <n v="1261.78"/>
    <n v="2254.98"/>
  </r>
  <r>
    <s v="1.10.83.6"/>
    <x v="118"/>
    <x v="43"/>
    <s v="AG"/>
    <s v="LAB"/>
    <x v="4"/>
    <x v="7"/>
    <n v="1166"/>
    <s v="O"/>
    <s v="N"/>
    <s v="C"/>
    <s v="N"/>
    <n v="366.76"/>
    <n v="1261.78"/>
    <n v="2254.98"/>
  </r>
  <r>
    <s v="1.10.83.7"/>
    <x v="118"/>
    <x v="43"/>
    <s v="AG"/>
    <s v="LAB"/>
    <x v="4"/>
    <x v="7"/>
    <n v="1383"/>
    <s v="O"/>
    <s v="N"/>
    <s v="C"/>
    <s v="N"/>
    <n v="366.76"/>
    <n v="1261.78"/>
    <n v="2254.98"/>
  </r>
  <r>
    <s v="1.10.83.8"/>
    <x v="118"/>
    <x v="43"/>
    <s v="AG"/>
    <s v="LAB"/>
    <x v="4"/>
    <x v="7"/>
    <n v="1701"/>
    <s v="V"/>
    <s v="N"/>
    <s v="C"/>
    <s v="N"/>
    <n v="366.76"/>
    <n v="1261.78"/>
    <n v="2254.98"/>
  </r>
  <r>
    <s v="1.10.83.9"/>
    <x v="118"/>
    <x v="43"/>
    <s v="AG"/>
    <s v="LAB"/>
    <x v="4"/>
    <x v="7"/>
    <n v="1317"/>
    <s v="V"/>
    <s v="N"/>
    <s v="C"/>
    <s v="N"/>
    <n v="366.76"/>
    <n v="1261.78"/>
    <n v="2254.98"/>
  </r>
  <r>
    <s v="1.10.85.1"/>
    <x v="119"/>
    <x v="4"/>
    <s v="AG"/>
    <s v="LAB"/>
    <x v="4"/>
    <x v="7"/>
    <n v="1244"/>
    <s v="O"/>
    <s v="N"/>
    <s v="C"/>
    <s v="N"/>
    <n v="366.76"/>
    <n v="1094.95"/>
    <n v="2087.65"/>
  </r>
  <r>
    <s v="1.10.85.10"/>
    <x v="119"/>
    <x v="31"/>
    <s v="AG"/>
    <s v="LAB"/>
    <x v="4"/>
    <x v="7"/>
    <n v="211"/>
    <s v="O"/>
    <s v="N"/>
    <s v="C"/>
    <s v="S"/>
    <n v="366.76"/>
    <n v="1094.95"/>
    <n v="2087.65"/>
  </r>
  <r>
    <s v="1.10.85.11"/>
    <x v="119"/>
    <x v="4"/>
    <s v="AG"/>
    <s v="LAB"/>
    <x v="4"/>
    <x v="7"/>
    <n v="309"/>
    <s v="O"/>
    <s v="N"/>
    <s v="C"/>
    <s v="N"/>
    <n v="366.76"/>
    <n v="1094.95"/>
    <n v="2087.65"/>
  </r>
  <r>
    <s v="1.10.85.12"/>
    <x v="119"/>
    <x v="9"/>
    <s v="AG"/>
    <s v="LAB"/>
    <x v="4"/>
    <x v="7"/>
    <n v="1125"/>
    <s v="O"/>
    <s v="N"/>
    <s v="C"/>
    <s v="N"/>
    <n v="366.76"/>
    <n v="1094.95"/>
    <n v="2087.65"/>
  </r>
  <r>
    <s v="1.10.85.13"/>
    <x v="119"/>
    <x v="25"/>
    <s v="AG"/>
    <s v="LAB"/>
    <x v="4"/>
    <x v="7"/>
    <n v="380"/>
    <s v="O"/>
    <s v="N"/>
    <s v="C"/>
    <s v="N"/>
    <n v="366.76"/>
    <n v="1094.95"/>
    <n v="2087.65"/>
  </r>
  <r>
    <s v="1.10.85.14"/>
    <x v="119"/>
    <x v="25"/>
    <s v="AG"/>
    <s v="LAB"/>
    <x v="4"/>
    <x v="7"/>
    <m/>
    <s v="V"/>
    <s v="N"/>
    <s v="C"/>
    <s v="N"/>
    <n v="366.76"/>
    <n v="1094.95"/>
    <n v="2087.65"/>
  </r>
  <r>
    <s v="1.10.85.15"/>
    <x v="119"/>
    <x v="5"/>
    <s v="AG"/>
    <s v="LAB"/>
    <x v="4"/>
    <x v="7"/>
    <n v="332"/>
    <s v="O"/>
    <s v="N"/>
    <s v="C"/>
    <s v="N"/>
    <n v="366.76"/>
    <n v="1094.95"/>
    <n v="2087.65"/>
  </r>
  <r>
    <s v="1.10.85.16"/>
    <x v="119"/>
    <x v="24"/>
    <s v="AG"/>
    <s v="LAB"/>
    <x v="4"/>
    <x v="7"/>
    <n v="1761"/>
    <s v="O"/>
    <s v="N"/>
    <s v="C"/>
    <s v="N"/>
    <n v="366.76"/>
    <n v="1094.95"/>
    <n v="2087.65"/>
  </r>
  <r>
    <s v="1.10.85.17"/>
    <x v="119"/>
    <x v="9"/>
    <s v="AG"/>
    <s v="LAB"/>
    <x v="4"/>
    <x v="7"/>
    <m/>
    <s v="V"/>
    <s v="N"/>
    <s v="C"/>
    <s v="N"/>
    <n v="366.76"/>
    <n v="1094.95"/>
    <n v="2087.65"/>
  </r>
  <r>
    <s v="1.10.85.18"/>
    <x v="119"/>
    <x v="9"/>
    <s v="AG"/>
    <s v="LAB"/>
    <x v="4"/>
    <x v="7"/>
    <n v="660"/>
    <s v="O"/>
    <s v="N"/>
    <s v="C"/>
    <s v="N"/>
    <n v="366.76"/>
    <n v="1094.95"/>
    <n v="2087.65"/>
  </r>
  <r>
    <s v="1.10.85.19"/>
    <x v="119"/>
    <x v="42"/>
    <s v="AG"/>
    <s v="FUNC"/>
    <x v="4"/>
    <x v="7"/>
    <n v="1543"/>
    <s v="O"/>
    <s v="N"/>
    <s v="C"/>
    <s v="N"/>
    <n v="366.76"/>
    <n v="1094.45"/>
    <n v="2120.65"/>
  </r>
  <r>
    <s v="1.10.85.2"/>
    <x v="119"/>
    <x v="9"/>
    <s v="AG"/>
    <s v="LAB"/>
    <x v="4"/>
    <x v="7"/>
    <n v="1774"/>
    <s v="O"/>
    <s v="N"/>
    <s v="C"/>
    <s v="N"/>
    <n v="366.76"/>
    <n v="1094.95"/>
    <n v="2087.65"/>
  </r>
  <r>
    <s v="1.10.85.20"/>
    <x v="119"/>
    <x v="42"/>
    <s v="AG"/>
    <s v="FUNC"/>
    <x v="4"/>
    <x v="7"/>
    <n v="1804"/>
    <s v="V"/>
    <s v="N"/>
    <s v="C"/>
    <s v="N"/>
    <n v="366.76"/>
    <n v="1094.45"/>
    <n v="2120.65"/>
  </r>
  <r>
    <s v="1.10.85.21"/>
    <x v="119"/>
    <x v="24"/>
    <s v="AG"/>
    <s v="FUNC"/>
    <x v="4"/>
    <x v="7"/>
    <n v="1817"/>
    <s v="O"/>
    <s v="N"/>
    <s v="C"/>
    <s v="N"/>
    <n v="366.76"/>
    <n v="1094.45"/>
    <n v="2120.65"/>
  </r>
  <r>
    <s v="1.10.85.22"/>
    <x v="119"/>
    <x v="9"/>
    <s v="AG"/>
    <s v="LAB"/>
    <x v="4"/>
    <x v="7"/>
    <n v="1136"/>
    <s v="V"/>
    <s v="N"/>
    <s v="C"/>
    <s v="N"/>
    <n v="366.76"/>
    <n v="1094.95"/>
    <n v="2087.65"/>
  </r>
  <r>
    <s v="1.10.85.23"/>
    <x v="119"/>
    <x v="27"/>
    <s v="AG"/>
    <s v="FUNC"/>
    <x v="4"/>
    <x v="7"/>
    <n v="1875"/>
    <s v="V"/>
    <s v="N"/>
    <s v="C"/>
    <s v="N"/>
    <n v="366.76"/>
    <n v="1094.45"/>
    <n v="2120.65"/>
  </r>
  <r>
    <s v="1.10.85.24"/>
    <x v="119"/>
    <x v="4"/>
    <s v="AG"/>
    <s v="LAB"/>
    <x v="4"/>
    <x v="7"/>
    <m/>
    <s v="V"/>
    <s v="N"/>
    <s v="C"/>
    <s v="N"/>
    <n v="366.76"/>
    <n v="1094.95"/>
    <n v="2087.65"/>
  </r>
  <r>
    <s v="1.10.85.25"/>
    <x v="119"/>
    <x v="4"/>
    <s v="AG"/>
    <s v="LAB"/>
    <x v="4"/>
    <x v="7"/>
    <m/>
    <s v="V"/>
    <s v="N"/>
    <s v="C"/>
    <s v="N"/>
    <n v="366.76"/>
    <n v="1094.95"/>
    <n v="2087.65"/>
  </r>
  <r>
    <s v="1.10.85.3"/>
    <x v="119"/>
    <x v="24"/>
    <s v="AG"/>
    <s v="LAB"/>
    <x v="4"/>
    <x v="7"/>
    <n v="300"/>
    <s v="O"/>
    <s v="N"/>
    <s v="C"/>
    <s v="N"/>
    <n v="366.76"/>
    <n v="1094.95"/>
    <n v="2087.65"/>
  </r>
  <r>
    <s v="1.10.85.4"/>
    <x v="119"/>
    <x v="24"/>
    <s v="AG"/>
    <s v="LAB"/>
    <x v="4"/>
    <x v="7"/>
    <n v="1660"/>
    <s v="V"/>
    <s v="N"/>
    <s v="C"/>
    <s v="N"/>
    <n v="366.76"/>
    <n v="1094.95"/>
    <n v="2087.65"/>
  </r>
  <r>
    <s v="1.10.85.5"/>
    <x v="119"/>
    <x v="24"/>
    <s v="AG"/>
    <s v="LAB"/>
    <x v="4"/>
    <x v="7"/>
    <n v="1038"/>
    <s v="O"/>
    <s v="N"/>
    <s v="C"/>
    <s v="N"/>
    <n v="366.76"/>
    <n v="1094.95"/>
    <n v="2087.65"/>
  </r>
  <r>
    <s v="1.10.85.6"/>
    <x v="119"/>
    <x v="8"/>
    <s v="AG"/>
    <s v="LAB"/>
    <x v="4"/>
    <x v="7"/>
    <n v="1857"/>
    <s v="O"/>
    <s v="N"/>
    <s v="C"/>
    <s v="N"/>
    <n v="366.76"/>
    <n v="1094.95"/>
    <n v="2087.65"/>
  </r>
  <r>
    <s v="1.10.85.7"/>
    <x v="119"/>
    <x v="24"/>
    <s v="AG"/>
    <s v="LAB"/>
    <x v="4"/>
    <x v="7"/>
    <n v="684"/>
    <s v="O"/>
    <s v="N"/>
    <s v="C"/>
    <s v="N"/>
    <n v="366.76"/>
    <n v="1094.95"/>
    <n v="2087.65"/>
  </r>
  <r>
    <s v="1.10.85.8"/>
    <x v="119"/>
    <x v="8"/>
    <s v="AG"/>
    <s v="LAB"/>
    <x v="4"/>
    <x v="7"/>
    <n v="1662"/>
    <s v="O"/>
    <s v="N"/>
    <s v="C"/>
    <s v="N"/>
    <n v="366.76"/>
    <n v="1094.95"/>
    <n v="2087.65"/>
  </r>
  <r>
    <s v="1.10.85.9"/>
    <x v="119"/>
    <x v="8"/>
    <s v="AG"/>
    <s v="LAB"/>
    <x v="4"/>
    <x v="7"/>
    <n v="411"/>
    <s v="O"/>
    <s v="N"/>
    <s v="C"/>
    <s v="N"/>
    <n v="366.76"/>
    <n v="1094.95"/>
    <n v="2087.65"/>
  </r>
  <r>
    <s v="1.10.87.1"/>
    <x v="120"/>
    <x v="49"/>
    <s v="AE"/>
    <s v="FUNC"/>
    <x v="1"/>
    <x v="13"/>
    <m/>
    <s v="V"/>
    <s v="N"/>
    <s v="C"/>
    <s v="N"/>
    <n v="569.13"/>
    <n v="2657.72"/>
    <n v="4095.1"/>
  </r>
  <r>
    <s v="1.10.87.10"/>
    <x v="120"/>
    <x v="40"/>
    <s v="AE"/>
    <s v="FUNC"/>
    <x v="1"/>
    <x v="13"/>
    <m/>
    <s v="V"/>
    <s v="N"/>
    <s v="C"/>
    <s v="N"/>
    <n v="569.13"/>
    <n v="2657.72"/>
    <n v="4095.1"/>
  </r>
  <r>
    <s v="1.10.87.11"/>
    <x v="120"/>
    <x v="40"/>
    <s v="AE"/>
    <s v="FUNC"/>
    <x v="1"/>
    <x v="13"/>
    <n v="432"/>
    <s v="O"/>
    <s v="N"/>
    <s v="C"/>
    <s v="N"/>
    <n v="569.13"/>
    <n v="2657.72"/>
    <n v="4095.1"/>
  </r>
  <r>
    <s v="1.10.87.12"/>
    <x v="120"/>
    <x v="40"/>
    <s v="AE"/>
    <s v="FUNC"/>
    <x v="1"/>
    <x v="13"/>
    <n v="270"/>
    <s v="O"/>
    <s v="N"/>
    <s v="C"/>
    <s v="N"/>
    <n v="569.13"/>
    <n v="2657.72"/>
    <n v="4095.1"/>
  </r>
  <r>
    <s v="1.10.87.13"/>
    <x v="120"/>
    <x v="40"/>
    <s v="AE"/>
    <s v="FUNC"/>
    <x v="1"/>
    <x v="13"/>
    <n v="315"/>
    <s v="O"/>
    <s v="N"/>
    <s v="C"/>
    <s v="N"/>
    <n v="569.13"/>
    <n v="2657.72"/>
    <n v="4095.1"/>
  </r>
  <r>
    <s v="1.10.87.14"/>
    <x v="120"/>
    <x v="40"/>
    <s v="AE"/>
    <s v="FUNC"/>
    <x v="1"/>
    <x v="13"/>
    <n v="679"/>
    <s v="O"/>
    <s v="N"/>
    <s v="C"/>
    <s v="N"/>
    <n v="569.13"/>
    <n v="2657.72"/>
    <n v="4095.1"/>
  </r>
  <r>
    <s v="1.10.87.15"/>
    <x v="120"/>
    <x v="40"/>
    <s v="AE"/>
    <s v="FUNC"/>
    <x v="1"/>
    <x v="13"/>
    <n v="588"/>
    <s v="O"/>
    <s v="N"/>
    <s v="C"/>
    <s v="N"/>
    <n v="569.13"/>
    <n v="2657.72"/>
    <n v="4095.1"/>
  </r>
  <r>
    <s v="1.10.87.16"/>
    <x v="120"/>
    <x v="40"/>
    <s v="AE"/>
    <s v="FUNC"/>
    <x v="1"/>
    <x v="13"/>
    <n v="471"/>
    <s v="O"/>
    <s v="N"/>
    <s v="C"/>
    <s v="N"/>
    <n v="569.13"/>
    <n v="2657.72"/>
    <n v="4095.1"/>
  </r>
  <r>
    <s v="1.10.87.17"/>
    <x v="120"/>
    <x v="40"/>
    <s v="AE"/>
    <s v="FUNC"/>
    <x v="1"/>
    <x v="13"/>
    <m/>
    <s v="V"/>
    <s v="N"/>
    <s v="C"/>
    <s v="N"/>
    <n v="569.13"/>
    <n v="2657.72"/>
    <n v="4095.1"/>
  </r>
  <r>
    <s v="1.10.87.18"/>
    <x v="120"/>
    <x v="40"/>
    <s v="AE"/>
    <s v="FUNC"/>
    <x v="1"/>
    <x v="13"/>
    <m/>
    <s v="V"/>
    <s v="N"/>
    <s v="C"/>
    <s v="N"/>
    <n v="569.13"/>
    <n v="2657.72"/>
    <n v="4095.1"/>
  </r>
  <r>
    <s v="1.10.87.19"/>
    <x v="120"/>
    <x v="1"/>
    <s v="AE"/>
    <s v="FUNC"/>
    <x v="1"/>
    <x v="13"/>
    <n v="682"/>
    <s v="O"/>
    <s v="N"/>
    <s v="C"/>
    <s v="N"/>
    <n v="569.13"/>
    <n v="2657.72"/>
    <n v="4095.1"/>
  </r>
  <r>
    <s v="1.10.87.2"/>
    <x v="120"/>
    <x v="40"/>
    <s v="AE"/>
    <s v="FUNC"/>
    <x v="1"/>
    <x v="13"/>
    <m/>
    <s v="V"/>
    <s v="N"/>
    <s v="C"/>
    <s v="N"/>
    <n v="569.13"/>
    <n v="2657.72"/>
    <n v="4095.1"/>
  </r>
  <r>
    <s v="1.10.87.20"/>
    <x v="120"/>
    <x v="40"/>
    <s v="AE"/>
    <s v="FUNC"/>
    <x v="1"/>
    <x v="13"/>
    <m/>
    <s v="V"/>
    <s v="N"/>
    <s v="C"/>
    <s v="N"/>
    <n v="569.13"/>
    <n v="2657.72"/>
    <n v="4095.1"/>
  </r>
  <r>
    <s v="1.10.87.21"/>
    <x v="120"/>
    <x v="40"/>
    <s v="AE"/>
    <s v="FUNC"/>
    <x v="1"/>
    <x v="13"/>
    <n v="683"/>
    <s v="O"/>
    <s v="N"/>
    <s v="C"/>
    <s v="N"/>
    <n v="569.13"/>
    <n v="2657.72"/>
    <n v="4095.1"/>
  </r>
  <r>
    <s v="1.10.87.22"/>
    <x v="120"/>
    <x v="1"/>
    <s v="AE"/>
    <s v="FUNC"/>
    <x v="1"/>
    <x v="13"/>
    <n v="761"/>
    <s v="O"/>
    <s v="N"/>
    <s v="C"/>
    <s v="N"/>
    <n v="569.13"/>
    <n v="2657.72"/>
    <n v="4095.1"/>
  </r>
  <r>
    <s v="1.10.87.23"/>
    <x v="120"/>
    <x v="40"/>
    <s v="AE"/>
    <s v="FUNC"/>
    <x v="1"/>
    <x v="13"/>
    <n v="445"/>
    <s v="O"/>
    <s v="N"/>
    <s v="C"/>
    <s v="N"/>
    <n v="569.13"/>
    <n v="2657.72"/>
    <n v="4095.1"/>
  </r>
  <r>
    <s v="1.10.87.24"/>
    <x v="120"/>
    <x v="40"/>
    <s v="AE"/>
    <s v="FUNC"/>
    <x v="1"/>
    <x v="13"/>
    <n v="52"/>
    <s v="O"/>
    <s v="N"/>
    <s v="C"/>
    <s v="N"/>
    <n v="569.13"/>
    <n v="2657.72"/>
    <n v="4095.1"/>
  </r>
  <r>
    <s v="1.10.87.3"/>
    <x v="120"/>
    <x v="40"/>
    <s v="AE"/>
    <s v="FUNC"/>
    <x v="1"/>
    <x v="13"/>
    <n v="247"/>
    <s v="O"/>
    <s v="N"/>
    <s v="C"/>
    <s v="N"/>
    <n v="569.13"/>
    <n v="2657.72"/>
    <n v="4095.1"/>
  </r>
  <r>
    <s v="1.10.87.4"/>
    <x v="120"/>
    <x v="40"/>
    <s v="AE"/>
    <s v="FUNC"/>
    <x v="1"/>
    <x v="13"/>
    <n v="195"/>
    <s v="O"/>
    <s v="N"/>
    <s v="C"/>
    <s v="N"/>
    <n v="569.13"/>
    <n v="2657.72"/>
    <n v="4095.1"/>
  </r>
  <r>
    <s v="1.10.87.5"/>
    <x v="120"/>
    <x v="40"/>
    <s v="AE"/>
    <s v="FUNC"/>
    <x v="1"/>
    <x v="13"/>
    <n v="295"/>
    <s v="O"/>
    <s v="N"/>
    <s v="C"/>
    <s v="N"/>
    <n v="569.13"/>
    <n v="2657.72"/>
    <n v="4095.1"/>
  </r>
  <r>
    <s v="1.10.87.6"/>
    <x v="120"/>
    <x v="40"/>
    <s v="AE"/>
    <s v="FUNC"/>
    <x v="1"/>
    <x v="13"/>
    <n v="189"/>
    <s v="O"/>
    <s v="N"/>
    <s v="C"/>
    <s v="N"/>
    <n v="569.13"/>
    <n v="2657.72"/>
    <n v="4095.1"/>
  </r>
  <r>
    <s v="1.10.87.7"/>
    <x v="120"/>
    <x v="40"/>
    <s v="AE"/>
    <s v="FUNC"/>
    <x v="1"/>
    <x v="13"/>
    <m/>
    <s v="V"/>
    <s v="N"/>
    <s v="C"/>
    <s v="N"/>
    <n v="569.13"/>
    <n v="2657.72"/>
    <n v="4095.1"/>
  </r>
  <r>
    <s v="1.10.87.8"/>
    <x v="120"/>
    <x v="40"/>
    <s v="AE"/>
    <s v="FUNC"/>
    <x v="1"/>
    <x v="13"/>
    <m/>
    <s v="V"/>
    <s v="N"/>
    <s v="C"/>
    <s v="N"/>
    <n v="569.13"/>
    <n v="2657.72"/>
    <n v="4095.1"/>
  </r>
  <r>
    <s v="1.10.87.9"/>
    <x v="120"/>
    <x v="40"/>
    <s v="AE"/>
    <s v="FUNC"/>
    <x v="1"/>
    <x v="13"/>
    <n v="293"/>
    <s v="O"/>
    <s v="N"/>
    <s v="C"/>
    <s v="N"/>
    <n v="569.13"/>
    <n v="2657.72"/>
    <n v="4095.1"/>
  </r>
  <r>
    <s v="1.10.9.1"/>
    <x v="121"/>
    <x v="13"/>
    <s v="AG"/>
    <s v="FUNC"/>
    <x v="0"/>
    <x v="2"/>
    <n v="1785"/>
    <s v="V"/>
    <s v="N"/>
    <s v="C"/>
    <s v="N"/>
    <n v="839.48"/>
    <n v="2152.71"/>
    <n v="4325.59"/>
  </r>
  <r>
    <s v="1.10.9.10"/>
    <x v="121"/>
    <x v="10"/>
    <s v="AG"/>
    <s v="FUNC"/>
    <x v="0"/>
    <x v="2"/>
    <n v="1739"/>
    <s v="V"/>
    <s v="N"/>
    <s v="C"/>
    <s v="N"/>
    <n v="839.48"/>
    <n v="2152.71"/>
    <n v="4325.59"/>
  </r>
  <r>
    <s v="1.10.9.12"/>
    <x v="121"/>
    <x v="23"/>
    <s v="AG"/>
    <s v="FUNC"/>
    <x v="0"/>
    <x v="2"/>
    <m/>
    <s v="V"/>
    <s v="N"/>
    <s v="C"/>
    <s v="N"/>
    <n v="839.48"/>
    <n v="2152.71"/>
    <n v="4325.59"/>
  </r>
  <r>
    <s v="1.10.9.13"/>
    <x v="121"/>
    <x v="34"/>
    <s v="AG"/>
    <s v="FUNC"/>
    <x v="0"/>
    <x v="2"/>
    <m/>
    <s v="V"/>
    <s v="N"/>
    <s v="C"/>
    <s v="N"/>
    <n v="839.48"/>
    <n v="2152.71"/>
    <n v="4325.59"/>
  </r>
  <r>
    <s v="1.10.9.14"/>
    <x v="121"/>
    <x v="28"/>
    <s v="AG"/>
    <s v="FUNC"/>
    <x v="0"/>
    <x v="2"/>
    <m/>
    <s v="V"/>
    <s v="N"/>
    <s v="C"/>
    <s v="N"/>
    <n v="839.48"/>
    <n v="2152.71"/>
    <n v="4325.59"/>
  </r>
  <r>
    <s v="1.10.9.15"/>
    <x v="121"/>
    <x v="0"/>
    <s v="AG"/>
    <s v="FUNC"/>
    <x v="0"/>
    <x v="2"/>
    <n v="1846"/>
    <s v="O"/>
    <s v="N"/>
    <s v="CM"/>
    <s v="N"/>
    <n v="839.48"/>
    <n v="2152.71"/>
    <n v="4325.59"/>
  </r>
  <r>
    <s v="1.10.9.16"/>
    <x v="121"/>
    <x v="10"/>
    <s v="AG"/>
    <s v="FUNC"/>
    <x v="0"/>
    <x v="2"/>
    <m/>
    <s v="V"/>
    <s v="N"/>
    <s v="C"/>
    <s v="N"/>
    <n v="839.48"/>
    <n v="2152.71"/>
    <n v="4325.59"/>
  </r>
  <r>
    <s v="1.10.9.17"/>
    <x v="121"/>
    <x v="10"/>
    <s v="AG"/>
    <s v="FUNC"/>
    <x v="0"/>
    <x v="2"/>
    <n v="1844"/>
    <s v="O"/>
    <s v="N"/>
    <s v="CM"/>
    <s v="N"/>
    <n v="839.48"/>
    <n v="2152.71"/>
    <n v="4325.59"/>
  </r>
  <r>
    <s v="1.10.9.18"/>
    <x v="121"/>
    <x v="28"/>
    <s v="AG"/>
    <s v="FUNC"/>
    <x v="0"/>
    <x v="2"/>
    <m/>
    <s v="V"/>
    <s v="N"/>
    <s v="C"/>
    <s v="N"/>
    <n v="839.48"/>
    <n v="2152.71"/>
    <n v="4325.59"/>
  </r>
  <r>
    <s v="1.10.9.19"/>
    <x v="121"/>
    <x v="23"/>
    <s v="AG"/>
    <s v="FUNC"/>
    <x v="0"/>
    <x v="2"/>
    <m/>
    <s v="V"/>
    <s v="N"/>
    <s v="C"/>
    <s v="N"/>
    <n v="839.48"/>
    <n v="2152.71"/>
    <n v="4325.59"/>
  </r>
  <r>
    <s v="1.10.9.3"/>
    <x v="121"/>
    <x v="34"/>
    <s v="AG"/>
    <s v="FUNC"/>
    <x v="0"/>
    <x v="14"/>
    <n v="1845"/>
    <s v="O"/>
    <s v="N"/>
    <s v="CM"/>
    <s v="N"/>
    <n v="839.48"/>
    <n v="2152.71"/>
    <n v="4325.59"/>
  </r>
  <r>
    <s v="1.10.9.4"/>
    <x v="121"/>
    <x v="10"/>
    <s v="AG"/>
    <s v="FUNC"/>
    <x v="0"/>
    <x v="2"/>
    <n v="1505"/>
    <s v="V"/>
    <s v="N"/>
    <s v="C"/>
    <s v="N"/>
    <n v="839.48"/>
    <n v="2152.71"/>
    <n v="4325.59"/>
  </r>
  <r>
    <s v="1.10.9.5"/>
    <x v="121"/>
    <x v="34"/>
    <s v="AG"/>
    <s v="FUNC"/>
    <x v="0"/>
    <x v="2"/>
    <n v="1865"/>
    <s v="V"/>
    <s v="N"/>
    <s v="C"/>
    <s v="N"/>
    <n v="839.48"/>
    <n v="2152.71"/>
    <n v="4325.59"/>
  </r>
  <r>
    <s v="1.10.9.6"/>
    <x v="121"/>
    <x v="34"/>
    <s v="AG"/>
    <s v="FUNC"/>
    <x v="0"/>
    <x v="2"/>
    <n v="1661"/>
    <s v="V"/>
    <s v="N"/>
    <s v="C"/>
    <s v="N"/>
    <n v="839.48"/>
    <n v="2152.71"/>
    <n v="4325.59"/>
  </r>
  <r>
    <s v="1.10.9.7"/>
    <x v="121"/>
    <x v="34"/>
    <s v="AG"/>
    <s v="FUNC"/>
    <x v="0"/>
    <x v="14"/>
    <n v="1859"/>
    <s v="O"/>
    <s v="N"/>
    <s v="CM"/>
    <s v="N"/>
    <n v="839.48"/>
    <n v="2152.71"/>
    <n v="4325.59"/>
  </r>
  <r>
    <s v="1.10.9.8"/>
    <x v="121"/>
    <x v="34"/>
    <s v="AG"/>
    <s v="FUNC"/>
    <x v="0"/>
    <x v="2"/>
    <n v="1213"/>
    <s v="V"/>
    <s v="N"/>
    <s v="C"/>
    <s v="N"/>
    <n v="839.48"/>
    <n v="2152.71"/>
    <n v="4325.59"/>
  </r>
  <r>
    <s v="1.10.9.9"/>
    <x v="121"/>
    <x v="34"/>
    <s v="AG"/>
    <s v="FUNC"/>
    <x v="0"/>
    <x v="2"/>
    <m/>
    <s v="V"/>
    <s v="N"/>
    <s v="C"/>
    <s v="N"/>
    <n v="839.48"/>
    <n v="2152.71"/>
    <n v="4325.59"/>
  </r>
  <r>
    <s v="1.10.90.1"/>
    <x v="122"/>
    <x v="9"/>
    <s v="AE"/>
    <s v="FUNC"/>
    <x v="3"/>
    <x v="8"/>
    <n v="1811"/>
    <s v="V"/>
    <s v="N"/>
    <s v="C"/>
    <s v="N"/>
    <n v="700.84"/>
    <n v="1388.41"/>
    <n v="3242.22"/>
  </r>
  <r>
    <s v="1.10.90.2"/>
    <x v="122"/>
    <x v="32"/>
    <s v="AE"/>
    <s v="LAB"/>
    <x v="3"/>
    <x v="8"/>
    <n v="1816"/>
    <s v="V"/>
    <s v="N"/>
    <s v="C"/>
    <s v="N"/>
    <n v="700.84"/>
    <n v="1388.41"/>
    <n v="3214.93"/>
  </r>
  <r>
    <s v="1.10.91.1"/>
    <x v="123"/>
    <x v="25"/>
    <s v="AG"/>
    <s v="FUNC"/>
    <x v="0"/>
    <x v="0"/>
    <n v="201"/>
    <s v="O"/>
    <s v="S"/>
    <s v="LD"/>
    <s v="N"/>
    <n v="1164.74"/>
    <n v="3314.99"/>
    <n v="5813.13"/>
  </r>
  <r>
    <s v="1.10.92.1"/>
    <x v="124"/>
    <x v="1"/>
    <s v="AG"/>
    <s v="FUNC"/>
    <x v="0"/>
    <x v="0"/>
    <m/>
    <s v="V"/>
    <s v="S"/>
    <s v="LD"/>
    <s v="N"/>
    <n v="1164.74"/>
    <n v="3934.58"/>
    <n v="6432.72"/>
  </r>
  <r>
    <s v="1.10.94.1"/>
    <x v="125"/>
    <x v="23"/>
    <s v="AG"/>
    <s v="FUNC"/>
    <x v="0"/>
    <x v="0"/>
    <n v="1092"/>
    <s v="O"/>
    <s v="S"/>
    <s v="LD"/>
    <s v="N"/>
    <n v="1164.74"/>
    <n v="3934.58"/>
    <n v="6432.72"/>
  </r>
  <r>
    <s v="1.10.95.1"/>
    <x v="126"/>
    <x v="14"/>
    <s v="AE"/>
    <s v="FUNC"/>
    <x v="0"/>
    <x v="0"/>
    <n v="1609"/>
    <s v="O"/>
    <s v="S"/>
    <s v="LD"/>
    <s v="N"/>
    <n v="1164.74"/>
    <n v="3314.99"/>
    <n v="5813.13"/>
  </r>
  <r>
    <s v="1.10.97.1"/>
    <x v="127"/>
    <x v="30"/>
    <s v="AE"/>
    <s v="FUNC"/>
    <x v="0"/>
    <x v="0"/>
    <n v="1079"/>
    <s v="O"/>
    <s v="S"/>
    <s v="LD"/>
    <s v="N"/>
    <n v="1164.74"/>
    <n v="3314.99"/>
    <n v="5813.13"/>
  </r>
  <r>
    <s v="1.10.99.1"/>
    <x v="128"/>
    <x v="13"/>
    <s v="AE"/>
    <s v="FUNC"/>
    <x v="0"/>
    <x v="2"/>
    <m/>
    <s v="V"/>
    <s v="N"/>
    <s v="CM"/>
    <s v="N"/>
    <n v="839.48"/>
    <n v="2152.71"/>
    <n v="4325.59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682">
  <r>
    <n v="1"/>
    <n v="10"/>
    <n v="1"/>
    <n v="1"/>
    <n v="1"/>
    <x v="0"/>
    <x v="0"/>
    <x v="0"/>
    <x v="0"/>
    <x v="0"/>
    <x v="0"/>
    <x v="0"/>
    <n v="1246"/>
    <x v="0"/>
    <x v="0"/>
    <x v="0"/>
    <s v="N"/>
    <x v="0"/>
    <x v="0"/>
    <x v="0"/>
  </r>
  <r>
    <n v="1"/>
    <n v="10"/>
    <n v="10"/>
    <n v="1"/>
    <n v="1"/>
    <x v="1"/>
    <x v="1"/>
    <x v="1"/>
    <x v="1"/>
    <x v="0"/>
    <x v="0"/>
    <x v="1"/>
    <n v="311"/>
    <x v="0"/>
    <x v="1"/>
    <x v="1"/>
    <s v="N"/>
    <x v="1"/>
    <x v="1"/>
    <x v="1"/>
  </r>
  <r>
    <n v="1"/>
    <n v="10"/>
    <n v="100"/>
    <n v="1"/>
    <n v="1"/>
    <x v="2"/>
    <x v="2"/>
    <x v="2"/>
    <x v="1"/>
    <x v="0"/>
    <x v="0"/>
    <x v="2"/>
    <m/>
    <x v="1"/>
    <x v="0"/>
    <x v="2"/>
    <s v="N"/>
    <x v="2"/>
    <x v="2"/>
    <x v="2"/>
  </r>
  <r>
    <n v="1"/>
    <n v="10"/>
    <n v="101"/>
    <n v="1"/>
    <n v="1"/>
    <x v="3"/>
    <x v="3"/>
    <x v="3"/>
    <x v="2"/>
    <x v="1"/>
    <x v="1"/>
    <x v="3"/>
    <n v="148"/>
    <x v="0"/>
    <x v="0"/>
    <x v="2"/>
    <s v="N"/>
    <x v="3"/>
    <x v="3"/>
    <x v="3"/>
  </r>
  <r>
    <n v="1"/>
    <n v="10"/>
    <n v="102"/>
    <n v="13"/>
    <n v="1"/>
    <x v="4"/>
    <x v="4"/>
    <x v="4"/>
    <x v="1"/>
    <x v="0"/>
    <x v="1"/>
    <x v="4"/>
    <n v="1060"/>
    <x v="0"/>
    <x v="0"/>
    <x v="2"/>
    <s v="N"/>
    <x v="4"/>
    <x v="4"/>
    <x v="4"/>
  </r>
  <r>
    <n v="1"/>
    <n v="10"/>
    <n v="102"/>
    <n v="13"/>
    <n v="10"/>
    <x v="5"/>
    <x v="4"/>
    <x v="4"/>
    <x v="1"/>
    <x v="0"/>
    <x v="1"/>
    <x v="4"/>
    <n v="1734"/>
    <x v="0"/>
    <x v="0"/>
    <x v="2"/>
    <s v="N"/>
    <x v="4"/>
    <x v="4"/>
    <x v="4"/>
  </r>
  <r>
    <n v="1"/>
    <n v="10"/>
    <n v="102"/>
    <n v="13"/>
    <n v="11"/>
    <x v="6"/>
    <x v="4"/>
    <x v="4"/>
    <x v="1"/>
    <x v="0"/>
    <x v="1"/>
    <x v="4"/>
    <n v="1037"/>
    <x v="0"/>
    <x v="0"/>
    <x v="2"/>
    <s v="N"/>
    <x v="4"/>
    <x v="4"/>
    <x v="4"/>
  </r>
  <r>
    <n v="1"/>
    <n v="10"/>
    <n v="102"/>
    <n v="13"/>
    <n v="12"/>
    <x v="7"/>
    <x v="4"/>
    <x v="4"/>
    <x v="1"/>
    <x v="0"/>
    <x v="1"/>
    <x v="4"/>
    <n v="1651"/>
    <x v="1"/>
    <x v="0"/>
    <x v="2"/>
    <s v="N"/>
    <x v="4"/>
    <x v="4"/>
    <x v="4"/>
  </r>
  <r>
    <n v="1"/>
    <n v="10"/>
    <n v="102"/>
    <n v="13"/>
    <n v="13"/>
    <x v="8"/>
    <x v="4"/>
    <x v="4"/>
    <x v="1"/>
    <x v="0"/>
    <x v="1"/>
    <x v="4"/>
    <n v="1345"/>
    <x v="1"/>
    <x v="0"/>
    <x v="2"/>
    <s v="N"/>
    <x v="4"/>
    <x v="4"/>
    <x v="4"/>
  </r>
  <r>
    <n v="1"/>
    <n v="10"/>
    <n v="102"/>
    <n v="13"/>
    <n v="2"/>
    <x v="9"/>
    <x v="4"/>
    <x v="4"/>
    <x v="1"/>
    <x v="0"/>
    <x v="1"/>
    <x v="4"/>
    <n v="1019"/>
    <x v="0"/>
    <x v="0"/>
    <x v="2"/>
    <s v="N"/>
    <x v="4"/>
    <x v="4"/>
    <x v="4"/>
  </r>
  <r>
    <n v="1"/>
    <n v="10"/>
    <n v="102"/>
    <n v="13"/>
    <n v="3"/>
    <x v="10"/>
    <x v="4"/>
    <x v="4"/>
    <x v="1"/>
    <x v="0"/>
    <x v="1"/>
    <x v="4"/>
    <n v="1020"/>
    <x v="0"/>
    <x v="0"/>
    <x v="2"/>
    <s v="N"/>
    <x v="4"/>
    <x v="4"/>
    <x v="4"/>
  </r>
  <r>
    <n v="1"/>
    <n v="10"/>
    <n v="102"/>
    <n v="13"/>
    <n v="4"/>
    <x v="11"/>
    <x v="4"/>
    <x v="4"/>
    <x v="1"/>
    <x v="0"/>
    <x v="1"/>
    <x v="4"/>
    <n v="546"/>
    <x v="0"/>
    <x v="0"/>
    <x v="2"/>
    <s v="N"/>
    <x v="4"/>
    <x v="4"/>
    <x v="4"/>
  </r>
  <r>
    <n v="1"/>
    <n v="10"/>
    <n v="102"/>
    <n v="13"/>
    <n v="5"/>
    <x v="12"/>
    <x v="4"/>
    <x v="4"/>
    <x v="1"/>
    <x v="0"/>
    <x v="1"/>
    <x v="4"/>
    <n v="1821"/>
    <x v="1"/>
    <x v="0"/>
    <x v="2"/>
    <s v="N"/>
    <x v="4"/>
    <x v="4"/>
    <x v="4"/>
  </r>
  <r>
    <n v="1"/>
    <n v="10"/>
    <n v="102"/>
    <n v="13"/>
    <n v="6"/>
    <x v="13"/>
    <x v="4"/>
    <x v="4"/>
    <x v="1"/>
    <x v="0"/>
    <x v="1"/>
    <x v="4"/>
    <n v="1021"/>
    <x v="0"/>
    <x v="0"/>
    <x v="2"/>
    <s v="N"/>
    <x v="4"/>
    <x v="4"/>
    <x v="4"/>
  </r>
  <r>
    <n v="1"/>
    <n v="10"/>
    <n v="102"/>
    <n v="13"/>
    <n v="7"/>
    <x v="14"/>
    <x v="4"/>
    <x v="4"/>
    <x v="1"/>
    <x v="0"/>
    <x v="1"/>
    <x v="4"/>
    <n v="1840"/>
    <x v="0"/>
    <x v="0"/>
    <x v="2"/>
    <s v="N"/>
    <x v="4"/>
    <x v="4"/>
    <x v="4"/>
  </r>
  <r>
    <n v="1"/>
    <n v="10"/>
    <n v="102"/>
    <n v="13"/>
    <n v="8"/>
    <x v="15"/>
    <x v="4"/>
    <x v="4"/>
    <x v="1"/>
    <x v="0"/>
    <x v="1"/>
    <x v="4"/>
    <n v="1022"/>
    <x v="0"/>
    <x v="0"/>
    <x v="2"/>
    <s v="N"/>
    <x v="4"/>
    <x v="4"/>
    <x v="4"/>
  </r>
  <r>
    <n v="1"/>
    <n v="10"/>
    <n v="102"/>
    <n v="13"/>
    <n v="9"/>
    <x v="16"/>
    <x v="4"/>
    <x v="4"/>
    <x v="1"/>
    <x v="0"/>
    <x v="1"/>
    <x v="4"/>
    <n v="1278"/>
    <x v="0"/>
    <x v="0"/>
    <x v="2"/>
    <s v="N"/>
    <x v="4"/>
    <x v="4"/>
    <x v="4"/>
  </r>
  <r>
    <n v="1"/>
    <n v="10"/>
    <n v="103"/>
    <n v="1"/>
    <n v="1"/>
    <x v="17"/>
    <x v="5"/>
    <x v="5"/>
    <x v="2"/>
    <x v="1"/>
    <x v="1"/>
    <x v="4"/>
    <n v="237"/>
    <x v="0"/>
    <x v="0"/>
    <x v="2"/>
    <s v="S"/>
    <x v="4"/>
    <x v="4"/>
    <x v="5"/>
  </r>
  <r>
    <n v="1"/>
    <n v="10"/>
    <n v="105"/>
    <n v="2"/>
    <n v="1"/>
    <x v="18"/>
    <x v="6"/>
    <x v="6"/>
    <x v="1"/>
    <x v="0"/>
    <x v="0"/>
    <x v="2"/>
    <n v="285"/>
    <x v="0"/>
    <x v="0"/>
    <x v="2"/>
    <s v="N"/>
    <x v="2"/>
    <x v="2"/>
    <x v="2"/>
  </r>
  <r>
    <n v="1"/>
    <n v="10"/>
    <n v="105"/>
    <n v="2"/>
    <n v="2"/>
    <x v="19"/>
    <x v="6"/>
    <x v="6"/>
    <x v="1"/>
    <x v="0"/>
    <x v="0"/>
    <x v="2"/>
    <n v="1799"/>
    <x v="0"/>
    <x v="0"/>
    <x v="2"/>
    <s v="N"/>
    <x v="2"/>
    <x v="2"/>
    <x v="2"/>
  </r>
  <r>
    <n v="1"/>
    <n v="10"/>
    <n v="107"/>
    <n v="6"/>
    <n v="1"/>
    <x v="20"/>
    <x v="7"/>
    <x v="7"/>
    <x v="1"/>
    <x v="1"/>
    <x v="1"/>
    <x v="5"/>
    <n v="945"/>
    <x v="0"/>
    <x v="0"/>
    <x v="2"/>
    <s v="N"/>
    <x v="5"/>
    <x v="4"/>
    <x v="6"/>
  </r>
  <r>
    <n v="1"/>
    <n v="10"/>
    <n v="107"/>
    <n v="6"/>
    <n v="2"/>
    <x v="21"/>
    <x v="7"/>
    <x v="7"/>
    <x v="1"/>
    <x v="1"/>
    <x v="1"/>
    <x v="5"/>
    <n v="940"/>
    <x v="0"/>
    <x v="0"/>
    <x v="2"/>
    <s v="N"/>
    <x v="5"/>
    <x v="4"/>
    <x v="6"/>
  </r>
  <r>
    <n v="1"/>
    <n v="10"/>
    <n v="107"/>
    <n v="6"/>
    <n v="3"/>
    <x v="22"/>
    <x v="7"/>
    <x v="7"/>
    <x v="1"/>
    <x v="1"/>
    <x v="1"/>
    <x v="5"/>
    <n v="689"/>
    <x v="0"/>
    <x v="0"/>
    <x v="2"/>
    <s v="N"/>
    <x v="5"/>
    <x v="4"/>
    <x v="6"/>
  </r>
  <r>
    <n v="1"/>
    <n v="10"/>
    <n v="107"/>
    <n v="6"/>
    <n v="4"/>
    <x v="23"/>
    <x v="7"/>
    <x v="7"/>
    <x v="1"/>
    <x v="1"/>
    <x v="1"/>
    <x v="5"/>
    <n v="690"/>
    <x v="0"/>
    <x v="0"/>
    <x v="2"/>
    <s v="N"/>
    <x v="5"/>
    <x v="4"/>
    <x v="6"/>
  </r>
  <r>
    <n v="1"/>
    <n v="10"/>
    <n v="107"/>
    <n v="6"/>
    <n v="5"/>
    <x v="24"/>
    <x v="7"/>
    <x v="7"/>
    <x v="1"/>
    <x v="1"/>
    <x v="1"/>
    <x v="5"/>
    <n v="944"/>
    <x v="0"/>
    <x v="0"/>
    <x v="2"/>
    <s v="N"/>
    <x v="5"/>
    <x v="4"/>
    <x v="6"/>
  </r>
  <r>
    <n v="1"/>
    <n v="10"/>
    <n v="107"/>
    <n v="6"/>
    <n v="6"/>
    <x v="25"/>
    <x v="7"/>
    <x v="7"/>
    <x v="1"/>
    <x v="1"/>
    <x v="1"/>
    <x v="5"/>
    <n v="693"/>
    <x v="0"/>
    <x v="0"/>
    <x v="2"/>
    <s v="N"/>
    <x v="5"/>
    <x v="4"/>
    <x v="6"/>
  </r>
  <r>
    <n v="1"/>
    <n v="10"/>
    <n v="108"/>
    <n v="1"/>
    <n v="1"/>
    <x v="26"/>
    <x v="8"/>
    <x v="8"/>
    <x v="2"/>
    <x v="1"/>
    <x v="1"/>
    <x v="4"/>
    <n v="149"/>
    <x v="0"/>
    <x v="0"/>
    <x v="2"/>
    <s v="N"/>
    <x v="4"/>
    <x v="5"/>
    <x v="7"/>
  </r>
  <r>
    <n v="1"/>
    <n v="10"/>
    <n v="11"/>
    <n v="1"/>
    <n v="1"/>
    <x v="27"/>
    <x v="9"/>
    <x v="9"/>
    <x v="1"/>
    <x v="1"/>
    <x v="2"/>
    <x v="6"/>
    <n v="1455"/>
    <x v="0"/>
    <x v="0"/>
    <x v="2"/>
    <s v="N"/>
    <x v="6"/>
    <x v="6"/>
    <x v="8"/>
  </r>
  <r>
    <n v="1"/>
    <n v="10"/>
    <n v="110"/>
    <n v="1"/>
    <n v="1"/>
    <x v="28"/>
    <x v="10"/>
    <x v="10"/>
    <x v="2"/>
    <x v="0"/>
    <x v="0"/>
    <x v="1"/>
    <m/>
    <x v="1"/>
    <x v="1"/>
    <x v="1"/>
    <s v="N"/>
    <x v="1"/>
    <x v="7"/>
    <x v="9"/>
  </r>
  <r>
    <n v="1"/>
    <n v="10"/>
    <n v="112"/>
    <n v="1"/>
    <n v="1"/>
    <x v="29"/>
    <x v="11"/>
    <x v="11"/>
    <x v="1"/>
    <x v="0"/>
    <x v="0"/>
    <x v="0"/>
    <n v="1513"/>
    <x v="0"/>
    <x v="1"/>
    <x v="1"/>
    <s v="N"/>
    <x v="0"/>
    <x v="8"/>
    <x v="10"/>
  </r>
  <r>
    <n v="1"/>
    <n v="10"/>
    <n v="113"/>
    <n v="1"/>
    <n v="1"/>
    <x v="30"/>
    <x v="12"/>
    <x v="12"/>
    <x v="1"/>
    <x v="0"/>
    <x v="0"/>
    <x v="1"/>
    <n v="947"/>
    <x v="0"/>
    <x v="1"/>
    <x v="1"/>
    <s v="N"/>
    <x v="1"/>
    <x v="7"/>
    <x v="9"/>
  </r>
  <r>
    <n v="1"/>
    <n v="10"/>
    <n v="114"/>
    <n v="1"/>
    <n v="1"/>
    <x v="31"/>
    <x v="13"/>
    <x v="13"/>
    <x v="1"/>
    <x v="0"/>
    <x v="0"/>
    <x v="0"/>
    <n v="1399"/>
    <x v="0"/>
    <x v="1"/>
    <x v="1"/>
    <s v="N"/>
    <x v="0"/>
    <x v="8"/>
    <x v="10"/>
  </r>
  <r>
    <n v="1"/>
    <n v="10"/>
    <n v="115"/>
    <n v="1"/>
    <n v="1"/>
    <x v="32"/>
    <x v="14"/>
    <x v="14"/>
    <x v="1"/>
    <x v="0"/>
    <x v="3"/>
    <x v="2"/>
    <n v="1300"/>
    <x v="0"/>
    <x v="1"/>
    <x v="1"/>
    <s v="N"/>
    <x v="2"/>
    <x v="9"/>
    <x v="11"/>
  </r>
  <r>
    <n v="1"/>
    <n v="10"/>
    <n v="116"/>
    <n v="1"/>
    <n v="1"/>
    <x v="33"/>
    <x v="15"/>
    <x v="9"/>
    <x v="1"/>
    <x v="2"/>
    <x v="3"/>
    <x v="2"/>
    <m/>
    <x v="1"/>
    <x v="1"/>
    <x v="1"/>
    <s v="N"/>
    <x v="1"/>
    <x v="7"/>
    <x v="9"/>
  </r>
  <r>
    <n v="1"/>
    <n v="10"/>
    <n v="117"/>
    <m/>
    <n v="1"/>
    <x v="34"/>
    <x v="16"/>
    <x v="15"/>
    <x v="3"/>
    <x v="0"/>
    <x v="0"/>
    <x v="1"/>
    <n v="850"/>
    <x v="0"/>
    <x v="1"/>
    <x v="1"/>
    <s v="N"/>
    <x v="1"/>
    <x v="7"/>
    <x v="9"/>
  </r>
  <r>
    <n v="1"/>
    <n v="10"/>
    <n v="118"/>
    <n v="1"/>
    <n v="1"/>
    <x v="35"/>
    <x v="17"/>
    <x v="1"/>
    <x v="1"/>
    <x v="0"/>
    <x v="0"/>
    <x v="2"/>
    <m/>
    <x v="1"/>
    <x v="0"/>
    <x v="1"/>
    <s v="S"/>
    <x v="2"/>
    <x v="10"/>
    <x v="12"/>
  </r>
  <r>
    <n v="1"/>
    <n v="10"/>
    <n v="119"/>
    <n v="1"/>
    <n v="1"/>
    <x v="36"/>
    <x v="18"/>
    <x v="16"/>
    <x v="1"/>
    <x v="0"/>
    <x v="3"/>
    <x v="2"/>
    <m/>
    <x v="1"/>
    <x v="1"/>
    <x v="1"/>
    <s v="N"/>
    <x v="2"/>
    <x v="9"/>
    <x v="11"/>
  </r>
  <r>
    <n v="1"/>
    <n v="10"/>
    <n v="120"/>
    <n v="4"/>
    <n v="1"/>
    <x v="37"/>
    <x v="19"/>
    <x v="5"/>
    <x v="1"/>
    <x v="0"/>
    <x v="1"/>
    <x v="4"/>
    <n v="960"/>
    <x v="0"/>
    <x v="0"/>
    <x v="2"/>
    <s v="S"/>
    <x v="4"/>
    <x v="4"/>
    <x v="4"/>
  </r>
  <r>
    <n v="1"/>
    <n v="10"/>
    <n v="120"/>
    <n v="4"/>
    <n v="2"/>
    <x v="38"/>
    <x v="19"/>
    <x v="5"/>
    <x v="1"/>
    <x v="0"/>
    <x v="1"/>
    <x v="4"/>
    <m/>
    <x v="1"/>
    <x v="0"/>
    <x v="2"/>
    <s v="S"/>
    <x v="4"/>
    <x v="4"/>
    <x v="4"/>
  </r>
  <r>
    <n v="1"/>
    <n v="10"/>
    <n v="120"/>
    <n v="4"/>
    <n v="4"/>
    <x v="39"/>
    <x v="19"/>
    <x v="9"/>
    <x v="1"/>
    <x v="0"/>
    <x v="1"/>
    <x v="4"/>
    <n v="942"/>
    <x v="0"/>
    <x v="0"/>
    <x v="2"/>
    <s v="S"/>
    <x v="4"/>
    <x v="4"/>
    <x v="4"/>
  </r>
  <r>
    <n v="1"/>
    <n v="10"/>
    <n v="121"/>
    <n v="1"/>
    <n v="1"/>
    <x v="40"/>
    <x v="20"/>
    <x v="4"/>
    <x v="1"/>
    <x v="0"/>
    <x v="0"/>
    <x v="2"/>
    <n v="1460"/>
    <x v="0"/>
    <x v="0"/>
    <x v="2"/>
    <s v="N"/>
    <x v="2"/>
    <x v="2"/>
    <x v="2"/>
  </r>
  <r>
    <n v="1"/>
    <n v="10"/>
    <n v="123"/>
    <n v="1"/>
    <n v="1"/>
    <x v="41"/>
    <x v="21"/>
    <x v="6"/>
    <x v="1"/>
    <x v="0"/>
    <x v="0"/>
    <x v="0"/>
    <n v="399"/>
    <x v="0"/>
    <x v="1"/>
    <x v="0"/>
    <s v="N"/>
    <x v="0"/>
    <x v="8"/>
    <x v="10"/>
  </r>
  <r>
    <n v="1"/>
    <n v="10"/>
    <n v="125"/>
    <n v="2"/>
    <n v="1"/>
    <x v="42"/>
    <x v="22"/>
    <x v="15"/>
    <x v="1"/>
    <x v="0"/>
    <x v="0"/>
    <x v="2"/>
    <m/>
    <x v="1"/>
    <x v="0"/>
    <x v="0"/>
    <s v="N"/>
    <x v="2"/>
    <x v="2"/>
    <x v="2"/>
  </r>
  <r>
    <n v="1"/>
    <n v="10"/>
    <n v="125"/>
    <n v="2"/>
    <n v="2"/>
    <x v="43"/>
    <x v="22"/>
    <x v="15"/>
    <x v="1"/>
    <x v="0"/>
    <x v="0"/>
    <x v="2"/>
    <m/>
    <x v="1"/>
    <x v="0"/>
    <x v="0"/>
    <s v="N"/>
    <x v="2"/>
    <x v="2"/>
    <x v="2"/>
  </r>
  <r>
    <n v="1"/>
    <n v="10"/>
    <n v="126"/>
    <n v="4"/>
    <n v="2"/>
    <x v="44"/>
    <x v="23"/>
    <x v="17"/>
    <x v="2"/>
    <x v="1"/>
    <x v="4"/>
    <x v="7"/>
    <n v="257"/>
    <x v="0"/>
    <x v="0"/>
    <x v="2"/>
    <s v="N"/>
    <x v="7"/>
    <x v="11"/>
    <x v="13"/>
  </r>
  <r>
    <n v="1"/>
    <n v="10"/>
    <n v="126"/>
    <n v="4"/>
    <n v="3"/>
    <x v="45"/>
    <x v="23"/>
    <x v="18"/>
    <x v="2"/>
    <x v="1"/>
    <x v="4"/>
    <x v="7"/>
    <m/>
    <x v="1"/>
    <x v="0"/>
    <x v="2"/>
    <s v="N"/>
    <x v="7"/>
    <x v="11"/>
    <x v="13"/>
  </r>
  <r>
    <n v="1"/>
    <n v="10"/>
    <n v="126"/>
    <n v="4"/>
    <n v="4"/>
    <x v="46"/>
    <x v="23"/>
    <x v="18"/>
    <x v="2"/>
    <x v="1"/>
    <x v="4"/>
    <x v="7"/>
    <n v="253"/>
    <x v="0"/>
    <x v="0"/>
    <x v="2"/>
    <s v="N"/>
    <x v="7"/>
    <x v="11"/>
    <x v="13"/>
  </r>
  <r>
    <n v="1"/>
    <n v="10"/>
    <n v="127"/>
    <n v="1"/>
    <n v="1"/>
    <x v="47"/>
    <x v="24"/>
    <x v="0"/>
    <x v="0"/>
    <x v="0"/>
    <x v="0"/>
    <x v="1"/>
    <m/>
    <x v="1"/>
    <x v="1"/>
    <x v="0"/>
    <s v="N"/>
    <x v="1"/>
    <x v="7"/>
    <x v="9"/>
  </r>
  <r>
    <n v="1"/>
    <n v="10"/>
    <n v="129"/>
    <n v="1"/>
    <n v="1"/>
    <x v="48"/>
    <x v="25"/>
    <x v="16"/>
    <x v="2"/>
    <x v="1"/>
    <x v="4"/>
    <x v="7"/>
    <n v="1035"/>
    <x v="0"/>
    <x v="0"/>
    <x v="2"/>
    <s v="N"/>
    <x v="7"/>
    <x v="11"/>
    <x v="13"/>
  </r>
  <r>
    <n v="1"/>
    <n v="10"/>
    <n v="13"/>
    <n v="19"/>
    <n v="1"/>
    <x v="49"/>
    <x v="26"/>
    <x v="7"/>
    <x v="1"/>
    <x v="1"/>
    <x v="2"/>
    <x v="7"/>
    <n v="1532"/>
    <x v="0"/>
    <x v="0"/>
    <x v="2"/>
    <s v="N"/>
    <x v="7"/>
    <x v="12"/>
    <x v="14"/>
  </r>
  <r>
    <n v="1"/>
    <n v="10"/>
    <n v="13"/>
    <n v="19"/>
    <n v="10"/>
    <x v="50"/>
    <x v="26"/>
    <x v="7"/>
    <x v="1"/>
    <x v="1"/>
    <x v="2"/>
    <x v="7"/>
    <n v="409"/>
    <x v="0"/>
    <x v="0"/>
    <x v="2"/>
    <s v="N"/>
    <x v="7"/>
    <x v="12"/>
    <x v="14"/>
  </r>
  <r>
    <n v="1"/>
    <n v="10"/>
    <n v="13"/>
    <n v="19"/>
    <n v="11"/>
    <x v="51"/>
    <x v="26"/>
    <x v="7"/>
    <x v="1"/>
    <x v="1"/>
    <x v="2"/>
    <x v="7"/>
    <n v="576"/>
    <x v="0"/>
    <x v="0"/>
    <x v="2"/>
    <s v="N"/>
    <x v="7"/>
    <x v="12"/>
    <x v="14"/>
  </r>
  <r>
    <n v="1"/>
    <n v="10"/>
    <n v="13"/>
    <n v="19"/>
    <n v="12"/>
    <x v="52"/>
    <x v="26"/>
    <x v="7"/>
    <x v="1"/>
    <x v="1"/>
    <x v="2"/>
    <x v="7"/>
    <n v="1304"/>
    <x v="0"/>
    <x v="0"/>
    <x v="2"/>
    <s v="N"/>
    <x v="7"/>
    <x v="12"/>
    <x v="14"/>
  </r>
  <r>
    <n v="1"/>
    <n v="10"/>
    <n v="13"/>
    <n v="19"/>
    <n v="13"/>
    <x v="53"/>
    <x v="26"/>
    <x v="7"/>
    <x v="1"/>
    <x v="1"/>
    <x v="2"/>
    <x v="7"/>
    <n v="1252"/>
    <x v="0"/>
    <x v="0"/>
    <x v="2"/>
    <s v="N"/>
    <x v="7"/>
    <x v="12"/>
    <x v="14"/>
  </r>
  <r>
    <n v="1"/>
    <n v="10"/>
    <n v="13"/>
    <n v="19"/>
    <n v="14"/>
    <x v="54"/>
    <x v="26"/>
    <x v="7"/>
    <x v="1"/>
    <x v="1"/>
    <x v="2"/>
    <x v="7"/>
    <n v="1782"/>
    <x v="0"/>
    <x v="0"/>
    <x v="2"/>
    <s v="N"/>
    <x v="7"/>
    <x v="12"/>
    <x v="14"/>
  </r>
  <r>
    <n v="1"/>
    <n v="10"/>
    <n v="13"/>
    <n v="19"/>
    <n v="15"/>
    <x v="55"/>
    <x v="26"/>
    <x v="7"/>
    <x v="1"/>
    <x v="1"/>
    <x v="2"/>
    <x v="7"/>
    <n v="1296"/>
    <x v="0"/>
    <x v="0"/>
    <x v="2"/>
    <s v="N"/>
    <x v="7"/>
    <x v="12"/>
    <x v="14"/>
  </r>
  <r>
    <n v="1"/>
    <n v="10"/>
    <n v="13"/>
    <n v="19"/>
    <n v="16"/>
    <x v="56"/>
    <x v="26"/>
    <x v="7"/>
    <x v="1"/>
    <x v="1"/>
    <x v="2"/>
    <x v="7"/>
    <n v="1389"/>
    <x v="0"/>
    <x v="0"/>
    <x v="2"/>
    <s v="N"/>
    <x v="7"/>
    <x v="12"/>
    <x v="14"/>
  </r>
  <r>
    <n v="1"/>
    <n v="10"/>
    <n v="13"/>
    <n v="19"/>
    <n v="17"/>
    <x v="57"/>
    <x v="26"/>
    <x v="7"/>
    <x v="1"/>
    <x v="1"/>
    <x v="2"/>
    <x v="7"/>
    <n v="505"/>
    <x v="0"/>
    <x v="0"/>
    <x v="2"/>
    <s v="N"/>
    <x v="7"/>
    <x v="12"/>
    <x v="14"/>
  </r>
  <r>
    <n v="1"/>
    <n v="10"/>
    <n v="13"/>
    <n v="19"/>
    <n v="18"/>
    <x v="58"/>
    <x v="26"/>
    <x v="7"/>
    <x v="1"/>
    <x v="1"/>
    <x v="2"/>
    <x v="7"/>
    <n v="1697"/>
    <x v="0"/>
    <x v="0"/>
    <x v="2"/>
    <s v="N"/>
    <x v="7"/>
    <x v="12"/>
    <x v="14"/>
  </r>
  <r>
    <n v="1"/>
    <n v="10"/>
    <n v="13"/>
    <n v="19"/>
    <n v="19"/>
    <x v="59"/>
    <x v="26"/>
    <x v="7"/>
    <x v="1"/>
    <x v="1"/>
    <x v="2"/>
    <x v="7"/>
    <n v="1525"/>
    <x v="0"/>
    <x v="0"/>
    <x v="2"/>
    <s v="N"/>
    <x v="7"/>
    <x v="12"/>
    <x v="14"/>
  </r>
  <r>
    <n v="1"/>
    <n v="10"/>
    <n v="13"/>
    <n v="19"/>
    <n v="2"/>
    <x v="60"/>
    <x v="26"/>
    <x v="7"/>
    <x v="1"/>
    <x v="1"/>
    <x v="2"/>
    <x v="7"/>
    <n v="1173"/>
    <x v="0"/>
    <x v="0"/>
    <x v="2"/>
    <s v="N"/>
    <x v="7"/>
    <x v="12"/>
    <x v="14"/>
  </r>
  <r>
    <n v="1"/>
    <n v="10"/>
    <n v="13"/>
    <n v="19"/>
    <n v="3"/>
    <x v="61"/>
    <x v="26"/>
    <x v="7"/>
    <x v="1"/>
    <x v="1"/>
    <x v="2"/>
    <x v="7"/>
    <n v="840"/>
    <x v="0"/>
    <x v="0"/>
    <x v="2"/>
    <s v="N"/>
    <x v="7"/>
    <x v="12"/>
    <x v="14"/>
  </r>
  <r>
    <n v="1"/>
    <n v="10"/>
    <n v="13"/>
    <n v="19"/>
    <n v="4"/>
    <x v="62"/>
    <x v="26"/>
    <x v="7"/>
    <x v="1"/>
    <x v="1"/>
    <x v="2"/>
    <x v="7"/>
    <n v="1253"/>
    <x v="0"/>
    <x v="0"/>
    <x v="2"/>
    <s v="N"/>
    <x v="7"/>
    <x v="12"/>
    <x v="14"/>
  </r>
  <r>
    <n v="1"/>
    <n v="10"/>
    <n v="13"/>
    <n v="19"/>
    <n v="5"/>
    <x v="63"/>
    <x v="26"/>
    <x v="7"/>
    <x v="1"/>
    <x v="1"/>
    <x v="2"/>
    <x v="7"/>
    <n v="413"/>
    <x v="0"/>
    <x v="0"/>
    <x v="2"/>
    <s v="N"/>
    <x v="7"/>
    <x v="12"/>
    <x v="14"/>
  </r>
  <r>
    <n v="1"/>
    <n v="10"/>
    <n v="13"/>
    <n v="19"/>
    <n v="6"/>
    <x v="64"/>
    <x v="26"/>
    <x v="7"/>
    <x v="1"/>
    <x v="1"/>
    <x v="2"/>
    <x v="7"/>
    <n v="1297"/>
    <x v="0"/>
    <x v="0"/>
    <x v="2"/>
    <s v="N"/>
    <x v="7"/>
    <x v="12"/>
    <x v="14"/>
  </r>
  <r>
    <n v="1"/>
    <n v="10"/>
    <n v="13"/>
    <n v="19"/>
    <n v="7"/>
    <x v="65"/>
    <x v="26"/>
    <x v="7"/>
    <x v="1"/>
    <x v="1"/>
    <x v="2"/>
    <x v="7"/>
    <n v="291"/>
    <x v="0"/>
    <x v="0"/>
    <x v="2"/>
    <s v="N"/>
    <x v="7"/>
    <x v="12"/>
    <x v="14"/>
  </r>
  <r>
    <n v="1"/>
    <n v="10"/>
    <n v="13"/>
    <n v="19"/>
    <n v="8"/>
    <x v="66"/>
    <x v="26"/>
    <x v="7"/>
    <x v="1"/>
    <x v="1"/>
    <x v="2"/>
    <x v="7"/>
    <n v="408"/>
    <x v="0"/>
    <x v="0"/>
    <x v="2"/>
    <s v="N"/>
    <x v="7"/>
    <x v="12"/>
    <x v="14"/>
  </r>
  <r>
    <n v="1"/>
    <n v="10"/>
    <n v="13"/>
    <n v="19"/>
    <n v="9"/>
    <x v="67"/>
    <x v="26"/>
    <x v="7"/>
    <x v="1"/>
    <x v="1"/>
    <x v="2"/>
    <x v="7"/>
    <n v="1017"/>
    <x v="0"/>
    <x v="0"/>
    <x v="2"/>
    <s v="N"/>
    <x v="7"/>
    <x v="12"/>
    <x v="14"/>
  </r>
  <r>
    <n v="1"/>
    <n v="10"/>
    <n v="130"/>
    <n v="1"/>
    <n v="1"/>
    <x v="68"/>
    <x v="27"/>
    <x v="19"/>
    <x v="3"/>
    <x v="0"/>
    <x v="0"/>
    <x v="1"/>
    <m/>
    <x v="1"/>
    <x v="0"/>
    <x v="1"/>
    <s v="N"/>
    <x v="1"/>
    <x v="7"/>
    <x v="9"/>
  </r>
  <r>
    <n v="1"/>
    <n v="10"/>
    <n v="132"/>
    <n v="1"/>
    <n v="1"/>
    <x v="69"/>
    <x v="28"/>
    <x v="12"/>
    <x v="2"/>
    <x v="1"/>
    <x v="1"/>
    <x v="3"/>
    <n v="1081"/>
    <x v="0"/>
    <x v="0"/>
    <x v="2"/>
    <s v="N"/>
    <x v="3"/>
    <x v="13"/>
    <x v="15"/>
  </r>
  <r>
    <n v="1"/>
    <n v="10"/>
    <n v="133"/>
    <n v="1"/>
    <n v="1"/>
    <x v="70"/>
    <x v="29"/>
    <x v="20"/>
    <x v="1"/>
    <x v="0"/>
    <x v="3"/>
    <x v="8"/>
    <n v="1512"/>
    <x v="0"/>
    <x v="0"/>
    <x v="2"/>
    <s v="N"/>
    <x v="8"/>
    <x v="14"/>
    <x v="16"/>
  </r>
  <r>
    <n v="1"/>
    <n v="10"/>
    <n v="134"/>
    <n v="1"/>
    <n v="1"/>
    <x v="71"/>
    <x v="30"/>
    <x v="5"/>
    <x v="1"/>
    <x v="0"/>
    <x v="3"/>
    <x v="2"/>
    <m/>
    <x v="1"/>
    <x v="1"/>
    <x v="1"/>
    <s v="N"/>
    <x v="2"/>
    <x v="7"/>
    <x v="17"/>
  </r>
  <r>
    <n v="1"/>
    <n v="10"/>
    <n v="135"/>
    <m/>
    <n v="1"/>
    <x v="72"/>
    <x v="31"/>
    <x v="0"/>
    <x v="1"/>
    <x v="0"/>
    <x v="3"/>
    <x v="2"/>
    <n v="1023"/>
    <x v="0"/>
    <x v="0"/>
    <x v="2"/>
    <s v="N"/>
    <x v="2"/>
    <x v="9"/>
    <x v="11"/>
  </r>
  <r>
    <n v="1"/>
    <n v="10"/>
    <n v="138"/>
    <n v="1"/>
    <n v="1"/>
    <x v="73"/>
    <x v="32"/>
    <x v="21"/>
    <x v="3"/>
    <x v="0"/>
    <x v="0"/>
    <x v="9"/>
    <n v="1620"/>
    <x v="0"/>
    <x v="1"/>
    <x v="1"/>
    <s v="N"/>
    <x v="9"/>
    <x v="15"/>
    <x v="18"/>
  </r>
  <r>
    <n v="1"/>
    <n v="10"/>
    <n v="139"/>
    <n v="1"/>
    <n v="1"/>
    <x v="74"/>
    <x v="33"/>
    <x v="22"/>
    <x v="1"/>
    <x v="1"/>
    <x v="1"/>
    <x v="3"/>
    <n v="199"/>
    <x v="0"/>
    <x v="0"/>
    <x v="2"/>
    <s v="N"/>
    <x v="3"/>
    <x v="16"/>
    <x v="19"/>
  </r>
  <r>
    <n v="1"/>
    <n v="10"/>
    <n v="14"/>
    <n v="8"/>
    <n v="1"/>
    <x v="75"/>
    <x v="34"/>
    <x v="23"/>
    <x v="2"/>
    <x v="0"/>
    <x v="1"/>
    <x v="3"/>
    <n v="586"/>
    <x v="0"/>
    <x v="0"/>
    <x v="2"/>
    <s v="N"/>
    <x v="3"/>
    <x v="13"/>
    <x v="20"/>
  </r>
  <r>
    <n v="1"/>
    <n v="10"/>
    <n v="14"/>
    <n v="8"/>
    <n v="2"/>
    <x v="76"/>
    <x v="34"/>
    <x v="0"/>
    <x v="2"/>
    <x v="0"/>
    <x v="1"/>
    <x v="3"/>
    <n v="19"/>
    <x v="0"/>
    <x v="0"/>
    <x v="2"/>
    <s v="N"/>
    <x v="3"/>
    <x v="13"/>
    <x v="20"/>
  </r>
  <r>
    <n v="1"/>
    <n v="10"/>
    <n v="14"/>
    <n v="8"/>
    <n v="24"/>
    <x v="77"/>
    <x v="34"/>
    <x v="6"/>
    <x v="2"/>
    <x v="0"/>
    <x v="1"/>
    <x v="3"/>
    <n v="186"/>
    <x v="0"/>
    <x v="0"/>
    <x v="2"/>
    <s v="N"/>
    <x v="3"/>
    <x v="13"/>
    <x v="20"/>
  </r>
  <r>
    <n v="1"/>
    <n v="10"/>
    <n v="14"/>
    <n v="8"/>
    <n v="25"/>
    <x v="78"/>
    <x v="34"/>
    <x v="11"/>
    <x v="2"/>
    <x v="0"/>
    <x v="1"/>
    <x v="3"/>
    <n v="321"/>
    <x v="0"/>
    <x v="0"/>
    <x v="2"/>
    <s v="N"/>
    <x v="3"/>
    <x v="13"/>
    <x v="20"/>
  </r>
  <r>
    <n v="1"/>
    <n v="10"/>
    <n v="14"/>
    <n v="8"/>
    <n v="26"/>
    <x v="79"/>
    <x v="34"/>
    <x v="4"/>
    <x v="2"/>
    <x v="0"/>
    <x v="1"/>
    <x v="3"/>
    <n v="246"/>
    <x v="0"/>
    <x v="0"/>
    <x v="2"/>
    <s v="N"/>
    <x v="3"/>
    <x v="13"/>
    <x v="20"/>
  </r>
  <r>
    <n v="1"/>
    <n v="10"/>
    <n v="14"/>
    <n v="8"/>
    <n v="27"/>
    <x v="80"/>
    <x v="34"/>
    <x v="14"/>
    <x v="2"/>
    <x v="0"/>
    <x v="1"/>
    <x v="3"/>
    <n v="1314"/>
    <x v="0"/>
    <x v="0"/>
    <x v="2"/>
    <s v="N"/>
    <x v="3"/>
    <x v="13"/>
    <x v="20"/>
  </r>
  <r>
    <n v="1"/>
    <n v="10"/>
    <n v="14"/>
    <n v="8"/>
    <n v="3"/>
    <x v="81"/>
    <x v="34"/>
    <x v="24"/>
    <x v="2"/>
    <x v="0"/>
    <x v="1"/>
    <x v="3"/>
    <n v="182"/>
    <x v="0"/>
    <x v="0"/>
    <x v="2"/>
    <s v="N"/>
    <x v="3"/>
    <x v="13"/>
    <x v="20"/>
  </r>
  <r>
    <n v="1"/>
    <n v="10"/>
    <n v="14"/>
    <n v="8"/>
    <n v="4"/>
    <x v="82"/>
    <x v="34"/>
    <x v="25"/>
    <x v="2"/>
    <x v="0"/>
    <x v="1"/>
    <x v="3"/>
    <n v="673"/>
    <x v="0"/>
    <x v="0"/>
    <x v="2"/>
    <s v="N"/>
    <x v="3"/>
    <x v="13"/>
    <x v="20"/>
  </r>
  <r>
    <n v="1"/>
    <n v="10"/>
    <n v="141"/>
    <n v="1"/>
    <n v="1"/>
    <x v="83"/>
    <x v="35"/>
    <x v="8"/>
    <x v="1"/>
    <x v="1"/>
    <x v="3"/>
    <x v="8"/>
    <n v="1057"/>
    <x v="0"/>
    <x v="0"/>
    <x v="2"/>
    <s v="N"/>
    <x v="8"/>
    <x v="14"/>
    <x v="21"/>
  </r>
  <r>
    <n v="1"/>
    <n v="10"/>
    <n v="142"/>
    <n v="1"/>
    <n v="1"/>
    <x v="84"/>
    <x v="36"/>
    <x v="26"/>
    <x v="3"/>
    <x v="0"/>
    <x v="0"/>
    <x v="1"/>
    <m/>
    <x v="1"/>
    <x v="1"/>
    <x v="1"/>
    <s v="N"/>
    <x v="1"/>
    <x v="7"/>
    <x v="9"/>
  </r>
  <r>
    <n v="1"/>
    <n v="10"/>
    <n v="143"/>
    <m/>
    <n v="1"/>
    <x v="85"/>
    <x v="37"/>
    <x v="16"/>
    <x v="2"/>
    <x v="0"/>
    <x v="0"/>
    <x v="1"/>
    <n v="503"/>
    <x v="0"/>
    <x v="1"/>
    <x v="1"/>
    <s v="N"/>
    <x v="1"/>
    <x v="7"/>
    <x v="9"/>
  </r>
  <r>
    <n v="1"/>
    <n v="10"/>
    <n v="144"/>
    <m/>
    <n v="1"/>
    <x v="86"/>
    <x v="38"/>
    <x v="23"/>
    <x v="2"/>
    <x v="0"/>
    <x v="0"/>
    <x v="10"/>
    <m/>
    <x v="1"/>
    <x v="1"/>
    <x v="1"/>
    <s v="N"/>
    <x v="1"/>
    <x v="7"/>
    <x v="9"/>
  </r>
  <r>
    <n v="1"/>
    <n v="10"/>
    <n v="145"/>
    <n v="2"/>
    <n v="1"/>
    <x v="87"/>
    <x v="39"/>
    <x v="26"/>
    <x v="1"/>
    <x v="1"/>
    <x v="1"/>
    <x v="4"/>
    <n v="138"/>
    <x v="0"/>
    <x v="0"/>
    <x v="2"/>
    <s v="N"/>
    <x v="4"/>
    <x v="4"/>
    <x v="5"/>
  </r>
  <r>
    <n v="1"/>
    <n v="10"/>
    <n v="145"/>
    <n v="2"/>
    <n v="2"/>
    <x v="88"/>
    <x v="39"/>
    <x v="26"/>
    <x v="1"/>
    <x v="1"/>
    <x v="1"/>
    <x v="4"/>
    <n v="208"/>
    <x v="0"/>
    <x v="0"/>
    <x v="2"/>
    <s v="N"/>
    <x v="4"/>
    <x v="4"/>
    <x v="5"/>
  </r>
  <r>
    <n v="1"/>
    <n v="10"/>
    <n v="146"/>
    <n v="1"/>
    <n v="1"/>
    <x v="89"/>
    <x v="40"/>
    <x v="5"/>
    <x v="1"/>
    <x v="1"/>
    <x v="3"/>
    <x v="8"/>
    <n v="462"/>
    <x v="0"/>
    <x v="0"/>
    <x v="2"/>
    <s v="S"/>
    <x v="8"/>
    <x v="14"/>
    <x v="21"/>
  </r>
  <r>
    <n v="1"/>
    <n v="10"/>
    <n v="147"/>
    <n v="5"/>
    <n v="1"/>
    <x v="90"/>
    <x v="41"/>
    <x v="26"/>
    <x v="1"/>
    <x v="1"/>
    <x v="0"/>
    <x v="2"/>
    <n v="128"/>
    <x v="0"/>
    <x v="0"/>
    <x v="2"/>
    <s v="N"/>
    <x v="2"/>
    <x v="2"/>
    <x v="22"/>
  </r>
  <r>
    <n v="1"/>
    <n v="10"/>
    <n v="147"/>
    <n v="5"/>
    <n v="2"/>
    <x v="91"/>
    <x v="41"/>
    <x v="26"/>
    <x v="1"/>
    <x v="1"/>
    <x v="0"/>
    <x v="2"/>
    <n v="1371"/>
    <x v="0"/>
    <x v="0"/>
    <x v="2"/>
    <s v="N"/>
    <x v="2"/>
    <x v="2"/>
    <x v="22"/>
  </r>
  <r>
    <n v="1"/>
    <n v="10"/>
    <n v="147"/>
    <n v="5"/>
    <n v="3"/>
    <x v="92"/>
    <x v="41"/>
    <x v="26"/>
    <x v="1"/>
    <x v="1"/>
    <x v="0"/>
    <x v="2"/>
    <n v="1498"/>
    <x v="0"/>
    <x v="0"/>
    <x v="2"/>
    <s v="N"/>
    <x v="2"/>
    <x v="2"/>
    <x v="22"/>
  </r>
  <r>
    <n v="1"/>
    <n v="10"/>
    <n v="147"/>
    <n v="5"/>
    <n v="4"/>
    <x v="93"/>
    <x v="41"/>
    <x v="26"/>
    <x v="1"/>
    <x v="1"/>
    <x v="0"/>
    <x v="2"/>
    <n v="1377"/>
    <x v="1"/>
    <x v="0"/>
    <x v="2"/>
    <s v="N"/>
    <x v="2"/>
    <x v="2"/>
    <x v="22"/>
  </r>
  <r>
    <n v="1"/>
    <n v="10"/>
    <n v="148"/>
    <n v="2"/>
    <n v="1"/>
    <x v="94"/>
    <x v="42"/>
    <x v="27"/>
    <x v="3"/>
    <x v="1"/>
    <x v="0"/>
    <x v="2"/>
    <n v="207"/>
    <x v="0"/>
    <x v="0"/>
    <x v="2"/>
    <s v="N"/>
    <x v="2"/>
    <x v="2"/>
    <x v="22"/>
  </r>
  <r>
    <n v="1"/>
    <n v="10"/>
    <n v="149"/>
    <n v="1"/>
    <n v="1"/>
    <x v="95"/>
    <x v="43"/>
    <x v="25"/>
    <x v="3"/>
    <x v="0"/>
    <x v="0"/>
    <x v="1"/>
    <n v="1881"/>
    <x v="0"/>
    <x v="1"/>
    <x v="1"/>
    <s v="N"/>
    <x v="1"/>
    <x v="7"/>
    <x v="9"/>
  </r>
  <r>
    <n v="1"/>
    <n v="10"/>
    <n v="15"/>
    <n v="2"/>
    <n v="1"/>
    <x v="96"/>
    <x v="44"/>
    <x v="11"/>
    <x v="1"/>
    <x v="0"/>
    <x v="0"/>
    <x v="2"/>
    <n v="1702"/>
    <x v="1"/>
    <x v="1"/>
    <x v="2"/>
    <s v="N"/>
    <x v="2"/>
    <x v="2"/>
    <x v="2"/>
  </r>
  <r>
    <n v="1"/>
    <n v="10"/>
    <n v="15"/>
    <n v="2"/>
    <n v="2"/>
    <x v="97"/>
    <x v="44"/>
    <x v="11"/>
    <x v="1"/>
    <x v="0"/>
    <x v="0"/>
    <x v="2"/>
    <m/>
    <x v="1"/>
    <x v="1"/>
    <x v="2"/>
    <s v="N"/>
    <x v="2"/>
    <x v="2"/>
    <x v="2"/>
  </r>
  <r>
    <n v="1"/>
    <n v="10"/>
    <n v="150"/>
    <n v="1"/>
    <n v="1"/>
    <x v="98"/>
    <x v="45"/>
    <x v="9"/>
    <x v="1"/>
    <x v="1"/>
    <x v="3"/>
    <x v="2"/>
    <n v="222"/>
    <x v="0"/>
    <x v="1"/>
    <x v="1"/>
    <s v="N"/>
    <x v="2"/>
    <x v="7"/>
    <x v="23"/>
  </r>
  <r>
    <n v="1"/>
    <n v="10"/>
    <n v="154"/>
    <n v="1"/>
    <n v="1"/>
    <x v="99"/>
    <x v="46"/>
    <x v="28"/>
    <x v="1"/>
    <x v="0"/>
    <x v="0"/>
    <x v="0"/>
    <n v="1546"/>
    <x v="0"/>
    <x v="1"/>
    <x v="1"/>
    <s v="N"/>
    <x v="0"/>
    <x v="17"/>
    <x v="24"/>
  </r>
  <r>
    <n v="1"/>
    <n v="10"/>
    <n v="156"/>
    <n v="1"/>
    <n v="1"/>
    <x v="100"/>
    <x v="47"/>
    <x v="10"/>
    <x v="2"/>
    <x v="0"/>
    <x v="0"/>
    <x v="0"/>
    <n v="1780"/>
    <x v="0"/>
    <x v="1"/>
    <x v="1"/>
    <s v="N"/>
    <x v="0"/>
    <x v="8"/>
    <x v="10"/>
  </r>
  <r>
    <n v="1"/>
    <n v="10"/>
    <n v="157"/>
    <n v="5"/>
    <n v="1"/>
    <x v="101"/>
    <x v="48"/>
    <x v="6"/>
    <x v="2"/>
    <x v="1"/>
    <x v="2"/>
    <x v="6"/>
    <m/>
    <x v="1"/>
    <x v="0"/>
    <x v="2"/>
    <s v="N"/>
    <x v="6"/>
    <x v="6"/>
    <x v="25"/>
  </r>
  <r>
    <n v="1"/>
    <n v="10"/>
    <n v="157"/>
    <n v="5"/>
    <n v="3"/>
    <x v="102"/>
    <x v="48"/>
    <x v="29"/>
    <x v="2"/>
    <x v="1"/>
    <x v="2"/>
    <x v="6"/>
    <n v="1333"/>
    <x v="0"/>
    <x v="0"/>
    <x v="2"/>
    <s v="N"/>
    <x v="6"/>
    <x v="6"/>
    <x v="25"/>
  </r>
  <r>
    <n v="1"/>
    <n v="10"/>
    <n v="157"/>
    <n v="5"/>
    <n v="4"/>
    <x v="103"/>
    <x v="48"/>
    <x v="10"/>
    <x v="2"/>
    <x v="1"/>
    <x v="2"/>
    <x v="6"/>
    <n v="1860"/>
    <x v="1"/>
    <x v="0"/>
    <x v="2"/>
    <s v="N"/>
    <x v="6"/>
    <x v="6"/>
    <x v="25"/>
  </r>
  <r>
    <n v="1"/>
    <n v="10"/>
    <n v="157"/>
    <n v="5"/>
    <n v="5"/>
    <x v="104"/>
    <x v="48"/>
    <x v="30"/>
    <x v="2"/>
    <x v="1"/>
    <x v="2"/>
    <x v="6"/>
    <n v="1727"/>
    <x v="1"/>
    <x v="0"/>
    <x v="2"/>
    <s v="N"/>
    <x v="6"/>
    <x v="6"/>
    <x v="25"/>
  </r>
  <r>
    <n v="1"/>
    <n v="10"/>
    <n v="158"/>
    <n v="18"/>
    <n v="1"/>
    <x v="105"/>
    <x v="49"/>
    <x v="28"/>
    <x v="2"/>
    <x v="1"/>
    <x v="1"/>
    <x v="3"/>
    <n v="113"/>
    <x v="0"/>
    <x v="0"/>
    <x v="0"/>
    <s v="N"/>
    <x v="3"/>
    <x v="13"/>
    <x v="15"/>
  </r>
  <r>
    <n v="1"/>
    <n v="10"/>
    <n v="158"/>
    <n v="18"/>
    <n v="10"/>
    <x v="106"/>
    <x v="50"/>
    <x v="9"/>
    <x v="2"/>
    <x v="1"/>
    <x v="1"/>
    <x v="3"/>
    <n v="164"/>
    <x v="0"/>
    <x v="0"/>
    <x v="0"/>
    <s v="N"/>
    <x v="3"/>
    <x v="13"/>
    <x v="15"/>
  </r>
  <r>
    <n v="1"/>
    <n v="10"/>
    <n v="158"/>
    <n v="18"/>
    <n v="11"/>
    <x v="107"/>
    <x v="50"/>
    <x v="28"/>
    <x v="2"/>
    <x v="1"/>
    <x v="1"/>
    <x v="3"/>
    <n v="177"/>
    <x v="0"/>
    <x v="0"/>
    <x v="0"/>
    <s v="N"/>
    <x v="3"/>
    <x v="13"/>
    <x v="15"/>
  </r>
  <r>
    <n v="1"/>
    <n v="10"/>
    <n v="158"/>
    <n v="18"/>
    <n v="12"/>
    <x v="108"/>
    <x v="50"/>
    <x v="11"/>
    <x v="2"/>
    <x v="1"/>
    <x v="1"/>
    <x v="3"/>
    <n v="39"/>
    <x v="0"/>
    <x v="0"/>
    <x v="0"/>
    <s v="N"/>
    <x v="3"/>
    <x v="13"/>
    <x v="15"/>
  </r>
  <r>
    <n v="1"/>
    <n v="10"/>
    <n v="158"/>
    <n v="9"/>
    <n v="13"/>
    <x v="109"/>
    <x v="50"/>
    <x v="6"/>
    <x v="2"/>
    <x v="1"/>
    <x v="1"/>
    <x v="3"/>
    <n v="141"/>
    <x v="0"/>
    <x v="0"/>
    <x v="0"/>
    <s v="N"/>
    <x v="3"/>
    <x v="13"/>
    <x v="15"/>
  </r>
  <r>
    <n v="1"/>
    <n v="10"/>
    <n v="158"/>
    <n v="18"/>
    <n v="14"/>
    <x v="110"/>
    <x v="50"/>
    <x v="6"/>
    <x v="2"/>
    <x v="1"/>
    <x v="1"/>
    <x v="3"/>
    <n v="184"/>
    <x v="0"/>
    <x v="0"/>
    <x v="0"/>
    <s v="N"/>
    <x v="3"/>
    <x v="13"/>
    <x v="15"/>
  </r>
  <r>
    <n v="1"/>
    <n v="10"/>
    <n v="158"/>
    <n v="18"/>
    <n v="15"/>
    <x v="111"/>
    <x v="50"/>
    <x v="10"/>
    <x v="2"/>
    <x v="1"/>
    <x v="1"/>
    <x v="3"/>
    <n v="112"/>
    <x v="0"/>
    <x v="0"/>
    <x v="0"/>
    <s v="N"/>
    <x v="3"/>
    <x v="13"/>
    <x v="15"/>
  </r>
  <r>
    <n v="1"/>
    <n v="10"/>
    <n v="158"/>
    <n v="9"/>
    <n v="17"/>
    <x v="112"/>
    <x v="51"/>
    <x v="28"/>
    <x v="2"/>
    <x v="1"/>
    <x v="1"/>
    <x v="3"/>
    <n v="125"/>
    <x v="0"/>
    <x v="0"/>
    <x v="0"/>
    <s v="N"/>
    <x v="3"/>
    <x v="13"/>
    <x v="15"/>
  </r>
  <r>
    <n v="1"/>
    <n v="10"/>
    <n v="158"/>
    <n v="18"/>
    <n v="18"/>
    <x v="113"/>
    <x v="34"/>
    <x v="12"/>
    <x v="2"/>
    <x v="0"/>
    <x v="1"/>
    <x v="3"/>
    <n v="269"/>
    <x v="0"/>
    <x v="0"/>
    <x v="2"/>
    <s v="N"/>
    <x v="3"/>
    <x v="13"/>
    <x v="15"/>
  </r>
  <r>
    <n v="1"/>
    <n v="10"/>
    <n v="158"/>
    <n v="18"/>
    <n v="19"/>
    <x v="114"/>
    <x v="50"/>
    <x v="12"/>
    <x v="2"/>
    <x v="1"/>
    <x v="1"/>
    <x v="3"/>
    <n v="188"/>
    <x v="0"/>
    <x v="0"/>
    <x v="0"/>
    <s v="N"/>
    <x v="3"/>
    <x v="13"/>
    <x v="15"/>
  </r>
  <r>
    <n v="1"/>
    <n v="10"/>
    <n v="158"/>
    <n v="9"/>
    <n v="3"/>
    <x v="115"/>
    <x v="50"/>
    <x v="23"/>
    <x v="2"/>
    <x v="1"/>
    <x v="1"/>
    <x v="3"/>
    <n v="114"/>
    <x v="0"/>
    <x v="0"/>
    <x v="0"/>
    <s v="N"/>
    <x v="3"/>
    <x v="13"/>
    <x v="15"/>
  </r>
  <r>
    <n v="1"/>
    <n v="10"/>
    <n v="158"/>
    <n v="18"/>
    <n v="4"/>
    <x v="116"/>
    <x v="50"/>
    <x v="14"/>
    <x v="2"/>
    <x v="1"/>
    <x v="1"/>
    <x v="3"/>
    <n v="63"/>
    <x v="0"/>
    <x v="0"/>
    <x v="0"/>
    <s v="N"/>
    <x v="3"/>
    <x v="13"/>
    <x v="15"/>
  </r>
  <r>
    <n v="1"/>
    <n v="10"/>
    <n v="158"/>
    <n v="18"/>
    <n v="5"/>
    <x v="117"/>
    <x v="50"/>
    <x v="23"/>
    <x v="2"/>
    <x v="1"/>
    <x v="1"/>
    <x v="3"/>
    <n v="239"/>
    <x v="0"/>
    <x v="0"/>
    <x v="0"/>
    <s v="N"/>
    <x v="3"/>
    <x v="13"/>
    <x v="15"/>
  </r>
  <r>
    <n v="1"/>
    <n v="10"/>
    <n v="158"/>
    <n v="18"/>
    <n v="6"/>
    <x v="118"/>
    <x v="50"/>
    <x v="8"/>
    <x v="2"/>
    <x v="1"/>
    <x v="1"/>
    <x v="3"/>
    <n v="96"/>
    <x v="0"/>
    <x v="0"/>
    <x v="0"/>
    <s v="N"/>
    <x v="3"/>
    <x v="13"/>
    <x v="15"/>
  </r>
  <r>
    <n v="1"/>
    <n v="10"/>
    <n v="158"/>
    <n v="18"/>
    <n v="8"/>
    <x v="119"/>
    <x v="50"/>
    <x v="25"/>
    <x v="2"/>
    <x v="1"/>
    <x v="1"/>
    <x v="3"/>
    <n v="171"/>
    <x v="0"/>
    <x v="0"/>
    <x v="0"/>
    <s v="N"/>
    <x v="3"/>
    <x v="13"/>
    <x v="15"/>
  </r>
  <r>
    <n v="1"/>
    <n v="10"/>
    <n v="158"/>
    <n v="18"/>
    <n v="9"/>
    <x v="120"/>
    <x v="50"/>
    <x v="5"/>
    <x v="2"/>
    <x v="1"/>
    <x v="1"/>
    <x v="3"/>
    <n v="115"/>
    <x v="0"/>
    <x v="0"/>
    <x v="0"/>
    <s v="N"/>
    <x v="3"/>
    <x v="13"/>
    <x v="15"/>
  </r>
  <r>
    <n v="1"/>
    <n v="10"/>
    <n v="159"/>
    <n v="2"/>
    <n v="1"/>
    <x v="121"/>
    <x v="52"/>
    <x v="31"/>
    <x v="1"/>
    <x v="0"/>
    <x v="2"/>
    <x v="7"/>
    <n v="1034"/>
    <x v="0"/>
    <x v="0"/>
    <x v="2"/>
    <s v="N"/>
    <x v="7"/>
    <x v="12"/>
    <x v="26"/>
  </r>
  <r>
    <n v="1"/>
    <n v="10"/>
    <n v="159"/>
    <n v="2"/>
    <n v="2"/>
    <x v="122"/>
    <x v="52"/>
    <x v="4"/>
    <x v="1"/>
    <x v="0"/>
    <x v="2"/>
    <x v="7"/>
    <n v="1033"/>
    <x v="0"/>
    <x v="0"/>
    <x v="2"/>
    <s v="N"/>
    <x v="7"/>
    <x v="12"/>
    <x v="26"/>
  </r>
  <r>
    <n v="1"/>
    <n v="10"/>
    <n v="16"/>
    <n v="4"/>
    <n v="3"/>
    <x v="123"/>
    <x v="53"/>
    <x v="18"/>
    <x v="1"/>
    <x v="1"/>
    <x v="2"/>
    <x v="7"/>
    <n v="248"/>
    <x v="0"/>
    <x v="0"/>
    <x v="2"/>
    <s v="N"/>
    <x v="7"/>
    <x v="12"/>
    <x v="14"/>
  </r>
  <r>
    <n v="1"/>
    <n v="10"/>
    <n v="16"/>
    <n v="4"/>
    <n v="4"/>
    <x v="124"/>
    <x v="53"/>
    <x v="31"/>
    <x v="1"/>
    <x v="1"/>
    <x v="2"/>
    <x v="7"/>
    <n v="1093"/>
    <x v="0"/>
    <x v="0"/>
    <x v="2"/>
    <s v="N"/>
    <x v="7"/>
    <x v="12"/>
    <x v="14"/>
  </r>
  <r>
    <n v="1"/>
    <n v="10"/>
    <n v="16"/>
    <n v="4"/>
    <n v="5"/>
    <x v="125"/>
    <x v="53"/>
    <x v="31"/>
    <x v="1"/>
    <x v="1"/>
    <x v="2"/>
    <x v="7"/>
    <n v="1303"/>
    <x v="0"/>
    <x v="0"/>
    <x v="2"/>
    <s v="N"/>
    <x v="7"/>
    <x v="12"/>
    <x v="14"/>
  </r>
  <r>
    <n v="1"/>
    <n v="10"/>
    <n v="16"/>
    <n v="4"/>
    <n v="6"/>
    <x v="126"/>
    <x v="53"/>
    <x v="31"/>
    <x v="1"/>
    <x v="1"/>
    <x v="2"/>
    <x v="7"/>
    <m/>
    <x v="1"/>
    <x v="0"/>
    <x v="2"/>
    <s v="N"/>
    <x v="7"/>
    <x v="12"/>
    <x v="14"/>
  </r>
  <r>
    <n v="1"/>
    <n v="10"/>
    <n v="161"/>
    <n v="1"/>
    <n v="1"/>
    <x v="127"/>
    <x v="54"/>
    <x v="32"/>
    <x v="1"/>
    <x v="0"/>
    <x v="0"/>
    <x v="2"/>
    <n v="1423"/>
    <x v="0"/>
    <x v="0"/>
    <x v="2"/>
    <s v="N"/>
    <x v="2"/>
    <x v="2"/>
    <x v="2"/>
  </r>
  <r>
    <n v="1"/>
    <n v="10"/>
    <n v="162"/>
    <n v="6"/>
    <n v="1"/>
    <x v="128"/>
    <x v="55"/>
    <x v="9"/>
    <x v="1"/>
    <x v="1"/>
    <x v="3"/>
    <x v="8"/>
    <n v="1319"/>
    <x v="0"/>
    <x v="0"/>
    <x v="2"/>
    <s v="N"/>
    <x v="8"/>
    <x v="14"/>
    <x v="21"/>
  </r>
  <r>
    <n v="1"/>
    <n v="10"/>
    <n v="162"/>
    <n v="6"/>
    <n v="2"/>
    <x v="129"/>
    <x v="55"/>
    <x v="9"/>
    <x v="1"/>
    <x v="1"/>
    <x v="3"/>
    <x v="8"/>
    <n v="232"/>
    <x v="0"/>
    <x v="0"/>
    <x v="2"/>
    <s v="N"/>
    <x v="8"/>
    <x v="14"/>
    <x v="21"/>
  </r>
  <r>
    <n v="1"/>
    <n v="10"/>
    <n v="162"/>
    <n v="6"/>
    <n v="3"/>
    <x v="130"/>
    <x v="55"/>
    <x v="9"/>
    <x v="1"/>
    <x v="1"/>
    <x v="3"/>
    <x v="8"/>
    <n v="278"/>
    <x v="0"/>
    <x v="0"/>
    <x v="2"/>
    <s v="N"/>
    <x v="8"/>
    <x v="14"/>
    <x v="21"/>
  </r>
  <r>
    <n v="1"/>
    <n v="10"/>
    <n v="162"/>
    <n v="6"/>
    <n v="4"/>
    <x v="131"/>
    <x v="55"/>
    <x v="9"/>
    <x v="1"/>
    <x v="1"/>
    <x v="3"/>
    <x v="8"/>
    <n v="1876"/>
    <x v="1"/>
    <x v="0"/>
    <x v="2"/>
    <s v="N"/>
    <x v="8"/>
    <x v="14"/>
    <x v="21"/>
  </r>
  <r>
    <n v="1"/>
    <n v="10"/>
    <n v="162"/>
    <n v="6"/>
    <n v="5"/>
    <x v="132"/>
    <x v="55"/>
    <x v="9"/>
    <x v="1"/>
    <x v="1"/>
    <x v="3"/>
    <x v="8"/>
    <n v="1880"/>
    <x v="1"/>
    <x v="0"/>
    <x v="2"/>
    <s v="N"/>
    <x v="8"/>
    <x v="14"/>
    <x v="21"/>
  </r>
  <r>
    <n v="1"/>
    <n v="10"/>
    <n v="162"/>
    <n v="6"/>
    <n v="6"/>
    <x v="133"/>
    <x v="55"/>
    <x v="33"/>
    <x v="1"/>
    <x v="1"/>
    <x v="3"/>
    <x v="8"/>
    <n v="281"/>
    <x v="0"/>
    <x v="0"/>
    <x v="2"/>
    <s v="N"/>
    <x v="8"/>
    <x v="14"/>
    <x v="21"/>
  </r>
  <r>
    <n v="1"/>
    <n v="10"/>
    <n v="163"/>
    <n v="1"/>
    <n v="1"/>
    <x v="134"/>
    <x v="56"/>
    <x v="32"/>
    <x v="1"/>
    <x v="0"/>
    <x v="3"/>
    <x v="8"/>
    <n v="454"/>
    <x v="0"/>
    <x v="0"/>
    <x v="2"/>
    <s v="N"/>
    <x v="8"/>
    <x v="14"/>
    <x v="16"/>
  </r>
  <r>
    <n v="1"/>
    <n v="10"/>
    <n v="164"/>
    <n v="29"/>
    <n v="1"/>
    <x v="135"/>
    <x v="57"/>
    <x v="11"/>
    <x v="2"/>
    <x v="1"/>
    <x v="1"/>
    <x v="4"/>
    <n v="1461"/>
    <x v="1"/>
    <x v="0"/>
    <x v="2"/>
    <s v="N"/>
    <x v="4"/>
    <x v="4"/>
    <x v="5"/>
  </r>
  <r>
    <n v="1"/>
    <n v="10"/>
    <n v="164"/>
    <n v="29"/>
    <n v="10"/>
    <x v="136"/>
    <x v="57"/>
    <x v="6"/>
    <x v="2"/>
    <x v="1"/>
    <x v="1"/>
    <x v="4"/>
    <n v="964"/>
    <x v="0"/>
    <x v="0"/>
    <x v="2"/>
    <s v="N"/>
    <x v="10"/>
    <x v="4"/>
    <x v="5"/>
  </r>
  <r>
    <n v="1"/>
    <n v="10"/>
    <n v="164"/>
    <n v="29"/>
    <n v="11"/>
    <x v="137"/>
    <x v="57"/>
    <x v="6"/>
    <x v="2"/>
    <x v="0"/>
    <x v="1"/>
    <x v="4"/>
    <n v="509"/>
    <x v="0"/>
    <x v="0"/>
    <x v="2"/>
    <s v="N"/>
    <x v="10"/>
    <x v="4"/>
    <x v="27"/>
  </r>
  <r>
    <n v="1"/>
    <n v="10"/>
    <n v="164"/>
    <n v="29"/>
    <n v="12"/>
    <x v="138"/>
    <x v="57"/>
    <x v="24"/>
    <x v="2"/>
    <x v="1"/>
    <x v="1"/>
    <x v="4"/>
    <n v="1316"/>
    <x v="1"/>
    <x v="0"/>
    <x v="2"/>
    <s v="N"/>
    <x v="4"/>
    <x v="4"/>
    <x v="5"/>
  </r>
  <r>
    <n v="1"/>
    <n v="10"/>
    <n v="164"/>
    <n v="29"/>
    <n v="13"/>
    <x v="139"/>
    <x v="57"/>
    <x v="24"/>
    <x v="2"/>
    <x v="1"/>
    <x v="1"/>
    <x v="4"/>
    <n v="1286"/>
    <x v="0"/>
    <x v="0"/>
    <x v="2"/>
    <s v="N"/>
    <x v="4"/>
    <x v="4"/>
    <x v="5"/>
  </r>
  <r>
    <n v="1"/>
    <n v="10"/>
    <n v="164"/>
    <n v="29"/>
    <n v="15"/>
    <x v="140"/>
    <x v="57"/>
    <x v="23"/>
    <x v="2"/>
    <x v="1"/>
    <x v="1"/>
    <x v="4"/>
    <n v="1610"/>
    <x v="1"/>
    <x v="0"/>
    <x v="2"/>
    <s v="N"/>
    <x v="4"/>
    <x v="4"/>
    <x v="5"/>
  </r>
  <r>
    <n v="1"/>
    <n v="10"/>
    <n v="164"/>
    <n v="29"/>
    <n v="16"/>
    <x v="141"/>
    <x v="57"/>
    <x v="0"/>
    <x v="2"/>
    <x v="1"/>
    <x v="1"/>
    <x v="4"/>
    <n v="136"/>
    <x v="1"/>
    <x v="0"/>
    <x v="2"/>
    <s v="N"/>
    <x v="4"/>
    <x v="4"/>
    <x v="5"/>
  </r>
  <r>
    <n v="1"/>
    <n v="10"/>
    <n v="164"/>
    <n v="29"/>
    <n v="17"/>
    <x v="142"/>
    <x v="57"/>
    <x v="0"/>
    <x v="2"/>
    <x v="1"/>
    <x v="1"/>
    <x v="4"/>
    <n v="1438"/>
    <x v="1"/>
    <x v="0"/>
    <x v="2"/>
    <s v="N"/>
    <x v="4"/>
    <x v="4"/>
    <x v="5"/>
  </r>
  <r>
    <n v="1"/>
    <n v="10"/>
    <n v="164"/>
    <n v="29"/>
    <n v="18"/>
    <x v="143"/>
    <x v="57"/>
    <x v="34"/>
    <x v="2"/>
    <x v="1"/>
    <x v="1"/>
    <x v="4"/>
    <n v="172"/>
    <x v="0"/>
    <x v="0"/>
    <x v="2"/>
    <s v="N"/>
    <x v="4"/>
    <x v="4"/>
    <x v="5"/>
  </r>
  <r>
    <n v="1"/>
    <n v="10"/>
    <n v="164"/>
    <n v="29"/>
    <n v="19"/>
    <x v="144"/>
    <x v="57"/>
    <x v="34"/>
    <x v="2"/>
    <x v="1"/>
    <x v="1"/>
    <x v="4"/>
    <n v="1188"/>
    <x v="0"/>
    <x v="0"/>
    <x v="2"/>
    <s v="N"/>
    <x v="4"/>
    <x v="4"/>
    <x v="5"/>
  </r>
  <r>
    <n v="1"/>
    <n v="10"/>
    <n v="164"/>
    <n v="29"/>
    <n v="2"/>
    <x v="145"/>
    <x v="57"/>
    <x v="35"/>
    <x v="2"/>
    <x v="1"/>
    <x v="1"/>
    <x v="4"/>
    <n v="240"/>
    <x v="0"/>
    <x v="0"/>
    <x v="2"/>
    <s v="N"/>
    <x v="4"/>
    <x v="4"/>
    <x v="5"/>
  </r>
  <r>
    <n v="1"/>
    <n v="10"/>
    <n v="164"/>
    <n v="29"/>
    <n v="20"/>
    <x v="146"/>
    <x v="57"/>
    <x v="34"/>
    <x v="2"/>
    <x v="1"/>
    <x v="1"/>
    <x v="4"/>
    <n v="1689"/>
    <x v="1"/>
    <x v="0"/>
    <x v="2"/>
    <s v="N"/>
    <x v="4"/>
    <x v="4"/>
    <x v="5"/>
  </r>
  <r>
    <n v="1"/>
    <n v="10"/>
    <n v="164"/>
    <n v="29"/>
    <n v="21"/>
    <x v="147"/>
    <x v="57"/>
    <x v="36"/>
    <x v="2"/>
    <x v="1"/>
    <x v="1"/>
    <x v="4"/>
    <n v="117"/>
    <x v="0"/>
    <x v="0"/>
    <x v="2"/>
    <s v="N"/>
    <x v="4"/>
    <x v="4"/>
    <x v="5"/>
  </r>
  <r>
    <n v="1"/>
    <n v="10"/>
    <n v="164"/>
    <n v="29"/>
    <n v="23"/>
    <x v="148"/>
    <x v="57"/>
    <x v="32"/>
    <x v="2"/>
    <x v="1"/>
    <x v="1"/>
    <x v="4"/>
    <n v="818"/>
    <x v="1"/>
    <x v="0"/>
    <x v="2"/>
    <s v="N"/>
    <x v="4"/>
    <x v="4"/>
    <x v="5"/>
  </r>
  <r>
    <n v="1"/>
    <n v="10"/>
    <n v="164"/>
    <n v="29"/>
    <n v="24"/>
    <x v="149"/>
    <x v="57"/>
    <x v="37"/>
    <x v="2"/>
    <x v="1"/>
    <x v="1"/>
    <x v="4"/>
    <n v="1298"/>
    <x v="1"/>
    <x v="0"/>
    <x v="2"/>
    <s v="N"/>
    <x v="4"/>
    <x v="4"/>
    <x v="5"/>
  </r>
  <r>
    <n v="1"/>
    <n v="10"/>
    <n v="164"/>
    <n v="29"/>
    <n v="25"/>
    <x v="150"/>
    <x v="57"/>
    <x v="18"/>
    <x v="2"/>
    <x v="1"/>
    <x v="1"/>
    <x v="4"/>
    <n v="1225"/>
    <x v="0"/>
    <x v="0"/>
    <x v="2"/>
    <s v="N"/>
    <x v="4"/>
    <x v="4"/>
    <x v="5"/>
  </r>
  <r>
    <n v="1"/>
    <n v="10"/>
    <n v="164"/>
    <n v="29"/>
    <n v="26"/>
    <x v="151"/>
    <x v="57"/>
    <x v="1"/>
    <x v="2"/>
    <x v="0"/>
    <x v="1"/>
    <x v="4"/>
    <n v="1010"/>
    <x v="0"/>
    <x v="0"/>
    <x v="2"/>
    <s v="N"/>
    <x v="10"/>
    <x v="4"/>
    <x v="27"/>
  </r>
  <r>
    <n v="1"/>
    <n v="10"/>
    <n v="164"/>
    <n v="29"/>
    <n v="27"/>
    <x v="152"/>
    <x v="57"/>
    <x v="11"/>
    <x v="2"/>
    <x v="0"/>
    <x v="1"/>
    <x v="4"/>
    <n v="415"/>
    <x v="0"/>
    <x v="0"/>
    <x v="2"/>
    <s v="N"/>
    <x v="10"/>
    <x v="4"/>
    <x v="27"/>
  </r>
  <r>
    <n v="1"/>
    <n v="10"/>
    <n v="164"/>
    <n v="29"/>
    <n v="28"/>
    <x v="153"/>
    <x v="57"/>
    <x v="26"/>
    <x v="2"/>
    <x v="1"/>
    <x v="1"/>
    <x v="4"/>
    <n v="130"/>
    <x v="0"/>
    <x v="0"/>
    <x v="2"/>
    <s v="N"/>
    <x v="4"/>
    <x v="4"/>
    <x v="5"/>
  </r>
  <r>
    <n v="1"/>
    <n v="10"/>
    <n v="164"/>
    <n v="29"/>
    <n v="29"/>
    <x v="154"/>
    <x v="57"/>
    <x v="6"/>
    <x v="2"/>
    <x v="0"/>
    <x v="1"/>
    <x v="4"/>
    <n v="510"/>
    <x v="0"/>
    <x v="0"/>
    <x v="2"/>
    <s v="N"/>
    <x v="10"/>
    <x v="4"/>
    <x v="27"/>
  </r>
  <r>
    <n v="1"/>
    <n v="10"/>
    <n v="164"/>
    <n v="29"/>
    <n v="30"/>
    <x v="155"/>
    <x v="57"/>
    <x v="28"/>
    <x v="2"/>
    <x v="0"/>
    <x v="1"/>
    <x v="4"/>
    <n v="1036"/>
    <x v="0"/>
    <x v="0"/>
    <x v="2"/>
    <s v="N"/>
    <x v="4"/>
    <x v="4"/>
    <x v="27"/>
  </r>
  <r>
    <n v="1"/>
    <n v="10"/>
    <n v="164"/>
    <n v="29"/>
    <n v="31"/>
    <x v="156"/>
    <x v="57"/>
    <x v="28"/>
    <x v="2"/>
    <x v="0"/>
    <x v="1"/>
    <x v="4"/>
    <n v="902"/>
    <x v="0"/>
    <x v="0"/>
    <x v="2"/>
    <s v="N"/>
    <x v="4"/>
    <x v="4"/>
    <x v="27"/>
  </r>
  <r>
    <n v="1"/>
    <n v="10"/>
    <n v="164"/>
    <n v="29"/>
    <n v="33"/>
    <x v="157"/>
    <x v="57"/>
    <x v="3"/>
    <x v="2"/>
    <x v="1"/>
    <x v="1"/>
    <x v="4"/>
    <n v="259"/>
    <x v="0"/>
    <x v="0"/>
    <x v="2"/>
    <s v="N"/>
    <x v="4"/>
    <x v="4"/>
    <x v="5"/>
  </r>
  <r>
    <n v="1"/>
    <n v="10"/>
    <n v="164"/>
    <n v="29"/>
    <n v="34"/>
    <x v="158"/>
    <x v="57"/>
    <x v="2"/>
    <x v="2"/>
    <x v="1"/>
    <x v="1"/>
    <x v="4"/>
    <n v="1430"/>
    <x v="0"/>
    <x v="0"/>
    <x v="2"/>
    <s v="N"/>
    <x v="4"/>
    <x v="4"/>
    <x v="5"/>
  </r>
  <r>
    <n v="1"/>
    <n v="10"/>
    <n v="164"/>
    <n v="29"/>
    <n v="5"/>
    <x v="159"/>
    <x v="57"/>
    <x v="28"/>
    <x v="2"/>
    <x v="1"/>
    <x v="1"/>
    <x v="4"/>
    <n v="193"/>
    <x v="0"/>
    <x v="0"/>
    <x v="2"/>
    <s v="N"/>
    <x v="4"/>
    <x v="4"/>
    <x v="5"/>
  </r>
  <r>
    <n v="1"/>
    <n v="10"/>
    <n v="164"/>
    <n v="29"/>
    <n v="7"/>
    <x v="160"/>
    <x v="57"/>
    <x v="6"/>
    <x v="2"/>
    <x v="0"/>
    <x v="1"/>
    <x v="4"/>
    <n v="687"/>
    <x v="0"/>
    <x v="0"/>
    <x v="2"/>
    <s v="N"/>
    <x v="4"/>
    <x v="4"/>
    <x v="27"/>
  </r>
  <r>
    <n v="1"/>
    <n v="10"/>
    <n v="164"/>
    <n v="29"/>
    <n v="8"/>
    <x v="161"/>
    <x v="57"/>
    <x v="27"/>
    <x v="2"/>
    <x v="0"/>
    <x v="1"/>
    <x v="4"/>
    <n v="1454"/>
    <x v="1"/>
    <x v="0"/>
    <x v="2"/>
    <s v="N"/>
    <x v="4"/>
    <x v="4"/>
    <x v="27"/>
  </r>
  <r>
    <n v="1"/>
    <n v="10"/>
    <n v="164"/>
    <n v="29"/>
    <n v="9"/>
    <x v="162"/>
    <x v="57"/>
    <x v="1"/>
    <x v="2"/>
    <x v="1"/>
    <x v="1"/>
    <x v="4"/>
    <m/>
    <x v="1"/>
    <x v="0"/>
    <x v="2"/>
    <s v="N"/>
    <x v="4"/>
    <x v="4"/>
    <x v="5"/>
  </r>
  <r>
    <n v="1"/>
    <n v="10"/>
    <n v="165"/>
    <n v="3"/>
    <n v="1"/>
    <x v="163"/>
    <x v="58"/>
    <x v="28"/>
    <x v="2"/>
    <x v="1"/>
    <x v="3"/>
    <x v="8"/>
    <n v="167"/>
    <x v="0"/>
    <x v="0"/>
    <x v="2"/>
    <s v="S"/>
    <x v="8"/>
    <x v="18"/>
    <x v="28"/>
  </r>
  <r>
    <n v="1"/>
    <n v="10"/>
    <n v="165"/>
    <n v="3"/>
    <n v="3"/>
    <x v="164"/>
    <x v="58"/>
    <x v="10"/>
    <x v="2"/>
    <x v="1"/>
    <x v="3"/>
    <x v="8"/>
    <n v="36"/>
    <x v="0"/>
    <x v="0"/>
    <x v="2"/>
    <s v="S"/>
    <x v="8"/>
    <x v="18"/>
    <x v="28"/>
  </r>
  <r>
    <n v="1"/>
    <n v="10"/>
    <n v="165"/>
    <m/>
    <n v="4"/>
    <x v="165"/>
    <x v="58"/>
    <x v="2"/>
    <x v="2"/>
    <x v="1"/>
    <x v="3"/>
    <x v="8"/>
    <n v="1637"/>
    <x v="0"/>
    <x v="0"/>
    <x v="2"/>
    <s v="S"/>
    <x v="8"/>
    <x v="18"/>
    <x v="28"/>
  </r>
  <r>
    <n v="1"/>
    <n v="10"/>
    <n v="167"/>
    <n v="1"/>
    <n v="1"/>
    <x v="166"/>
    <x v="59"/>
    <x v="5"/>
    <x v="2"/>
    <x v="1"/>
    <x v="3"/>
    <x v="2"/>
    <m/>
    <x v="1"/>
    <x v="1"/>
    <x v="1"/>
    <s v="S"/>
    <x v="2"/>
    <x v="7"/>
    <x v="23"/>
  </r>
  <r>
    <n v="1"/>
    <n v="10"/>
    <n v="168"/>
    <m/>
    <n v="1"/>
    <x v="167"/>
    <x v="60"/>
    <x v="22"/>
    <x v="2"/>
    <x v="0"/>
    <x v="3"/>
    <x v="2"/>
    <m/>
    <x v="1"/>
    <x v="1"/>
    <x v="2"/>
    <s v="N"/>
    <x v="2"/>
    <x v="9"/>
    <x v="11"/>
  </r>
  <r>
    <n v="1"/>
    <n v="10"/>
    <n v="17"/>
    <n v="3"/>
    <n v="1"/>
    <x v="168"/>
    <x v="61"/>
    <x v="23"/>
    <x v="1"/>
    <x v="0"/>
    <x v="3"/>
    <x v="2"/>
    <n v="388"/>
    <x v="0"/>
    <x v="0"/>
    <x v="2"/>
    <s v="N"/>
    <x v="2"/>
    <x v="19"/>
    <x v="29"/>
  </r>
  <r>
    <n v="1"/>
    <n v="10"/>
    <n v="17"/>
    <n v="3"/>
    <n v="3"/>
    <x v="169"/>
    <x v="62"/>
    <x v="30"/>
    <x v="1"/>
    <x v="0"/>
    <x v="3"/>
    <x v="2"/>
    <n v="1029"/>
    <x v="0"/>
    <x v="0"/>
    <x v="2"/>
    <s v="N"/>
    <x v="2"/>
    <x v="19"/>
    <x v="29"/>
  </r>
  <r>
    <n v="1"/>
    <n v="10"/>
    <n v="17"/>
    <n v="3"/>
    <n v="4"/>
    <x v="170"/>
    <x v="63"/>
    <x v="38"/>
    <x v="2"/>
    <x v="0"/>
    <x v="3"/>
    <x v="2"/>
    <m/>
    <x v="1"/>
    <x v="0"/>
    <x v="2"/>
    <s v="N"/>
    <x v="2"/>
    <x v="19"/>
    <x v="29"/>
  </r>
  <r>
    <n v="1"/>
    <n v="10"/>
    <n v="17"/>
    <n v="3"/>
    <n v="5"/>
    <x v="171"/>
    <x v="64"/>
    <x v="37"/>
    <x v="2"/>
    <x v="0"/>
    <x v="3"/>
    <x v="2"/>
    <m/>
    <x v="1"/>
    <x v="0"/>
    <x v="2"/>
    <s v="N"/>
    <x v="2"/>
    <x v="19"/>
    <x v="29"/>
  </r>
  <r>
    <n v="1"/>
    <n v="10"/>
    <n v="17"/>
    <m/>
    <n v="6"/>
    <x v="172"/>
    <x v="65"/>
    <x v="18"/>
    <x v="2"/>
    <x v="1"/>
    <x v="3"/>
    <x v="2"/>
    <n v="135"/>
    <x v="0"/>
    <x v="0"/>
    <x v="2"/>
    <s v="N"/>
    <x v="11"/>
    <x v="19"/>
    <x v="30"/>
  </r>
  <r>
    <n v="1"/>
    <n v="10"/>
    <n v="17"/>
    <m/>
    <n v="7"/>
    <x v="173"/>
    <x v="66"/>
    <x v="35"/>
    <x v="2"/>
    <x v="0"/>
    <x v="3"/>
    <x v="2"/>
    <n v="324"/>
    <x v="0"/>
    <x v="0"/>
    <x v="2"/>
    <s v="N"/>
    <x v="2"/>
    <x v="19"/>
    <x v="29"/>
  </r>
  <r>
    <n v="1"/>
    <n v="10"/>
    <n v="17"/>
    <m/>
    <n v="8"/>
    <x v="174"/>
    <x v="67"/>
    <x v="12"/>
    <x v="1"/>
    <x v="0"/>
    <x v="3"/>
    <x v="2"/>
    <n v="254"/>
    <x v="0"/>
    <x v="0"/>
    <x v="2"/>
    <s v="N"/>
    <x v="2"/>
    <x v="19"/>
    <x v="29"/>
  </r>
  <r>
    <n v="1"/>
    <n v="10"/>
    <n v="18"/>
    <n v="1"/>
    <n v="1"/>
    <x v="175"/>
    <x v="68"/>
    <x v="39"/>
    <x v="1"/>
    <x v="0"/>
    <x v="2"/>
    <x v="6"/>
    <n v="557"/>
    <x v="0"/>
    <x v="0"/>
    <x v="2"/>
    <s v="N"/>
    <x v="6"/>
    <x v="20"/>
    <x v="31"/>
  </r>
  <r>
    <n v="1"/>
    <n v="10"/>
    <n v="18"/>
    <m/>
    <n v="2"/>
    <x v="176"/>
    <x v="68"/>
    <x v="39"/>
    <x v="1"/>
    <x v="0"/>
    <x v="2"/>
    <x v="6"/>
    <m/>
    <x v="1"/>
    <x v="0"/>
    <x v="1"/>
    <s v="N"/>
    <x v="6"/>
    <x v="20"/>
    <x v="31"/>
  </r>
  <r>
    <n v="1"/>
    <n v="10"/>
    <n v="19"/>
    <n v="1"/>
    <n v="1"/>
    <x v="177"/>
    <x v="69"/>
    <x v="32"/>
    <x v="1"/>
    <x v="0"/>
    <x v="0"/>
    <x v="2"/>
    <n v="450"/>
    <x v="0"/>
    <x v="0"/>
    <x v="2"/>
    <s v="N"/>
    <x v="2"/>
    <x v="2"/>
    <x v="2"/>
  </r>
  <r>
    <n v="1"/>
    <n v="10"/>
    <n v="2"/>
    <n v="1"/>
    <n v="1"/>
    <x v="178"/>
    <x v="70"/>
    <x v="6"/>
    <x v="0"/>
    <x v="0"/>
    <x v="0"/>
    <x v="0"/>
    <n v="1813"/>
    <x v="0"/>
    <x v="1"/>
    <x v="0"/>
    <s v="N"/>
    <x v="0"/>
    <x v="0"/>
    <x v="0"/>
  </r>
  <r>
    <n v="1"/>
    <n v="10"/>
    <n v="20"/>
    <n v="6"/>
    <n v="1"/>
    <x v="179"/>
    <x v="71"/>
    <x v="40"/>
    <x v="1"/>
    <x v="0"/>
    <x v="3"/>
    <x v="8"/>
    <n v="170"/>
    <x v="0"/>
    <x v="0"/>
    <x v="2"/>
    <s v="N"/>
    <x v="8"/>
    <x v="21"/>
    <x v="32"/>
  </r>
  <r>
    <n v="1"/>
    <n v="10"/>
    <n v="20"/>
    <n v="6"/>
    <n v="2"/>
    <x v="180"/>
    <x v="71"/>
    <x v="40"/>
    <x v="1"/>
    <x v="0"/>
    <x v="3"/>
    <x v="8"/>
    <m/>
    <x v="1"/>
    <x v="0"/>
    <x v="2"/>
    <s v="N"/>
    <x v="8"/>
    <x v="21"/>
    <x v="32"/>
  </r>
  <r>
    <n v="1"/>
    <n v="10"/>
    <n v="20"/>
    <n v="6"/>
    <n v="3"/>
    <x v="181"/>
    <x v="71"/>
    <x v="40"/>
    <x v="1"/>
    <x v="0"/>
    <x v="3"/>
    <x v="8"/>
    <n v="1212"/>
    <x v="0"/>
    <x v="0"/>
    <x v="2"/>
    <s v="N"/>
    <x v="8"/>
    <x v="21"/>
    <x v="32"/>
  </r>
  <r>
    <n v="1"/>
    <n v="10"/>
    <n v="20"/>
    <n v="6"/>
    <n v="4"/>
    <x v="182"/>
    <x v="71"/>
    <x v="40"/>
    <x v="1"/>
    <x v="0"/>
    <x v="3"/>
    <x v="8"/>
    <n v="624"/>
    <x v="0"/>
    <x v="0"/>
    <x v="2"/>
    <s v="N"/>
    <x v="8"/>
    <x v="21"/>
    <x v="32"/>
  </r>
  <r>
    <n v="1"/>
    <n v="10"/>
    <n v="20"/>
    <n v="6"/>
    <n v="5"/>
    <x v="183"/>
    <x v="71"/>
    <x v="40"/>
    <x v="1"/>
    <x v="0"/>
    <x v="3"/>
    <x v="8"/>
    <n v="195"/>
    <x v="0"/>
    <x v="0"/>
    <x v="2"/>
    <s v="N"/>
    <x v="8"/>
    <x v="21"/>
    <x v="32"/>
  </r>
  <r>
    <n v="1"/>
    <n v="10"/>
    <n v="20"/>
    <n v="6"/>
    <n v="6"/>
    <x v="184"/>
    <x v="71"/>
    <x v="40"/>
    <x v="1"/>
    <x v="0"/>
    <x v="3"/>
    <x v="8"/>
    <n v="104"/>
    <x v="0"/>
    <x v="0"/>
    <x v="2"/>
    <s v="N"/>
    <x v="8"/>
    <x v="21"/>
    <x v="32"/>
  </r>
  <r>
    <n v="1"/>
    <n v="10"/>
    <n v="20"/>
    <m/>
    <n v="7"/>
    <x v="185"/>
    <x v="71"/>
    <x v="40"/>
    <x v="1"/>
    <x v="0"/>
    <x v="3"/>
    <x v="8"/>
    <n v="124"/>
    <x v="0"/>
    <x v="0"/>
    <x v="2"/>
    <s v="N"/>
    <x v="8"/>
    <x v="21"/>
    <x v="32"/>
  </r>
  <r>
    <n v="1"/>
    <n v="10"/>
    <n v="21"/>
    <n v="1"/>
    <n v="1"/>
    <x v="186"/>
    <x v="72"/>
    <x v="41"/>
    <x v="3"/>
    <x v="0"/>
    <x v="0"/>
    <x v="0"/>
    <n v="242"/>
    <x v="0"/>
    <x v="1"/>
    <x v="1"/>
    <s v="N"/>
    <x v="0"/>
    <x v="8"/>
    <x v="10"/>
  </r>
  <r>
    <n v="1"/>
    <n v="10"/>
    <n v="22"/>
    <n v="8"/>
    <n v="1"/>
    <x v="187"/>
    <x v="73"/>
    <x v="14"/>
    <x v="1"/>
    <x v="0"/>
    <x v="3"/>
    <x v="8"/>
    <n v="1348"/>
    <x v="1"/>
    <x v="0"/>
    <x v="2"/>
    <s v="N"/>
    <x v="8"/>
    <x v="18"/>
    <x v="33"/>
  </r>
  <r>
    <n v="1"/>
    <n v="10"/>
    <n v="22"/>
    <n v="8"/>
    <n v="2"/>
    <x v="188"/>
    <x v="73"/>
    <x v="14"/>
    <x v="1"/>
    <x v="0"/>
    <x v="3"/>
    <x v="8"/>
    <n v="1792"/>
    <x v="1"/>
    <x v="0"/>
    <x v="2"/>
    <s v="N"/>
    <x v="8"/>
    <x v="18"/>
    <x v="33"/>
  </r>
  <r>
    <n v="1"/>
    <n v="10"/>
    <n v="22"/>
    <n v="8"/>
    <n v="3"/>
    <x v="189"/>
    <x v="73"/>
    <x v="14"/>
    <x v="1"/>
    <x v="0"/>
    <x v="3"/>
    <x v="8"/>
    <n v="1414"/>
    <x v="0"/>
    <x v="0"/>
    <x v="2"/>
    <s v="N"/>
    <x v="8"/>
    <x v="18"/>
    <x v="33"/>
  </r>
  <r>
    <n v="1"/>
    <n v="10"/>
    <n v="22"/>
    <n v="8"/>
    <n v="4"/>
    <x v="190"/>
    <x v="73"/>
    <x v="11"/>
    <x v="1"/>
    <x v="0"/>
    <x v="3"/>
    <x v="8"/>
    <n v="318"/>
    <x v="0"/>
    <x v="0"/>
    <x v="2"/>
    <s v="N"/>
    <x v="8"/>
    <x v="18"/>
    <x v="33"/>
  </r>
  <r>
    <n v="1"/>
    <n v="10"/>
    <n v="22"/>
    <n v="8"/>
    <n v="5"/>
    <x v="191"/>
    <x v="73"/>
    <x v="11"/>
    <x v="1"/>
    <x v="0"/>
    <x v="3"/>
    <x v="8"/>
    <n v="1403"/>
    <x v="0"/>
    <x v="0"/>
    <x v="2"/>
    <s v="N"/>
    <x v="8"/>
    <x v="18"/>
    <x v="33"/>
  </r>
  <r>
    <n v="1"/>
    <n v="10"/>
    <n v="22"/>
    <n v="8"/>
    <n v="6"/>
    <x v="192"/>
    <x v="73"/>
    <x v="11"/>
    <x v="1"/>
    <x v="0"/>
    <x v="3"/>
    <x v="8"/>
    <n v="1390"/>
    <x v="1"/>
    <x v="0"/>
    <x v="2"/>
    <s v="N"/>
    <x v="8"/>
    <x v="18"/>
    <x v="33"/>
  </r>
  <r>
    <n v="1"/>
    <n v="10"/>
    <n v="22"/>
    <n v="8"/>
    <n v="7"/>
    <x v="193"/>
    <x v="73"/>
    <x v="11"/>
    <x v="1"/>
    <x v="0"/>
    <x v="3"/>
    <x v="8"/>
    <n v="1673"/>
    <x v="0"/>
    <x v="0"/>
    <x v="2"/>
    <s v="N"/>
    <x v="8"/>
    <x v="18"/>
    <x v="33"/>
  </r>
  <r>
    <n v="1"/>
    <n v="10"/>
    <n v="22"/>
    <n v="8"/>
    <n v="8"/>
    <x v="194"/>
    <x v="73"/>
    <x v="11"/>
    <x v="1"/>
    <x v="0"/>
    <x v="3"/>
    <x v="8"/>
    <n v="1793"/>
    <x v="1"/>
    <x v="0"/>
    <x v="2"/>
    <s v="N"/>
    <x v="8"/>
    <x v="18"/>
    <x v="33"/>
  </r>
  <r>
    <n v="1"/>
    <n v="10"/>
    <n v="23"/>
    <n v="1"/>
    <n v="1"/>
    <x v="195"/>
    <x v="74"/>
    <x v="7"/>
    <x v="1"/>
    <x v="1"/>
    <x v="2"/>
    <x v="11"/>
    <m/>
    <x v="1"/>
    <x v="0"/>
    <x v="2"/>
    <s v="N"/>
    <x v="12"/>
    <x v="22"/>
    <x v="34"/>
  </r>
  <r>
    <n v="1"/>
    <n v="10"/>
    <n v="24"/>
    <n v="8"/>
    <n v="1"/>
    <x v="196"/>
    <x v="75"/>
    <x v="42"/>
    <x v="1"/>
    <x v="1"/>
    <x v="0"/>
    <x v="2"/>
    <n v="1413"/>
    <x v="1"/>
    <x v="0"/>
    <x v="2"/>
    <s v="N"/>
    <x v="2"/>
    <x v="2"/>
    <x v="22"/>
  </r>
  <r>
    <n v="1"/>
    <n v="10"/>
    <n v="24"/>
    <m/>
    <n v="10"/>
    <x v="197"/>
    <x v="75"/>
    <x v="43"/>
    <x v="1"/>
    <x v="1"/>
    <x v="0"/>
    <x v="2"/>
    <m/>
    <x v="1"/>
    <x v="0"/>
    <x v="2"/>
    <s v="N"/>
    <x v="2"/>
    <x v="2"/>
    <x v="22"/>
  </r>
  <r>
    <n v="1"/>
    <n v="10"/>
    <n v="24"/>
    <n v="8"/>
    <n v="3"/>
    <x v="198"/>
    <x v="75"/>
    <x v="43"/>
    <x v="1"/>
    <x v="1"/>
    <x v="0"/>
    <x v="2"/>
    <n v="1614"/>
    <x v="1"/>
    <x v="0"/>
    <x v="2"/>
    <s v="N"/>
    <x v="2"/>
    <x v="2"/>
    <x v="22"/>
  </r>
  <r>
    <n v="1"/>
    <n v="10"/>
    <n v="24"/>
    <n v="8"/>
    <n v="4"/>
    <x v="199"/>
    <x v="75"/>
    <x v="32"/>
    <x v="1"/>
    <x v="1"/>
    <x v="0"/>
    <x v="2"/>
    <n v="1550"/>
    <x v="1"/>
    <x v="0"/>
    <x v="2"/>
    <s v="N"/>
    <x v="2"/>
    <x v="2"/>
    <x v="22"/>
  </r>
  <r>
    <n v="1"/>
    <n v="10"/>
    <n v="24"/>
    <n v="8"/>
    <n v="5"/>
    <x v="200"/>
    <x v="75"/>
    <x v="9"/>
    <x v="1"/>
    <x v="1"/>
    <x v="0"/>
    <x v="2"/>
    <n v="1863"/>
    <x v="1"/>
    <x v="0"/>
    <x v="2"/>
    <s v="N"/>
    <x v="2"/>
    <x v="2"/>
    <x v="22"/>
  </r>
  <r>
    <n v="1"/>
    <n v="10"/>
    <n v="24"/>
    <n v="8"/>
    <n v="6"/>
    <x v="201"/>
    <x v="75"/>
    <x v="9"/>
    <x v="1"/>
    <x v="1"/>
    <x v="0"/>
    <x v="2"/>
    <n v="1324"/>
    <x v="0"/>
    <x v="0"/>
    <x v="2"/>
    <s v="N"/>
    <x v="2"/>
    <x v="2"/>
    <x v="22"/>
  </r>
  <r>
    <n v="1"/>
    <n v="10"/>
    <n v="24"/>
    <n v="8"/>
    <n v="7"/>
    <x v="202"/>
    <x v="75"/>
    <x v="43"/>
    <x v="1"/>
    <x v="1"/>
    <x v="0"/>
    <x v="2"/>
    <n v="1355"/>
    <x v="1"/>
    <x v="0"/>
    <x v="2"/>
    <s v="N"/>
    <x v="2"/>
    <x v="2"/>
    <x v="22"/>
  </r>
  <r>
    <n v="1"/>
    <n v="10"/>
    <n v="24"/>
    <n v="8"/>
    <n v="8"/>
    <x v="203"/>
    <x v="75"/>
    <x v="9"/>
    <x v="1"/>
    <x v="1"/>
    <x v="0"/>
    <x v="2"/>
    <n v="1868"/>
    <x v="1"/>
    <x v="0"/>
    <x v="2"/>
    <s v="N"/>
    <x v="2"/>
    <x v="2"/>
    <x v="22"/>
  </r>
  <r>
    <n v="1"/>
    <n v="10"/>
    <n v="24"/>
    <n v="8"/>
    <n v="9"/>
    <x v="204"/>
    <x v="75"/>
    <x v="42"/>
    <x v="1"/>
    <x v="1"/>
    <x v="0"/>
    <x v="2"/>
    <n v="1854"/>
    <x v="1"/>
    <x v="0"/>
    <x v="2"/>
    <s v="N"/>
    <x v="2"/>
    <x v="2"/>
    <x v="22"/>
  </r>
  <r>
    <n v="1"/>
    <n v="10"/>
    <n v="25"/>
    <n v="2"/>
    <n v="1"/>
    <x v="205"/>
    <x v="76"/>
    <x v="16"/>
    <x v="1"/>
    <x v="1"/>
    <x v="2"/>
    <x v="11"/>
    <n v="200"/>
    <x v="0"/>
    <x v="0"/>
    <x v="2"/>
    <s v="N"/>
    <x v="12"/>
    <x v="22"/>
    <x v="34"/>
  </r>
  <r>
    <n v="1"/>
    <n v="10"/>
    <n v="25"/>
    <n v="2"/>
    <n v="2"/>
    <x v="206"/>
    <x v="76"/>
    <x v="16"/>
    <x v="1"/>
    <x v="1"/>
    <x v="2"/>
    <x v="11"/>
    <m/>
    <x v="1"/>
    <x v="0"/>
    <x v="2"/>
    <s v="N"/>
    <x v="12"/>
    <x v="22"/>
    <x v="34"/>
  </r>
  <r>
    <n v="1"/>
    <n v="10"/>
    <n v="26"/>
    <n v="13"/>
    <n v="1"/>
    <x v="207"/>
    <x v="77"/>
    <x v="30"/>
    <x v="1"/>
    <x v="0"/>
    <x v="3"/>
    <x v="8"/>
    <n v="1621"/>
    <x v="1"/>
    <x v="0"/>
    <x v="2"/>
    <s v="N"/>
    <x v="8"/>
    <x v="18"/>
    <x v="33"/>
  </r>
  <r>
    <n v="1"/>
    <n v="10"/>
    <n v="28"/>
    <n v="1"/>
    <n v="1"/>
    <x v="208"/>
    <x v="78"/>
    <x v="44"/>
    <x v="1"/>
    <x v="1"/>
    <x v="0"/>
    <x v="2"/>
    <n v="245"/>
    <x v="0"/>
    <x v="0"/>
    <x v="2"/>
    <s v="N"/>
    <x v="2"/>
    <x v="2"/>
    <x v="22"/>
  </r>
  <r>
    <n v="1"/>
    <n v="10"/>
    <n v="29"/>
    <n v="1"/>
    <n v="1"/>
    <x v="209"/>
    <x v="79"/>
    <x v="31"/>
    <x v="3"/>
    <x v="0"/>
    <x v="3"/>
    <x v="2"/>
    <n v="1879"/>
    <x v="0"/>
    <x v="0"/>
    <x v="1"/>
    <s v="N"/>
    <x v="2"/>
    <x v="23"/>
    <x v="11"/>
  </r>
  <r>
    <n v="1"/>
    <n v="10"/>
    <n v="3"/>
    <n v="1"/>
    <n v="1"/>
    <x v="210"/>
    <x v="80"/>
    <x v="28"/>
    <x v="0"/>
    <x v="0"/>
    <x v="0"/>
    <x v="0"/>
    <n v="1392"/>
    <x v="0"/>
    <x v="1"/>
    <x v="0"/>
    <s v="N"/>
    <x v="0"/>
    <x v="24"/>
    <x v="35"/>
  </r>
  <r>
    <n v="1"/>
    <n v="10"/>
    <n v="30"/>
    <n v="11"/>
    <n v="1"/>
    <x v="211"/>
    <x v="81"/>
    <x v="33"/>
    <x v="1"/>
    <x v="0"/>
    <x v="3"/>
    <x v="8"/>
    <n v="372"/>
    <x v="0"/>
    <x v="0"/>
    <x v="2"/>
    <s v="N"/>
    <x v="8"/>
    <x v="14"/>
    <x v="16"/>
  </r>
  <r>
    <n v="1"/>
    <n v="10"/>
    <n v="30"/>
    <n v="11"/>
    <n v="10"/>
    <x v="212"/>
    <x v="81"/>
    <x v="9"/>
    <x v="1"/>
    <x v="0"/>
    <x v="3"/>
    <x v="8"/>
    <n v="1815"/>
    <x v="1"/>
    <x v="0"/>
    <x v="2"/>
    <s v="N"/>
    <x v="8"/>
    <x v="14"/>
    <x v="16"/>
  </r>
  <r>
    <n v="1"/>
    <n v="10"/>
    <n v="30"/>
    <n v="11"/>
    <n v="11"/>
    <x v="213"/>
    <x v="81"/>
    <x v="9"/>
    <x v="1"/>
    <x v="0"/>
    <x v="3"/>
    <x v="8"/>
    <n v="544"/>
    <x v="0"/>
    <x v="0"/>
    <x v="2"/>
    <s v="N"/>
    <x v="8"/>
    <x v="14"/>
    <x v="16"/>
  </r>
  <r>
    <n v="1"/>
    <n v="10"/>
    <n v="30"/>
    <n v="11"/>
    <n v="2"/>
    <x v="214"/>
    <x v="81"/>
    <x v="9"/>
    <x v="1"/>
    <x v="0"/>
    <x v="3"/>
    <x v="8"/>
    <n v="1162"/>
    <x v="0"/>
    <x v="0"/>
    <x v="2"/>
    <s v="N"/>
    <x v="8"/>
    <x v="14"/>
    <x v="16"/>
  </r>
  <r>
    <n v="1"/>
    <n v="10"/>
    <n v="30"/>
    <n v="11"/>
    <n v="3"/>
    <x v="215"/>
    <x v="81"/>
    <x v="9"/>
    <x v="1"/>
    <x v="0"/>
    <x v="3"/>
    <x v="8"/>
    <n v="1239"/>
    <x v="0"/>
    <x v="0"/>
    <x v="2"/>
    <s v="N"/>
    <x v="8"/>
    <x v="14"/>
    <x v="16"/>
  </r>
  <r>
    <n v="1"/>
    <n v="10"/>
    <n v="30"/>
    <n v="11"/>
    <n v="4"/>
    <x v="216"/>
    <x v="81"/>
    <x v="9"/>
    <x v="1"/>
    <x v="0"/>
    <x v="3"/>
    <x v="8"/>
    <n v="1274"/>
    <x v="0"/>
    <x v="0"/>
    <x v="2"/>
    <s v="N"/>
    <x v="8"/>
    <x v="14"/>
    <x v="16"/>
  </r>
  <r>
    <n v="1"/>
    <n v="10"/>
    <n v="30"/>
    <n v="11"/>
    <n v="5"/>
    <x v="217"/>
    <x v="81"/>
    <x v="9"/>
    <x v="1"/>
    <x v="0"/>
    <x v="3"/>
    <x v="8"/>
    <n v="1085"/>
    <x v="0"/>
    <x v="0"/>
    <x v="2"/>
    <s v="N"/>
    <x v="8"/>
    <x v="14"/>
    <x v="16"/>
  </r>
  <r>
    <n v="1"/>
    <n v="10"/>
    <n v="30"/>
    <n v="11"/>
    <n v="6"/>
    <x v="218"/>
    <x v="81"/>
    <x v="9"/>
    <x v="1"/>
    <x v="0"/>
    <x v="3"/>
    <x v="8"/>
    <n v="458"/>
    <x v="0"/>
    <x v="0"/>
    <x v="2"/>
    <s v="N"/>
    <x v="8"/>
    <x v="14"/>
    <x v="16"/>
  </r>
  <r>
    <n v="1"/>
    <n v="10"/>
    <n v="30"/>
    <n v="11"/>
    <n v="7"/>
    <x v="219"/>
    <x v="81"/>
    <x v="33"/>
    <x v="1"/>
    <x v="0"/>
    <x v="3"/>
    <x v="8"/>
    <n v="661"/>
    <x v="0"/>
    <x v="0"/>
    <x v="2"/>
    <s v="N"/>
    <x v="8"/>
    <x v="14"/>
    <x v="16"/>
  </r>
  <r>
    <n v="1"/>
    <n v="10"/>
    <n v="30"/>
    <n v="11"/>
    <n v="8"/>
    <x v="220"/>
    <x v="81"/>
    <x v="9"/>
    <x v="1"/>
    <x v="0"/>
    <x v="3"/>
    <x v="8"/>
    <n v="1756"/>
    <x v="1"/>
    <x v="0"/>
    <x v="2"/>
    <s v="N"/>
    <x v="8"/>
    <x v="14"/>
    <x v="16"/>
  </r>
  <r>
    <n v="1"/>
    <n v="10"/>
    <n v="30"/>
    <n v="11"/>
    <n v="9"/>
    <x v="221"/>
    <x v="81"/>
    <x v="32"/>
    <x v="1"/>
    <x v="0"/>
    <x v="3"/>
    <x v="8"/>
    <n v="1760"/>
    <x v="1"/>
    <x v="0"/>
    <x v="2"/>
    <s v="N"/>
    <x v="8"/>
    <x v="14"/>
    <x v="16"/>
  </r>
  <r>
    <n v="1"/>
    <n v="10"/>
    <n v="31"/>
    <n v="6"/>
    <n v="2"/>
    <x v="222"/>
    <x v="82"/>
    <x v="19"/>
    <x v="1"/>
    <x v="1"/>
    <x v="3"/>
    <x v="8"/>
    <n v="1091"/>
    <x v="0"/>
    <x v="0"/>
    <x v="2"/>
    <s v="N"/>
    <x v="8"/>
    <x v="14"/>
    <x v="21"/>
  </r>
  <r>
    <n v="1"/>
    <n v="10"/>
    <n v="31"/>
    <n v="6"/>
    <n v="5"/>
    <x v="223"/>
    <x v="82"/>
    <x v="7"/>
    <x v="1"/>
    <x v="1"/>
    <x v="3"/>
    <x v="8"/>
    <n v="1757"/>
    <x v="0"/>
    <x v="0"/>
    <x v="2"/>
    <s v="N"/>
    <x v="8"/>
    <x v="14"/>
    <x v="21"/>
  </r>
  <r>
    <n v="1"/>
    <n v="10"/>
    <n v="31"/>
    <n v="6"/>
    <n v="6"/>
    <x v="224"/>
    <x v="82"/>
    <x v="7"/>
    <x v="1"/>
    <x v="1"/>
    <x v="3"/>
    <x v="8"/>
    <m/>
    <x v="0"/>
    <x v="0"/>
    <x v="2"/>
    <s v="N"/>
    <x v="8"/>
    <x v="14"/>
    <x v="21"/>
  </r>
  <r>
    <n v="1"/>
    <n v="10"/>
    <n v="31"/>
    <n v="6"/>
    <n v="7"/>
    <x v="225"/>
    <x v="82"/>
    <x v="7"/>
    <x v="1"/>
    <x v="1"/>
    <x v="3"/>
    <x v="8"/>
    <m/>
    <x v="0"/>
    <x v="0"/>
    <x v="2"/>
    <s v="N"/>
    <x v="8"/>
    <x v="14"/>
    <x v="21"/>
  </r>
  <r>
    <n v="1"/>
    <n v="10"/>
    <n v="32"/>
    <n v="2"/>
    <n v="1"/>
    <x v="226"/>
    <x v="83"/>
    <x v="14"/>
    <x v="2"/>
    <x v="1"/>
    <x v="2"/>
    <x v="11"/>
    <n v="131"/>
    <x v="0"/>
    <x v="0"/>
    <x v="2"/>
    <s v="N"/>
    <x v="12"/>
    <x v="22"/>
    <x v="34"/>
  </r>
  <r>
    <n v="1"/>
    <n v="10"/>
    <n v="32"/>
    <n v="2"/>
    <n v="2"/>
    <x v="227"/>
    <x v="83"/>
    <x v="45"/>
    <x v="2"/>
    <x v="1"/>
    <x v="2"/>
    <x v="11"/>
    <m/>
    <x v="1"/>
    <x v="0"/>
    <x v="2"/>
    <s v="N"/>
    <x v="12"/>
    <x v="22"/>
    <x v="34"/>
  </r>
  <r>
    <n v="1"/>
    <n v="10"/>
    <n v="33"/>
    <n v="1"/>
    <n v="1"/>
    <x v="228"/>
    <x v="84"/>
    <x v="18"/>
    <x v="2"/>
    <x v="1"/>
    <x v="2"/>
    <x v="11"/>
    <m/>
    <x v="1"/>
    <x v="0"/>
    <x v="2"/>
    <s v="N"/>
    <x v="12"/>
    <x v="22"/>
    <x v="34"/>
  </r>
  <r>
    <n v="1"/>
    <n v="10"/>
    <n v="34"/>
    <n v="3"/>
    <n v="1"/>
    <x v="229"/>
    <x v="85"/>
    <x v="40"/>
    <x v="1"/>
    <x v="0"/>
    <x v="3"/>
    <x v="12"/>
    <m/>
    <x v="1"/>
    <x v="0"/>
    <x v="2"/>
    <s v="N"/>
    <x v="13"/>
    <x v="25"/>
    <x v="36"/>
  </r>
  <r>
    <n v="1"/>
    <n v="10"/>
    <n v="34"/>
    <n v="3"/>
    <n v="2"/>
    <x v="230"/>
    <x v="85"/>
    <x v="1"/>
    <x v="1"/>
    <x v="0"/>
    <x v="3"/>
    <x v="12"/>
    <m/>
    <x v="1"/>
    <x v="0"/>
    <x v="2"/>
    <s v="N"/>
    <x v="13"/>
    <x v="25"/>
    <x v="36"/>
  </r>
  <r>
    <n v="1"/>
    <n v="10"/>
    <n v="34"/>
    <n v="3"/>
    <n v="3"/>
    <x v="231"/>
    <x v="85"/>
    <x v="1"/>
    <x v="1"/>
    <x v="0"/>
    <x v="3"/>
    <x v="12"/>
    <n v="312"/>
    <x v="0"/>
    <x v="0"/>
    <x v="2"/>
    <s v="N"/>
    <x v="13"/>
    <x v="25"/>
    <x v="36"/>
  </r>
  <r>
    <n v="1"/>
    <n v="10"/>
    <n v="35"/>
    <n v="1"/>
    <n v="1"/>
    <x v="232"/>
    <x v="86"/>
    <x v="26"/>
    <x v="1"/>
    <x v="1"/>
    <x v="2"/>
    <x v="6"/>
    <n v="159"/>
    <x v="0"/>
    <x v="0"/>
    <x v="2"/>
    <s v="N"/>
    <x v="6"/>
    <x v="6"/>
    <x v="8"/>
  </r>
  <r>
    <n v="1"/>
    <n v="10"/>
    <n v="36"/>
    <n v="2"/>
    <n v="1"/>
    <x v="233"/>
    <x v="87"/>
    <x v="32"/>
    <x v="1"/>
    <x v="0"/>
    <x v="0"/>
    <x v="2"/>
    <n v="1812"/>
    <x v="0"/>
    <x v="0"/>
    <x v="2"/>
    <s v="N"/>
    <x v="2"/>
    <x v="2"/>
    <x v="2"/>
  </r>
  <r>
    <n v="1"/>
    <n v="10"/>
    <n v="36"/>
    <n v="2"/>
    <n v="2"/>
    <x v="234"/>
    <x v="87"/>
    <x v="32"/>
    <x v="1"/>
    <x v="0"/>
    <x v="0"/>
    <x v="2"/>
    <m/>
    <x v="1"/>
    <x v="0"/>
    <x v="2"/>
    <s v="N"/>
    <x v="2"/>
    <x v="2"/>
    <x v="2"/>
  </r>
  <r>
    <n v="1"/>
    <n v="10"/>
    <n v="38"/>
    <n v="5"/>
    <n v="1"/>
    <x v="235"/>
    <x v="88"/>
    <x v="16"/>
    <x v="1"/>
    <x v="1"/>
    <x v="2"/>
    <x v="6"/>
    <n v="1288"/>
    <x v="1"/>
    <x v="0"/>
    <x v="2"/>
    <s v="N"/>
    <x v="6"/>
    <x v="26"/>
    <x v="37"/>
  </r>
  <r>
    <n v="1"/>
    <n v="10"/>
    <n v="38"/>
    <n v="5"/>
    <n v="2"/>
    <x v="236"/>
    <x v="88"/>
    <x v="16"/>
    <x v="1"/>
    <x v="1"/>
    <x v="2"/>
    <x v="6"/>
    <m/>
    <x v="1"/>
    <x v="0"/>
    <x v="2"/>
    <s v="N"/>
    <x v="6"/>
    <x v="26"/>
    <x v="37"/>
  </r>
  <r>
    <n v="1"/>
    <n v="10"/>
    <n v="38"/>
    <n v="5"/>
    <n v="3"/>
    <x v="237"/>
    <x v="88"/>
    <x v="16"/>
    <x v="1"/>
    <x v="1"/>
    <x v="2"/>
    <x v="6"/>
    <m/>
    <x v="1"/>
    <x v="0"/>
    <x v="2"/>
    <s v="N"/>
    <x v="6"/>
    <x v="26"/>
    <x v="37"/>
  </r>
  <r>
    <n v="1"/>
    <n v="10"/>
    <n v="38"/>
    <n v="5"/>
    <n v="4"/>
    <x v="238"/>
    <x v="88"/>
    <x v="16"/>
    <x v="1"/>
    <x v="1"/>
    <x v="2"/>
    <x v="6"/>
    <n v="194"/>
    <x v="0"/>
    <x v="0"/>
    <x v="2"/>
    <s v="N"/>
    <x v="6"/>
    <x v="26"/>
    <x v="37"/>
  </r>
  <r>
    <n v="1"/>
    <n v="10"/>
    <n v="38"/>
    <n v="5"/>
    <n v="5"/>
    <x v="239"/>
    <x v="88"/>
    <x v="16"/>
    <x v="1"/>
    <x v="1"/>
    <x v="2"/>
    <x v="6"/>
    <n v="1373"/>
    <x v="1"/>
    <x v="0"/>
    <x v="2"/>
    <s v="N"/>
    <x v="6"/>
    <x v="26"/>
    <x v="37"/>
  </r>
  <r>
    <n v="1"/>
    <n v="10"/>
    <n v="39"/>
    <n v="1"/>
    <n v="1"/>
    <x v="240"/>
    <x v="89"/>
    <x v="14"/>
    <x v="1"/>
    <x v="1"/>
    <x v="2"/>
    <x v="6"/>
    <n v="1289"/>
    <x v="0"/>
    <x v="0"/>
    <x v="2"/>
    <s v="S"/>
    <x v="6"/>
    <x v="27"/>
    <x v="38"/>
  </r>
  <r>
    <n v="1"/>
    <n v="10"/>
    <n v="4"/>
    <n v="46"/>
    <n v="1"/>
    <x v="241"/>
    <x v="90"/>
    <x v="28"/>
    <x v="2"/>
    <x v="0"/>
    <x v="2"/>
    <x v="6"/>
    <m/>
    <x v="1"/>
    <x v="0"/>
    <x v="2"/>
    <s v="N"/>
    <x v="6"/>
    <x v="6"/>
    <x v="39"/>
  </r>
  <r>
    <n v="1"/>
    <n v="10"/>
    <n v="4"/>
    <n v="46"/>
    <n v="10"/>
    <x v="242"/>
    <x v="90"/>
    <x v="38"/>
    <x v="2"/>
    <x v="0"/>
    <x v="2"/>
    <x v="6"/>
    <n v="284"/>
    <x v="0"/>
    <x v="0"/>
    <x v="2"/>
    <s v="N"/>
    <x v="6"/>
    <x v="6"/>
    <x v="39"/>
  </r>
  <r>
    <n v="1"/>
    <n v="10"/>
    <n v="4"/>
    <n v="46"/>
    <n v="11"/>
    <x v="243"/>
    <x v="90"/>
    <x v="3"/>
    <x v="2"/>
    <x v="0"/>
    <x v="2"/>
    <x v="6"/>
    <n v="1773"/>
    <x v="1"/>
    <x v="0"/>
    <x v="2"/>
    <s v="N"/>
    <x v="6"/>
    <x v="6"/>
    <x v="39"/>
  </r>
  <r>
    <n v="1"/>
    <n v="10"/>
    <n v="4"/>
    <n v="46"/>
    <n v="12"/>
    <x v="244"/>
    <x v="90"/>
    <x v="3"/>
    <x v="2"/>
    <x v="0"/>
    <x v="2"/>
    <x v="6"/>
    <n v="1725"/>
    <x v="1"/>
    <x v="0"/>
    <x v="2"/>
    <s v="N"/>
    <x v="6"/>
    <x v="6"/>
    <x v="39"/>
  </r>
  <r>
    <n v="1"/>
    <n v="10"/>
    <n v="4"/>
    <n v="46"/>
    <n v="13"/>
    <x v="245"/>
    <x v="90"/>
    <x v="14"/>
    <x v="2"/>
    <x v="0"/>
    <x v="2"/>
    <x v="6"/>
    <n v="1561"/>
    <x v="1"/>
    <x v="0"/>
    <x v="2"/>
    <s v="N"/>
    <x v="6"/>
    <x v="6"/>
    <x v="39"/>
  </r>
  <r>
    <n v="1"/>
    <n v="10"/>
    <n v="4"/>
    <n v="46"/>
    <n v="14"/>
    <x v="246"/>
    <x v="90"/>
    <x v="23"/>
    <x v="2"/>
    <x v="0"/>
    <x v="2"/>
    <x v="6"/>
    <n v="1786"/>
    <x v="0"/>
    <x v="0"/>
    <x v="2"/>
    <s v="N"/>
    <x v="6"/>
    <x v="6"/>
    <x v="39"/>
  </r>
  <r>
    <n v="1"/>
    <n v="10"/>
    <n v="4"/>
    <n v="46"/>
    <n v="15"/>
    <x v="247"/>
    <x v="90"/>
    <x v="23"/>
    <x v="2"/>
    <x v="0"/>
    <x v="2"/>
    <x v="6"/>
    <m/>
    <x v="1"/>
    <x v="0"/>
    <x v="2"/>
    <s v="N"/>
    <x v="6"/>
    <x v="6"/>
    <x v="39"/>
  </r>
  <r>
    <n v="1"/>
    <n v="10"/>
    <n v="4"/>
    <n v="46"/>
    <n v="17"/>
    <x v="248"/>
    <x v="90"/>
    <x v="0"/>
    <x v="2"/>
    <x v="0"/>
    <x v="2"/>
    <x v="6"/>
    <n v="1292"/>
    <x v="0"/>
    <x v="0"/>
    <x v="2"/>
    <s v="N"/>
    <x v="6"/>
    <x v="6"/>
    <x v="39"/>
  </r>
  <r>
    <n v="1"/>
    <n v="10"/>
    <n v="4"/>
    <n v="46"/>
    <n v="18"/>
    <x v="249"/>
    <x v="90"/>
    <x v="3"/>
    <x v="2"/>
    <x v="0"/>
    <x v="2"/>
    <x v="6"/>
    <m/>
    <x v="1"/>
    <x v="0"/>
    <x v="2"/>
    <s v="N"/>
    <x v="6"/>
    <x v="6"/>
    <x v="39"/>
  </r>
  <r>
    <n v="1"/>
    <n v="10"/>
    <n v="4"/>
    <n v="46"/>
    <n v="19"/>
    <x v="250"/>
    <x v="90"/>
    <x v="34"/>
    <x v="2"/>
    <x v="0"/>
    <x v="2"/>
    <x v="6"/>
    <n v="1665"/>
    <x v="1"/>
    <x v="0"/>
    <x v="2"/>
    <s v="N"/>
    <x v="6"/>
    <x v="6"/>
    <x v="39"/>
  </r>
  <r>
    <n v="1"/>
    <n v="10"/>
    <n v="4"/>
    <n v="46"/>
    <n v="2"/>
    <x v="251"/>
    <x v="90"/>
    <x v="28"/>
    <x v="2"/>
    <x v="0"/>
    <x v="2"/>
    <x v="6"/>
    <m/>
    <x v="1"/>
    <x v="0"/>
    <x v="2"/>
    <s v="N"/>
    <x v="6"/>
    <x v="6"/>
    <x v="39"/>
  </r>
  <r>
    <n v="1"/>
    <n v="10"/>
    <n v="4"/>
    <n v="46"/>
    <n v="20"/>
    <x v="252"/>
    <x v="90"/>
    <x v="34"/>
    <x v="2"/>
    <x v="0"/>
    <x v="2"/>
    <x v="6"/>
    <n v="651"/>
    <x v="0"/>
    <x v="0"/>
    <x v="2"/>
    <s v="N"/>
    <x v="6"/>
    <x v="6"/>
    <x v="39"/>
  </r>
  <r>
    <n v="1"/>
    <n v="10"/>
    <n v="4"/>
    <n v="46"/>
    <n v="21"/>
    <x v="253"/>
    <x v="90"/>
    <x v="3"/>
    <x v="2"/>
    <x v="0"/>
    <x v="2"/>
    <x v="6"/>
    <n v="592"/>
    <x v="1"/>
    <x v="0"/>
    <x v="2"/>
    <s v="N"/>
    <x v="6"/>
    <x v="6"/>
    <x v="39"/>
  </r>
  <r>
    <n v="1"/>
    <n v="10"/>
    <n v="4"/>
    <n v="46"/>
    <n v="22"/>
    <x v="254"/>
    <x v="90"/>
    <x v="13"/>
    <x v="2"/>
    <x v="0"/>
    <x v="2"/>
    <x v="6"/>
    <n v="968"/>
    <x v="0"/>
    <x v="0"/>
    <x v="2"/>
    <s v="N"/>
    <x v="6"/>
    <x v="6"/>
    <x v="39"/>
  </r>
  <r>
    <n v="1"/>
    <n v="10"/>
    <n v="4"/>
    <n v="46"/>
    <n v="23"/>
    <x v="255"/>
    <x v="90"/>
    <x v="39"/>
    <x v="2"/>
    <x v="0"/>
    <x v="2"/>
    <x v="6"/>
    <n v="1678"/>
    <x v="1"/>
    <x v="0"/>
    <x v="2"/>
    <s v="N"/>
    <x v="6"/>
    <x v="6"/>
    <x v="39"/>
  </r>
  <r>
    <n v="1"/>
    <n v="10"/>
    <n v="4"/>
    <n v="46"/>
    <n v="24"/>
    <x v="256"/>
    <x v="90"/>
    <x v="0"/>
    <x v="2"/>
    <x v="0"/>
    <x v="2"/>
    <x v="6"/>
    <m/>
    <x v="1"/>
    <x v="0"/>
    <x v="2"/>
    <s v="N"/>
    <x v="6"/>
    <x v="6"/>
    <x v="39"/>
  </r>
  <r>
    <n v="1"/>
    <n v="10"/>
    <n v="4"/>
    <n v="46"/>
    <n v="25"/>
    <x v="257"/>
    <x v="90"/>
    <x v="39"/>
    <x v="2"/>
    <x v="0"/>
    <x v="2"/>
    <x v="6"/>
    <n v="1446"/>
    <x v="1"/>
    <x v="0"/>
    <x v="2"/>
    <s v="N"/>
    <x v="6"/>
    <x v="6"/>
    <x v="39"/>
  </r>
  <r>
    <n v="1"/>
    <n v="10"/>
    <n v="4"/>
    <n v="46"/>
    <n v="26"/>
    <x v="258"/>
    <x v="90"/>
    <x v="39"/>
    <x v="2"/>
    <x v="0"/>
    <x v="2"/>
    <x v="6"/>
    <m/>
    <x v="1"/>
    <x v="0"/>
    <x v="2"/>
    <s v="N"/>
    <x v="6"/>
    <x v="6"/>
    <x v="39"/>
  </r>
  <r>
    <n v="1"/>
    <n v="10"/>
    <n v="4"/>
    <n v="46"/>
    <n v="27"/>
    <x v="259"/>
    <x v="90"/>
    <x v="39"/>
    <x v="2"/>
    <x v="0"/>
    <x v="2"/>
    <x v="6"/>
    <n v="936"/>
    <x v="1"/>
    <x v="0"/>
    <x v="2"/>
    <s v="N"/>
    <x v="6"/>
    <x v="6"/>
    <x v="39"/>
  </r>
  <r>
    <n v="1"/>
    <n v="10"/>
    <n v="4"/>
    <n v="46"/>
    <n v="28"/>
    <x v="260"/>
    <x v="90"/>
    <x v="27"/>
    <x v="2"/>
    <x v="0"/>
    <x v="2"/>
    <x v="6"/>
    <n v="1794"/>
    <x v="0"/>
    <x v="0"/>
    <x v="2"/>
    <s v="N"/>
    <x v="6"/>
    <x v="6"/>
    <x v="39"/>
  </r>
  <r>
    <n v="1"/>
    <n v="10"/>
    <n v="4"/>
    <n v="46"/>
    <n v="29"/>
    <x v="261"/>
    <x v="90"/>
    <x v="31"/>
    <x v="2"/>
    <x v="0"/>
    <x v="2"/>
    <x v="6"/>
    <n v="1566"/>
    <x v="0"/>
    <x v="0"/>
    <x v="2"/>
    <s v="N"/>
    <x v="6"/>
    <x v="6"/>
    <x v="39"/>
  </r>
  <r>
    <n v="1"/>
    <n v="10"/>
    <n v="4"/>
    <n v="46"/>
    <n v="3"/>
    <x v="262"/>
    <x v="90"/>
    <x v="6"/>
    <x v="2"/>
    <x v="0"/>
    <x v="2"/>
    <x v="6"/>
    <m/>
    <x v="1"/>
    <x v="0"/>
    <x v="2"/>
    <s v="N"/>
    <x v="6"/>
    <x v="6"/>
    <x v="39"/>
  </r>
  <r>
    <n v="1"/>
    <n v="10"/>
    <n v="4"/>
    <n v="46"/>
    <n v="30"/>
    <x v="263"/>
    <x v="90"/>
    <x v="46"/>
    <x v="2"/>
    <x v="0"/>
    <x v="2"/>
    <x v="6"/>
    <n v="1598"/>
    <x v="1"/>
    <x v="0"/>
    <x v="2"/>
    <s v="N"/>
    <x v="6"/>
    <x v="6"/>
    <x v="39"/>
  </r>
  <r>
    <n v="1"/>
    <n v="10"/>
    <n v="4"/>
    <n v="46"/>
    <n v="32"/>
    <x v="264"/>
    <x v="90"/>
    <x v="25"/>
    <x v="2"/>
    <x v="0"/>
    <x v="2"/>
    <x v="6"/>
    <n v="1416"/>
    <x v="1"/>
    <x v="0"/>
    <x v="2"/>
    <s v="N"/>
    <x v="6"/>
    <x v="6"/>
    <x v="39"/>
  </r>
  <r>
    <n v="1"/>
    <n v="10"/>
    <n v="4"/>
    <n v="46"/>
    <n v="33"/>
    <x v="265"/>
    <x v="90"/>
    <x v="47"/>
    <x v="2"/>
    <x v="0"/>
    <x v="2"/>
    <x v="6"/>
    <n v="1243"/>
    <x v="0"/>
    <x v="0"/>
    <x v="2"/>
    <s v="N"/>
    <x v="6"/>
    <x v="6"/>
    <x v="39"/>
  </r>
  <r>
    <n v="1"/>
    <n v="10"/>
    <n v="4"/>
    <n v="46"/>
    <n v="34"/>
    <x v="266"/>
    <x v="90"/>
    <x v="9"/>
    <x v="2"/>
    <x v="0"/>
    <x v="2"/>
    <x v="6"/>
    <n v="1606"/>
    <x v="1"/>
    <x v="0"/>
    <x v="2"/>
    <s v="N"/>
    <x v="6"/>
    <x v="6"/>
    <x v="39"/>
  </r>
  <r>
    <n v="1"/>
    <n v="10"/>
    <n v="4"/>
    <n v="46"/>
    <n v="35"/>
    <x v="267"/>
    <x v="90"/>
    <x v="9"/>
    <x v="2"/>
    <x v="0"/>
    <x v="2"/>
    <x v="6"/>
    <m/>
    <x v="1"/>
    <x v="0"/>
    <x v="2"/>
    <s v="N"/>
    <x v="6"/>
    <x v="6"/>
    <x v="39"/>
  </r>
  <r>
    <n v="1"/>
    <n v="10"/>
    <n v="4"/>
    <n v="46"/>
    <n v="36"/>
    <x v="268"/>
    <x v="90"/>
    <x v="9"/>
    <x v="2"/>
    <x v="0"/>
    <x v="2"/>
    <x v="6"/>
    <n v="670"/>
    <x v="0"/>
    <x v="0"/>
    <x v="2"/>
    <s v="N"/>
    <x v="6"/>
    <x v="6"/>
    <x v="39"/>
  </r>
  <r>
    <n v="1"/>
    <n v="10"/>
    <n v="4"/>
    <n v="46"/>
    <n v="37"/>
    <x v="269"/>
    <x v="90"/>
    <x v="9"/>
    <x v="2"/>
    <x v="0"/>
    <x v="2"/>
    <x v="6"/>
    <n v="903"/>
    <x v="0"/>
    <x v="0"/>
    <x v="2"/>
    <s v="N"/>
    <x v="6"/>
    <x v="6"/>
    <x v="39"/>
  </r>
  <r>
    <n v="1"/>
    <n v="10"/>
    <n v="4"/>
    <n v="46"/>
    <n v="38"/>
    <x v="270"/>
    <x v="90"/>
    <x v="2"/>
    <x v="2"/>
    <x v="0"/>
    <x v="2"/>
    <x v="6"/>
    <n v="1325"/>
    <x v="0"/>
    <x v="0"/>
    <x v="2"/>
    <s v="N"/>
    <x v="6"/>
    <x v="6"/>
    <x v="39"/>
  </r>
  <r>
    <n v="1"/>
    <n v="10"/>
    <n v="4"/>
    <n v="46"/>
    <n v="39"/>
    <x v="271"/>
    <x v="90"/>
    <x v="34"/>
    <x v="2"/>
    <x v="0"/>
    <x v="2"/>
    <x v="6"/>
    <n v="1788"/>
    <x v="0"/>
    <x v="0"/>
    <x v="2"/>
    <s v="N"/>
    <x v="6"/>
    <x v="6"/>
    <x v="39"/>
  </r>
  <r>
    <n v="1"/>
    <n v="10"/>
    <n v="4"/>
    <n v="46"/>
    <n v="4"/>
    <x v="272"/>
    <x v="90"/>
    <x v="6"/>
    <x v="2"/>
    <x v="0"/>
    <x v="2"/>
    <x v="6"/>
    <m/>
    <x v="1"/>
    <x v="0"/>
    <x v="2"/>
    <s v="N"/>
    <x v="6"/>
    <x v="6"/>
    <x v="39"/>
  </r>
  <r>
    <n v="1"/>
    <n v="10"/>
    <n v="4"/>
    <n v="46"/>
    <n v="40"/>
    <x v="273"/>
    <x v="90"/>
    <x v="42"/>
    <x v="2"/>
    <x v="0"/>
    <x v="2"/>
    <x v="6"/>
    <n v="1742"/>
    <x v="1"/>
    <x v="0"/>
    <x v="2"/>
    <s v="N"/>
    <x v="6"/>
    <x v="6"/>
    <x v="39"/>
  </r>
  <r>
    <n v="1"/>
    <n v="10"/>
    <n v="4"/>
    <n v="46"/>
    <n v="41"/>
    <x v="274"/>
    <x v="90"/>
    <x v="10"/>
    <x v="2"/>
    <x v="0"/>
    <x v="2"/>
    <x v="6"/>
    <n v="928"/>
    <x v="0"/>
    <x v="0"/>
    <x v="2"/>
    <s v="N"/>
    <x v="6"/>
    <x v="6"/>
    <x v="39"/>
  </r>
  <r>
    <n v="1"/>
    <n v="10"/>
    <n v="4"/>
    <n v="46"/>
    <n v="42"/>
    <x v="275"/>
    <x v="90"/>
    <x v="10"/>
    <x v="2"/>
    <x v="0"/>
    <x v="2"/>
    <x v="6"/>
    <n v="1078"/>
    <x v="0"/>
    <x v="0"/>
    <x v="2"/>
    <s v="N"/>
    <x v="6"/>
    <x v="6"/>
    <x v="39"/>
  </r>
  <r>
    <n v="1"/>
    <n v="10"/>
    <n v="4"/>
    <n v="46"/>
    <n v="43"/>
    <x v="276"/>
    <x v="90"/>
    <x v="32"/>
    <x v="2"/>
    <x v="0"/>
    <x v="2"/>
    <x v="6"/>
    <n v="1864"/>
    <x v="1"/>
    <x v="0"/>
    <x v="2"/>
    <s v="N"/>
    <x v="6"/>
    <x v="6"/>
    <x v="39"/>
  </r>
  <r>
    <n v="1"/>
    <n v="10"/>
    <n v="4"/>
    <n v="46"/>
    <n v="44"/>
    <x v="277"/>
    <x v="90"/>
    <x v="21"/>
    <x v="2"/>
    <x v="0"/>
    <x v="2"/>
    <x v="6"/>
    <n v="1014"/>
    <x v="0"/>
    <x v="0"/>
    <x v="2"/>
    <s v="N"/>
    <x v="6"/>
    <x v="6"/>
    <x v="39"/>
  </r>
  <r>
    <n v="1"/>
    <n v="10"/>
    <n v="4"/>
    <n v="46"/>
    <n v="46"/>
    <x v="278"/>
    <x v="90"/>
    <x v="23"/>
    <x v="2"/>
    <x v="0"/>
    <x v="2"/>
    <x v="6"/>
    <n v="1518"/>
    <x v="1"/>
    <x v="0"/>
    <x v="2"/>
    <s v="N"/>
    <x v="6"/>
    <x v="6"/>
    <x v="39"/>
  </r>
  <r>
    <n v="1"/>
    <n v="10"/>
    <n v="4"/>
    <n v="46"/>
    <n v="47"/>
    <x v="279"/>
    <x v="90"/>
    <x v="10"/>
    <x v="2"/>
    <x v="0"/>
    <x v="2"/>
    <x v="6"/>
    <n v="1867"/>
    <x v="1"/>
    <x v="0"/>
    <x v="2"/>
    <s v="N"/>
    <x v="6"/>
    <x v="6"/>
    <x v="39"/>
  </r>
  <r>
    <n v="1"/>
    <n v="10"/>
    <n v="4"/>
    <n v="46"/>
    <n v="49"/>
    <x v="280"/>
    <x v="90"/>
    <x v="10"/>
    <x v="2"/>
    <x v="0"/>
    <x v="2"/>
    <x v="6"/>
    <n v="1755"/>
    <x v="0"/>
    <x v="0"/>
    <x v="2"/>
    <s v="N"/>
    <x v="6"/>
    <x v="6"/>
    <x v="39"/>
  </r>
  <r>
    <n v="1"/>
    <n v="10"/>
    <n v="4"/>
    <n v="46"/>
    <n v="5"/>
    <x v="281"/>
    <x v="90"/>
    <x v="6"/>
    <x v="2"/>
    <x v="0"/>
    <x v="2"/>
    <x v="6"/>
    <m/>
    <x v="1"/>
    <x v="0"/>
    <x v="2"/>
    <s v="N"/>
    <x v="6"/>
    <x v="6"/>
    <x v="39"/>
  </r>
  <r>
    <n v="1"/>
    <n v="10"/>
    <n v="4"/>
    <n v="46"/>
    <n v="50"/>
    <x v="282"/>
    <x v="90"/>
    <x v="30"/>
    <x v="2"/>
    <x v="0"/>
    <x v="2"/>
    <x v="6"/>
    <m/>
    <x v="1"/>
    <x v="0"/>
    <x v="2"/>
    <s v="N"/>
    <x v="6"/>
    <x v="6"/>
    <x v="39"/>
  </r>
  <r>
    <n v="1"/>
    <n v="10"/>
    <n v="4"/>
    <n v="46"/>
    <n v="51"/>
    <x v="283"/>
    <x v="90"/>
    <x v="36"/>
    <x v="2"/>
    <x v="0"/>
    <x v="2"/>
    <x v="6"/>
    <n v="1822"/>
    <x v="1"/>
    <x v="0"/>
    <x v="2"/>
    <s v="N"/>
    <x v="6"/>
    <x v="6"/>
    <x v="39"/>
  </r>
  <r>
    <n v="1"/>
    <n v="10"/>
    <n v="4"/>
    <n v="46"/>
    <n v="52"/>
    <x v="284"/>
    <x v="90"/>
    <x v="3"/>
    <x v="2"/>
    <x v="0"/>
    <x v="2"/>
    <x v="6"/>
    <n v="1874"/>
    <x v="1"/>
    <x v="0"/>
    <x v="2"/>
    <s v="N"/>
    <x v="6"/>
    <x v="6"/>
    <x v="39"/>
  </r>
  <r>
    <n v="1"/>
    <n v="10"/>
    <n v="4"/>
    <m/>
    <n v="53"/>
    <x v="285"/>
    <x v="90"/>
    <x v="39"/>
    <x v="2"/>
    <x v="0"/>
    <x v="2"/>
    <x v="6"/>
    <m/>
    <x v="1"/>
    <x v="0"/>
    <x v="1"/>
    <s v="N"/>
    <x v="6"/>
    <x v="6"/>
    <x v="39"/>
  </r>
  <r>
    <n v="1"/>
    <n v="10"/>
    <n v="4"/>
    <m/>
    <n v="54"/>
    <x v="286"/>
    <x v="90"/>
    <x v="24"/>
    <x v="2"/>
    <x v="0"/>
    <x v="2"/>
    <x v="6"/>
    <m/>
    <x v="1"/>
    <x v="0"/>
    <x v="2"/>
    <s v="N"/>
    <x v="6"/>
    <x v="6"/>
    <x v="39"/>
  </r>
  <r>
    <n v="1"/>
    <n v="10"/>
    <n v="4"/>
    <m/>
    <n v="55"/>
    <x v="287"/>
    <x v="90"/>
    <x v="23"/>
    <x v="2"/>
    <x v="0"/>
    <x v="2"/>
    <x v="6"/>
    <m/>
    <x v="1"/>
    <x v="0"/>
    <x v="2"/>
    <s v="N"/>
    <x v="6"/>
    <x v="6"/>
    <x v="39"/>
  </r>
  <r>
    <n v="1"/>
    <n v="10"/>
    <n v="4"/>
    <n v="46"/>
    <n v="7"/>
    <x v="288"/>
    <x v="90"/>
    <x v="21"/>
    <x v="2"/>
    <x v="0"/>
    <x v="2"/>
    <x v="6"/>
    <n v="493"/>
    <x v="1"/>
    <x v="0"/>
    <x v="2"/>
    <s v="N"/>
    <x v="6"/>
    <x v="6"/>
    <x v="39"/>
  </r>
  <r>
    <n v="1"/>
    <n v="10"/>
    <n v="4"/>
    <n v="46"/>
    <n v="9"/>
    <x v="289"/>
    <x v="90"/>
    <x v="24"/>
    <x v="2"/>
    <x v="0"/>
    <x v="2"/>
    <x v="6"/>
    <n v="1277"/>
    <x v="0"/>
    <x v="0"/>
    <x v="2"/>
    <s v="N"/>
    <x v="6"/>
    <x v="6"/>
    <x v="39"/>
  </r>
  <r>
    <n v="1"/>
    <n v="10"/>
    <n v="40"/>
    <n v="40"/>
    <n v="1"/>
    <x v="290"/>
    <x v="91"/>
    <x v="31"/>
    <x v="1"/>
    <x v="1"/>
    <x v="3"/>
    <x v="8"/>
    <m/>
    <x v="1"/>
    <x v="0"/>
    <x v="2"/>
    <s v="N"/>
    <x v="8"/>
    <x v="14"/>
    <x v="21"/>
  </r>
  <r>
    <n v="1"/>
    <n v="10"/>
    <n v="40"/>
    <n v="40"/>
    <n v="10"/>
    <x v="291"/>
    <x v="91"/>
    <x v="31"/>
    <x v="1"/>
    <x v="1"/>
    <x v="3"/>
    <x v="8"/>
    <m/>
    <x v="1"/>
    <x v="0"/>
    <x v="2"/>
    <s v="N"/>
    <x v="8"/>
    <x v="14"/>
    <x v="21"/>
  </r>
  <r>
    <n v="1"/>
    <n v="10"/>
    <n v="40"/>
    <n v="40"/>
    <n v="11"/>
    <x v="292"/>
    <x v="91"/>
    <x v="31"/>
    <x v="1"/>
    <x v="1"/>
    <x v="3"/>
    <x v="8"/>
    <n v="1171"/>
    <x v="0"/>
    <x v="0"/>
    <x v="2"/>
    <s v="N"/>
    <x v="8"/>
    <x v="14"/>
    <x v="21"/>
  </r>
  <r>
    <n v="1"/>
    <n v="10"/>
    <n v="40"/>
    <n v="40"/>
    <n v="12"/>
    <x v="293"/>
    <x v="91"/>
    <x v="31"/>
    <x v="1"/>
    <x v="1"/>
    <x v="3"/>
    <x v="8"/>
    <n v="1018"/>
    <x v="0"/>
    <x v="0"/>
    <x v="2"/>
    <s v="N"/>
    <x v="8"/>
    <x v="14"/>
    <x v="21"/>
  </r>
  <r>
    <n v="1"/>
    <n v="10"/>
    <n v="40"/>
    <n v="40"/>
    <n v="13"/>
    <x v="294"/>
    <x v="91"/>
    <x v="31"/>
    <x v="1"/>
    <x v="1"/>
    <x v="3"/>
    <x v="8"/>
    <n v="1059"/>
    <x v="0"/>
    <x v="0"/>
    <x v="2"/>
    <s v="N"/>
    <x v="8"/>
    <x v="14"/>
    <x v="21"/>
  </r>
  <r>
    <n v="1"/>
    <n v="10"/>
    <n v="40"/>
    <n v="40"/>
    <n v="14"/>
    <x v="295"/>
    <x v="91"/>
    <x v="31"/>
    <x v="1"/>
    <x v="1"/>
    <x v="3"/>
    <x v="8"/>
    <n v="1282"/>
    <x v="0"/>
    <x v="0"/>
    <x v="2"/>
    <s v="N"/>
    <x v="8"/>
    <x v="14"/>
    <x v="21"/>
  </r>
  <r>
    <n v="1"/>
    <n v="10"/>
    <n v="40"/>
    <n v="40"/>
    <n v="15"/>
    <x v="296"/>
    <x v="91"/>
    <x v="31"/>
    <x v="1"/>
    <x v="1"/>
    <x v="3"/>
    <x v="8"/>
    <n v="730"/>
    <x v="0"/>
    <x v="0"/>
    <x v="2"/>
    <s v="N"/>
    <x v="8"/>
    <x v="14"/>
    <x v="21"/>
  </r>
  <r>
    <n v="1"/>
    <n v="10"/>
    <n v="40"/>
    <n v="40"/>
    <n v="16"/>
    <x v="297"/>
    <x v="91"/>
    <x v="31"/>
    <x v="1"/>
    <x v="1"/>
    <x v="3"/>
    <x v="8"/>
    <n v="1003"/>
    <x v="0"/>
    <x v="0"/>
    <x v="2"/>
    <s v="N"/>
    <x v="8"/>
    <x v="14"/>
    <x v="21"/>
  </r>
  <r>
    <n v="1"/>
    <n v="10"/>
    <n v="40"/>
    <n v="40"/>
    <n v="17"/>
    <x v="298"/>
    <x v="91"/>
    <x v="31"/>
    <x v="1"/>
    <x v="1"/>
    <x v="3"/>
    <x v="8"/>
    <n v="577"/>
    <x v="0"/>
    <x v="0"/>
    <x v="2"/>
    <s v="N"/>
    <x v="8"/>
    <x v="14"/>
    <x v="21"/>
  </r>
  <r>
    <n v="1"/>
    <n v="10"/>
    <n v="40"/>
    <n v="40"/>
    <n v="18"/>
    <x v="299"/>
    <x v="91"/>
    <x v="31"/>
    <x v="1"/>
    <x v="1"/>
    <x v="3"/>
    <x v="8"/>
    <n v="909"/>
    <x v="0"/>
    <x v="0"/>
    <x v="2"/>
    <s v="N"/>
    <x v="8"/>
    <x v="14"/>
    <x v="21"/>
  </r>
  <r>
    <n v="1"/>
    <n v="10"/>
    <n v="40"/>
    <n v="40"/>
    <n v="19"/>
    <x v="300"/>
    <x v="91"/>
    <x v="31"/>
    <x v="1"/>
    <x v="1"/>
    <x v="3"/>
    <x v="8"/>
    <n v="1580"/>
    <x v="0"/>
    <x v="0"/>
    <x v="2"/>
    <s v="N"/>
    <x v="8"/>
    <x v="14"/>
    <x v="21"/>
  </r>
  <r>
    <n v="1"/>
    <n v="10"/>
    <n v="40"/>
    <n v="40"/>
    <n v="2"/>
    <x v="301"/>
    <x v="91"/>
    <x v="31"/>
    <x v="1"/>
    <x v="1"/>
    <x v="3"/>
    <x v="8"/>
    <m/>
    <x v="1"/>
    <x v="0"/>
    <x v="2"/>
    <s v="N"/>
    <x v="8"/>
    <x v="14"/>
    <x v="21"/>
  </r>
  <r>
    <n v="1"/>
    <n v="10"/>
    <n v="40"/>
    <n v="40"/>
    <n v="20"/>
    <x v="302"/>
    <x v="91"/>
    <x v="31"/>
    <x v="1"/>
    <x v="1"/>
    <x v="3"/>
    <x v="8"/>
    <n v="570"/>
    <x v="0"/>
    <x v="0"/>
    <x v="2"/>
    <s v="N"/>
    <x v="8"/>
    <x v="14"/>
    <x v="21"/>
  </r>
  <r>
    <n v="1"/>
    <n v="10"/>
    <n v="40"/>
    <n v="40"/>
    <n v="21"/>
    <x v="303"/>
    <x v="91"/>
    <x v="31"/>
    <x v="1"/>
    <x v="1"/>
    <x v="3"/>
    <x v="8"/>
    <n v="1763"/>
    <x v="1"/>
    <x v="0"/>
    <x v="2"/>
    <s v="N"/>
    <x v="8"/>
    <x v="14"/>
    <x v="21"/>
  </r>
  <r>
    <n v="1"/>
    <n v="10"/>
    <n v="40"/>
    <n v="40"/>
    <n v="22"/>
    <x v="304"/>
    <x v="91"/>
    <x v="31"/>
    <x v="1"/>
    <x v="1"/>
    <x v="3"/>
    <x v="8"/>
    <n v="384"/>
    <x v="0"/>
    <x v="0"/>
    <x v="2"/>
    <s v="N"/>
    <x v="8"/>
    <x v="14"/>
    <x v="21"/>
  </r>
  <r>
    <n v="1"/>
    <n v="10"/>
    <n v="40"/>
    <n v="40"/>
    <n v="23"/>
    <x v="305"/>
    <x v="91"/>
    <x v="31"/>
    <x v="1"/>
    <x v="1"/>
    <x v="3"/>
    <x v="8"/>
    <n v="224"/>
    <x v="0"/>
    <x v="0"/>
    <x v="2"/>
    <s v="N"/>
    <x v="8"/>
    <x v="14"/>
    <x v="21"/>
  </r>
  <r>
    <n v="1"/>
    <n v="10"/>
    <n v="40"/>
    <n v="40"/>
    <n v="24"/>
    <x v="306"/>
    <x v="91"/>
    <x v="31"/>
    <x v="1"/>
    <x v="1"/>
    <x v="3"/>
    <x v="8"/>
    <n v="567"/>
    <x v="0"/>
    <x v="0"/>
    <x v="2"/>
    <s v="N"/>
    <x v="8"/>
    <x v="14"/>
    <x v="21"/>
  </r>
  <r>
    <n v="1"/>
    <n v="10"/>
    <n v="40"/>
    <n v="40"/>
    <n v="25"/>
    <x v="307"/>
    <x v="91"/>
    <x v="31"/>
    <x v="1"/>
    <x v="1"/>
    <x v="3"/>
    <x v="8"/>
    <n v="571"/>
    <x v="0"/>
    <x v="0"/>
    <x v="2"/>
    <s v="N"/>
    <x v="8"/>
    <x v="14"/>
    <x v="21"/>
  </r>
  <r>
    <n v="1"/>
    <n v="10"/>
    <n v="40"/>
    <n v="40"/>
    <n v="26"/>
    <x v="308"/>
    <x v="91"/>
    <x v="31"/>
    <x v="1"/>
    <x v="1"/>
    <x v="3"/>
    <x v="8"/>
    <n v="202"/>
    <x v="0"/>
    <x v="0"/>
    <x v="2"/>
    <s v="N"/>
    <x v="8"/>
    <x v="14"/>
    <x v="21"/>
  </r>
  <r>
    <n v="1"/>
    <n v="10"/>
    <n v="40"/>
    <n v="40"/>
    <n v="27"/>
    <x v="309"/>
    <x v="91"/>
    <x v="31"/>
    <x v="1"/>
    <x v="1"/>
    <x v="3"/>
    <x v="8"/>
    <n v="1096"/>
    <x v="0"/>
    <x v="0"/>
    <x v="2"/>
    <s v="N"/>
    <x v="8"/>
    <x v="14"/>
    <x v="21"/>
  </r>
  <r>
    <n v="1"/>
    <n v="10"/>
    <n v="40"/>
    <n v="40"/>
    <n v="28"/>
    <x v="310"/>
    <x v="91"/>
    <x v="46"/>
    <x v="1"/>
    <x v="1"/>
    <x v="3"/>
    <x v="8"/>
    <n v="1279"/>
    <x v="0"/>
    <x v="0"/>
    <x v="2"/>
    <s v="N"/>
    <x v="8"/>
    <x v="14"/>
    <x v="21"/>
  </r>
  <r>
    <n v="1"/>
    <n v="10"/>
    <n v="40"/>
    <n v="40"/>
    <n v="3"/>
    <x v="311"/>
    <x v="91"/>
    <x v="31"/>
    <x v="1"/>
    <x v="1"/>
    <x v="3"/>
    <x v="8"/>
    <n v="275"/>
    <x v="0"/>
    <x v="0"/>
    <x v="2"/>
    <s v="N"/>
    <x v="8"/>
    <x v="14"/>
    <x v="21"/>
  </r>
  <r>
    <n v="1"/>
    <n v="10"/>
    <n v="40"/>
    <n v="40"/>
    <n v="30"/>
    <x v="312"/>
    <x v="91"/>
    <x v="46"/>
    <x v="1"/>
    <x v="1"/>
    <x v="3"/>
    <x v="8"/>
    <n v="1315"/>
    <x v="0"/>
    <x v="0"/>
    <x v="2"/>
    <s v="N"/>
    <x v="8"/>
    <x v="14"/>
    <x v="21"/>
  </r>
  <r>
    <n v="1"/>
    <n v="10"/>
    <n v="40"/>
    <n v="40"/>
    <n v="31"/>
    <x v="313"/>
    <x v="91"/>
    <x v="46"/>
    <x v="1"/>
    <x v="1"/>
    <x v="3"/>
    <x v="8"/>
    <n v="1607"/>
    <x v="1"/>
    <x v="0"/>
    <x v="2"/>
    <s v="N"/>
    <x v="8"/>
    <x v="14"/>
    <x v="21"/>
  </r>
  <r>
    <n v="1"/>
    <n v="10"/>
    <n v="40"/>
    <n v="40"/>
    <n v="32"/>
    <x v="314"/>
    <x v="91"/>
    <x v="46"/>
    <x v="1"/>
    <x v="1"/>
    <x v="3"/>
    <x v="8"/>
    <n v="1248"/>
    <x v="0"/>
    <x v="0"/>
    <x v="2"/>
    <s v="N"/>
    <x v="8"/>
    <x v="14"/>
    <x v="21"/>
  </r>
  <r>
    <n v="1"/>
    <n v="10"/>
    <n v="40"/>
    <n v="40"/>
    <n v="33"/>
    <x v="315"/>
    <x v="91"/>
    <x v="46"/>
    <x v="1"/>
    <x v="1"/>
    <x v="3"/>
    <x v="8"/>
    <n v="235"/>
    <x v="0"/>
    <x v="0"/>
    <x v="2"/>
    <s v="N"/>
    <x v="8"/>
    <x v="14"/>
    <x v="21"/>
  </r>
  <r>
    <n v="1"/>
    <n v="10"/>
    <n v="40"/>
    <n v="40"/>
    <n v="34"/>
    <x v="316"/>
    <x v="91"/>
    <x v="46"/>
    <x v="1"/>
    <x v="1"/>
    <x v="3"/>
    <x v="8"/>
    <n v="1240"/>
    <x v="1"/>
    <x v="0"/>
    <x v="2"/>
    <s v="N"/>
    <x v="8"/>
    <x v="14"/>
    <x v="21"/>
  </r>
  <r>
    <n v="1"/>
    <n v="10"/>
    <n v="40"/>
    <n v="40"/>
    <n v="35"/>
    <x v="317"/>
    <x v="91"/>
    <x v="26"/>
    <x v="1"/>
    <x v="1"/>
    <x v="3"/>
    <x v="8"/>
    <n v="78"/>
    <x v="0"/>
    <x v="0"/>
    <x v="2"/>
    <s v="N"/>
    <x v="8"/>
    <x v="14"/>
    <x v="21"/>
  </r>
  <r>
    <n v="1"/>
    <n v="10"/>
    <n v="40"/>
    <n v="40"/>
    <n v="36"/>
    <x v="318"/>
    <x v="91"/>
    <x v="46"/>
    <x v="1"/>
    <x v="1"/>
    <x v="3"/>
    <x v="8"/>
    <n v="173"/>
    <x v="0"/>
    <x v="0"/>
    <x v="2"/>
    <s v="N"/>
    <x v="8"/>
    <x v="14"/>
    <x v="21"/>
  </r>
  <r>
    <n v="1"/>
    <n v="10"/>
    <n v="40"/>
    <n v="40"/>
    <n v="37"/>
    <x v="319"/>
    <x v="91"/>
    <x v="46"/>
    <x v="1"/>
    <x v="1"/>
    <x v="3"/>
    <x v="8"/>
    <m/>
    <x v="1"/>
    <x v="0"/>
    <x v="2"/>
    <s v="N"/>
    <x v="8"/>
    <x v="14"/>
    <x v="21"/>
  </r>
  <r>
    <n v="1"/>
    <n v="10"/>
    <n v="40"/>
    <n v="40"/>
    <n v="38"/>
    <x v="320"/>
    <x v="91"/>
    <x v="46"/>
    <x v="1"/>
    <x v="1"/>
    <x v="3"/>
    <x v="8"/>
    <n v="1229"/>
    <x v="0"/>
    <x v="0"/>
    <x v="2"/>
    <s v="N"/>
    <x v="8"/>
    <x v="14"/>
    <x v="21"/>
  </r>
  <r>
    <n v="1"/>
    <n v="10"/>
    <n v="40"/>
    <n v="40"/>
    <n v="39"/>
    <x v="321"/>
    <x v="91"/>
    <x v="5"/>
    <x v="1"/>
    <x v="1"/>
    <x v="3"/>
    <x v="8"/>
    <n v="463"/>
    <x v="0"/>
    <x v="0"/>
    <x v="2"/>
    <s v="N"/>
    <x v="8"/>
    <x v="14"/>
    <x v="21"/>
  </r>
  <r>
    <n v="1"/>
    <n v="10"/>
    <n v="40"/>
    <n v="40"/>
    <n v="4"/>
    <x v="322"/>
    <x v="91"/>
    <x v="31"/>
    <x v="1"/>
    <x v="1"/>
    <x v="3"/>
    <x v="8"/>
    <n v="215"/>
    <x v="0"/>
    <x v="0"/>
    <x v="2"/>
    <s v="N"/>
    <x v="8"/>
    <x v="14"/>
    <x v="21"/>
  </r>
  <r>
    <n v="1"/>
    <n v="10"/>
    <n v="40"/>
    <n v="40"/>
    <n v="5"/>
    <x v="323"/>
    <x v="91"/>
    <x v="31"/>
    <x v="1"/>
    <x v="1"/>
    <x v="3"/>
    <x v="8"/>
    <n v="685"/>
    <x v="0"/>
    <x v="0"/>
    <x v="2"/>
    <s v="N"/>
    <x v="8"/>
    <x v="14"/>
    <x v="21"/>
  </r>
  <r>
    <n v="1"/>
    <n v="10"/>
    <n v="40"/>
    <n v="40"/>
    <n v="6"/>
    <x v="324"/>
    <x v="91"/>
    <x v="31"/>
    <x v="1"/>
    <x v="1"/>
    <x v="3"/>
    <x v="8"/>
    <n v="602"/>
    <x v="0"/>
    <x v="0"/>
    <x v="2"/>
    <s v="N"/>
    <x v="8"/>
    <x v="14"/>
    <x v="21"/>
  </r>
  <r>
    <n v="1"/>
    <n v="10"/>
    <n v="40"/>
    <n v="40"/>
    <n v="7"/>
    <x v="325"/>
    <x v="91"/>
    <x v="31"/>
    <x v="1"/>
    <x v="1"/>
    <x v="3"/>
    <x v="8"/>
    <n v="1242"/>
    <x v="0"/>
    <x v="0"/>
    <x v="2"/>
    <s v="N"/>
    <x v="8"/>
    <x v="14"/>
    <x v="21"/>
  </r>
  <r>
    <n v="1"/>
    <n v="10"/>
    <n v="40"/>
    <n v="40"/>
    <n v="8"/>
    <x v="326"/>
    <x v="91"/>
    <x v="31"/>
    <x v="1"/>
    <x v="1"/>
    <x v="3"/>
    <x v="8"/>
    <n v="1308"/>
    <x v="0"/>
    <x v="0"/>
    <x v="2"/>
    <s v="N"/>
    <x v="8"/>
    <x v="14"/>
    <x v="21"/>
  </r>
  <r>
    <n v="1"/>
    <n v="10"/>
    <n v="40"/>
    <n v="40"/>
    <n v="9"/>
    <x v="327"/>
    <x v="91"/>
    <x v="31"/>
    <x v="1"/>
    <x v="1"/>
    <x v="3"/>
    <x v="8"/>
    <n v="1327"/>
    <x v="0"/>
    <x v="0"/>
    <x v="2"/>
    <s v="N"/>
    <x v="8"/>
    <x v="14"/>
    <x v="21"/>
  </r>
  <r>
    <n v="1"/>
    <n v="10"/>
    <n v="41"/>
    <n v="50"/>
    <n v="1"/>
    <x v="328"/>
    <x v="92"/>
    <x v="35"/>
    <x v="2"/>
    <x v="0"/>
    <x v="1"/>
    <x v="4"/>
    <n v="1400"/>
    <x v="1"/>
    <x v="0"/>
    <x v="2"/>
    <s v="N"/>
    <x v="4"/>
    <x v="4"/>
    <x v="27"/>
  </r>
  <r>
    <n v="1"/>
    <n v="10"/>
    <n v="41"/>
    <n v="50"/>
    <n v="10"/>
    <x v="329"/>
    <x v="92"/>
    <x v="3"/>
    <x v="2"/>
    <x v="0"/>
    <x v="1"/>
    <x v="4"/>
    <n v="963"/>
    <x v="0"/>
    <x v="0"/>
    <x v="2"/>
    <s v="N"/>
    <x v="4"/>
    <x v="4"/>
    <x v="27"/>
  </r>
  <r>
    <n v="1"/>
    <n v="10"/>
    <n v="41"/>
    <n v="50"/>
    <n v="11"/>
    <x v="330"/>
    <x v="92"/>
    <x v="24"/>
    <x v="2"/>
    <x v="0"/>
    <x v="1"/>
    <x v="4"/>
    <n v="1688"/>
    <x v="1"/>
    <x v="0"/>
    <x v="2"/>
    <s v="N"/>
    <x v="4"/>
    <x v="4"/>
    <x v="27"/>
  </r>
  <r>
    <n v="1"/>
    <n v="10"/>
    <n v="41"/>
    <n v="50"/>
    <n v="12"/>
    <x v="331"/>
    <x v="92"/>
    <x v="24"/>
    <x v="2"/>
    <x v="0"/>
    <x v="1"/>
    <x v="4"/>
    <n v="1529"/>
    <x v="1"/>
    <x v="0"/>
    <x v="2"/>
    <s v="N"/>
    <x v="4"/>
    <x v="4"/>
    <x v="27"/>
  </r>
  <r>
    <n v="1"/>
    <n v="10"/>
    <n v="41"/>
    <n v="50"/>
    <n v="13"/>
    <x v="332"/>
    <x v="92"/>
    <x v="23"/>
    <x v="2"/>
    <x v="0"/>
    <x v="1"/>
    <x v="4"/>
    <n v="1009"/>
    <x v="0"/>
    <x v="0"/>
    <x v="2"/>
    <s v="N"/>
    <x v="4"/>
    <x v="4"/>
    <x v="27"/>
  </r>
  <r>
    <n v="1"/>
    <n v="10"/>
    <n v="41"/>
    <n v="50"/>
    <n v="14"/>
    <x v="333"/>
    <x v="92"/>
    <x v="23"/>
    <x v="2"/>
    <x v="0"/>
    <x v="1"/>
    <x v="4"/>
    <n v="1728"/>
    <x v="1"/>
    <x v="0"/>
    <x v="2"/>
    <s v="N"/>
    <x v="4"/>
    <x v="4"/>
    <x v="27"/>
  </r>
  <r>
    <n v="1"/>
    <n v="10"/>
    <n v="41"/>
    <n v="50"/>
    <n v="15"/>
    <x v="334"/>
    <x v="92"/>
    <x v="23"/>
    <x v="2"/>
    <x v="0"/>
    <x v="1"/>
    <x v="4"/>
    <n v="1342"/>
    <x v="1"/>
    <x v="0"/>
    <x v="2"/>
    <s v="N"/>
    <x v="4"/>
    <x v="4"/>
    <x v="27"/>
  </r>
  <r>
    <n v="1"/>
    <n v="10"/>
    <n v="41"/>
    <n v="50"/>
    <n v="16"/>
    <x v="335"/>
    <x v="92"/>
    <x v="0"/>
    <x v="2"/>
    <x v="0"/>
    <x v="1"/>
    <x v="4"/>
    <n v="665"/>
    <x v="0"/>
    <x v="0"/>
    <x v="2"/>
    <s v="N"/>
    <x v="4"/>
    <x v="4"/>
    <x v="27"/>
  </r>
  <r>
    <n v="1"/>
    <n v="10"/>
    <n v="41"/>
    <n v="50"/>
    <n v="17"/>
    <x v="336"/>
    <x v="92"/>
    <x v="1"/>
    <x v="2"/>
    <x v="0"/>
    <x v="1"/>
    <x v="4"/>
    <n v="1769"/>
    <x v="1"/>
    <x v="0"/>
    <x v="2"/>
    <s v="N"/>
    <x v="4"/>
    <x v="4"/>
    <x v="27"/>
  </r>
  <r>
    <n v="1"/>
    <n v="10"/>
    <n v="41"/>
    <n v="50"/>
    <n v="18"/>
    <x v="337"/>
    <x v="57"/>
    <x v="34"/>
    <x v="2"/>
    <x v="1"/>
    <x v="1"/>
    <x v="4"/>
    <m/>
    <x v="1"/>
    <x v="0"/>
    <x v="2"/>
    <s v="N"/>
    <x v="4"/>
    <x v="4"/>
    <x v="5"/>
  </r>
  <r>
    <n v="1"/>
    <n v="10"/>
    <n v="41"/>
    <n v="50"/>
    <n v="19"/>
    <x v="338"/>
    <x v="92"/>
    <x v="13"/>
    <x v="2"/>
    <x v="0"/>
    <x v="1"/>
    <x v="4"/>
    <n v="666"/>
    <x v="0"/>
    <x v="0"/>
    <x v="2"/>
    <s v="N"/>
    <x v="4"/>
    <x v="4"/>
    <x v="27"/>
  </r>
  <r>
    <n v="1"/>
    <n v="10"/>
    <n v="41"/>
    <n v="50"/>
    <n v="2"/>
    <x v="339"/>
    <x v="92"/>
    <x v="28"/>
    <x v="2"/>
    <x v="0"/>
    <x v="1"/>
    <x v="4"/>
    <n v="668"/>
    <x v="0"/>
    <x v="0"/>
    <x v="2"/>
    <s v="N"/>
    <x v="4"/>
    <x v="4"/>
    <x v="27"/>
  </r>
  <r>
    <n v="1"/>
    <n v="10"/>
    <n v="41"/>
    <n v="50"/>
    <n v="20"/>
    <x v="340"/>
    <x v="92"/>
    <x v="38"/>
    <x v="2"/>
    <x v="0"/>
    <x v="1"/>
    <x v="4"/>
    <n v="249"/>
    <x v="0"/>
    <x v="0"/>
    <x v="2"/>
    <s v="N"/>
    <x v="4"/>
    <x v="4"/>
    <x v="27"/>
  </r>
  <r>
    <n v="1"/>
    <n v="10"/>
    <n v="41"/>
    <n v="50"/>
    <n v="21"/>
    <x v="341"/>
    <x v="92"/>
    <x v="34"/>
    <x v="2"/>
    <x v="2"/>
    <x v="1"/>
    <x v="4"/>
    <m/>
    <x v="1"/>
    <x v="0"/>
    <x v="2"/>
    <s v="N"/>
    <x v="4"/>
    <x v="4"/>
    <x v="27"/>
  </r>
  <r>
    <n v="1"/>
    <n v="10"/>
    <n v="41"/>
    <n v="50"/>
    <n v="22"/>
    <x v="342"/>
    <x v="92"/>
    <x v="2"/>
    <x v="2"/>
    <x v="0"/>
    <x v="1"/>
    <x v="4"/>
    <n v="1802"/>
    <x v="1"/>
    <x v="0"/>
    <x v="2"/>
    <s v="N"/>
    <x v="4"/>
    <x v="4"/>
    <x v="27"/>
  </r>
  <r>
    <n v="1"/>
    <n v="10"/>
    <n v="41"/>
    <n v="50"/>
    <n v="23"/>
    <x v="343"/>
    <x v="92"/>
    <x v="26"/>
    <x v="2"/>
    <x v="0"/>
    <x v="1"/>
    <x v="4"/>
    <n v="250"/>
    <x v="0"/>
    <x v="0"/>
    <x v="2"/>
    <s v="N"/>
    <x v="4"/>
    <x v="4"/>
    <x v="27"/>
  </r>
  <r>
    <n v="1"/>
    <n v="10"/>
    <n v="41"/>
    <n v="50"/>
    <n v="24"/>
    <x v="344"/>
    <x v="92"/>
    <x v="1"/>
    <x v="2"/>
    <x v="0"/>
    <x v="1"/>
    <x v="4"/>
    <n v="1766"/>
    <x v="1"/>
    <x v="0"/>
    <x v="2"/>
    <s v="N"/>
    <x v="4"/>
    <x v="4"/>
    <x v="27"/>
  </r>
  <r>
    <n v="1"/>
    <n v="10"/>
    <n v="41"/>
    <n v="50"/>
    <n v="25"/>
    <x v="345"/>
    <x v="92"/>
    <x v="1"/>
    <x v="2"/>
    <x v="0"/>
    <x v="1"/>
    <x v="4"/>
    <m/>
    <x v="1"/>
    <x v="0"/>
    <x v="2"/>
    <s v="N"/>
    <x v="4"/>
    <x v="4"/>
    <x v="27"/>
  </r>
  <r>
    <n v="1"/>
    <n v="10"/>
    <n v="41"/>
    <n v="50"/>
    <n v="26"/>
    <x v="346"/>
    <x v="92"/>
    <x v="31"/>
    <x v="2"/>
    <x v="0"/>
    <x v="1"/>
    <x v="4"/>
    <n v="483"/>
    <x v="0"/>
    <x v="0"/>
    <x v="2"/>
    <s v="N"/>
    <x v="4"/>
    <x v="4"/>
    <x v="27"/>
  </r>
  <r>
    <n v="1"/>
    <n v="10"/>
    <n v="41"/>
    <n v="50"/>
    <n v="27"/>
    <x v="347"/>
    <x v="92"/>
    <x v="25"/>
    <x v="2"/>
    <x v="0"/>
    <x v="1"/>
    <x v="4"/>
    <m/>
    <x v="1"/>
    <x v="0"/>
    <x v="2"/>
    <s v="N"/>
    <x v="4"/>
    <x v="4"/>
    <x v="27"/>
  </r>
  <r>
    <n v="1"/>
    <n v="10"/>
    <n v="41"/>
    <n v="50"/>
    <n v="28"/>
    <x v="348"/>
    <x v="92"/>
    <x v="25"/>
    <x v="2"/>
    <x v="0"/>
    <x v="1"/>
    <x v="4"/>
    <n v="1321"/>
    <x v="0"/>
    <x v="0"/>
    <x v="2"/>
    <s v="N"/>
    <x v="4"/>
    <x v="4"/>
    <x v="27"/>
  </r>
  <r>
    <n v="1"/>
    <n v="10"/>
    <n v="41"/>
    <n v="50"/>
    <n v="29"/>
    <x v="349"/>
    <x v="92"/>
    <x v="15"/>
    <x v="2"/>
    <x v="0"/>
    <x v="1"/>
    <x v="4"/>
    <n v="669"/>
    <x v="0"/>
    <x v="0"/>
    <x v="2"/>
    <s v="N"/>
    <x v="4"/>
    <x v="4"/>
    <x v="27"/>
  </r>
  <r>
    <n v="1"/>
    <n v="10"/>
    <n v="41"/>
    <n v="50"/>
    <n v="3"/>
    <x v="350"/>
    <x v="92"/>
    <x v="28"/>
    <x v="2"/>
    <x v="2"/>
    <x v="1"/>
    <x v="4"/>
    <n v="410"/>
    <x v="0"/>
    <x v="0"/>
    <x v="2"/>
    <s v="N"/>
    <x v="4"/>
    <x v="4"/>
    <x v="27"/>
  </r>
  <r>
    <n v="1"/>
    <n v="10"/>
    <n v="41"/>
    <n v="50"/>
    <n v="30"/>
    <x v="351"/>
    <x v="92"/>
    <x v="5"/>
    <x v="2"/>
    <x v="0"/>
    <x v="1"/>
    <x v="4"/>
    <n v="304"/>
    <x v="0"/>
    <x v="0"/>
    <x v="2"/>
    <s v="N"/>
    <x v="4"/>
    <x v="4"/>
    <x v="27"/>
  </r>
  <r>
    <n v="1"/>
    <n v="10"/>
    <n v="41"/>
    <n v="50"/>
    <n v="31"/>
    <x v="352"/>
    <x v="92"/>
    <x v="5"/>
    <x v="2"/>
    <x v="2"/>
    <x v="1"/>
    <x v="4"/>
    <n v="1627"/>
    <x v="1"/>
    <x v="0"/>
    <x v="2"/>
    <s v="N"/>
    <x v="4"/>
    <x v="4"/>
    <x v="27"/>
  </r>
  <r>
    <n v="1"/>
    <n v="10"/>
    <n v="41"/>
    <n v="50"/>
    <n v="32"/>
    <x v="353"/>
    <x v="92"/>
    <x v="18"/>
    <x v="2"/>
    <x v="0"/>
    <x v="1"/>
    <x v="4"/>
    <m/>
    <x v="1"/>
    <x v="0"/>
    <x v="2"/>
    <s v="N"/>
    <x v="4"/>
    <x v="4"/>
    <x v="27"/>
  </r>
  <r>
    <n v="1"/>
    <n v="10"/>
    <n v="41"/>
    <n v="50"/>
    <n v="33"/>
    <x v="354"/>
    <x v="92"/>
    <x v="16"/>
    <x v="2"/>
    <x v="0"/>
    <x v="1"/>
    <x v="4"/>
    <n v="671"/>
    <x v="0"/>
    <x v="0"/>
    <x v="2"/>
    <s v="N"/>
    <x v="4"/>
    <x v="4"/>
    <x v="4"/>
  </r>
  <r>
    <n v="1"/>
    <n v="10"/>
    <n v="41"/>
    <n v="50"/>
    <n v="34"/>
    <x v="355"/>
    <x v="92"/>
    <x v="12"/>
    <x v="2"/>
    <x v="0"/>
    <x v="1"/>
    <x v="4"/>
    <n v="299"/>
    <x v="0"/>
    <x v="0"/>
    <x v="2"/>
    <s v="N"/>
    <x v="4"/>
    <x v="4"/>
    <x v="4"/>
  </r>
  <r>
    <n v="1"/>
    <n v="10"/>
    <n v="41"/>
    <n v="50"/>
    <n v="35"/>
    <x v="356"/>
    <x v="92"/>
    <x v="21"/>
    <x v="2"/>
    <x v="0"/>
    <x v="1"/>
    <x v="4"/>
    <n v="376"/>
    <x v="1"/>
    <x v="0"/>
    <x v="2"/>
    <s v="N"/>
    <x v="4"/>
    <x v="4"/>
    <x v="4"/>
  </r>
  <r>
    <n v="1"/>
    <n v="10"/>
    <n v="41"/>
    <n v="50"/>
    <n v="36"/>
    <x v="357"/>
    <x v="92"/>
    <x v="11"/>
    <x v="2"/>
    <x v="0"/>
    <x v="1"/>
    <x v="4"/>
    <n v="301"/>
    <x v="0"/>
    <x v="0"/>
    <x v="2"/>
    <s v="N"/>
    <x v="4"/>
    <x v="4"/>
    <x v="4"/>
  </r>
  <r>
    <n v="1"/>
    <n v="10"/>
    <n v="41"/>
    <n v="50"/>
    <n v="37"/>
    <x v="358"/>
    <x v="92"/>
    <x v="11"/>
    <x v="2"/>
    <x v="0"/>
    <x v="1"/>
    <x v="4"/>
    <m/>
    <x v="1"/>
    <x v="0"/>
    <x v="2"/>
    <s v="N"/>
    <x v="4"/>
    <x v="4"/>
    <x v="4"/>
  </r>
  <r>
    <n v="1"/>
    <n v="10"/>
    <n v="41"/>
    <m/>
    <n v="38"/>
    <x v="359"/>
    <x v="92"/>
    <x v="48"/>
    <x v="2"/>
    <x v="0"/>
    <x v="1"/>
    <x v="4"/>
    <m/>
    <x v="1"/>
    <x v="0"/>
    <x v="2"/>
    <s v="N"/>
    <x v="4"/>
    <x v="4"/>
    <x v="4"/>
  </r>
  <r>
    <n v="1"/>
    <n v="10"/>
    <n v="41"/>
    <n v="50"/>
    <n v="39"/>
    <x v="360"/>
    <x v="92"/>
    <x v="6"/>
    <x v="2"/>
    <x v="0"/>
    <x v="1"/>
    <x v="4"/>
    <n v="305"/>
    <x v="0"/>
    <x v="0"/>
    <x v="2"/>
    <s v="N"/>
    <x v="4"/>
    <x v="4"/>
    <x v="4"/>
  </r>
  <r>
    <n v="1"/>
    <n v="10"/>
    <n v="41"/>
    <n v="50"/>
    <n v="4"/>
    <x v="361"/>
    <x v="92"/>
    <x v="6"/>
    <x v="2"/>
    <x v="0"/>
    <x v="1"/>
    <x v="4"/>
    <m/>
    <x v="1"/>
    <x v="0"/>
    <x v="2"/>
    <s v="N"/>
    <x v="4"/>
    <x v="4"/>
    <x v="4"/>
  </r>
  <r>
    <n v="1"/>
    <n v="10"/>
    <n v="41"/>
    <n v="50"/>
    <n v="40"/>
    <x v="362"/>
    <x v="92"/>
    <x v="1"/>
    <x v="2"/>
    <x v="0"/>
    <x v="1"/>
    <x v="4"/>
    <n v="1504"/>
    <x v="1"/>
    <x v="0"/>
    <x v="2"/>
    <s v="N"/>
    <x v="4"/>
    <x v="4"/>
    <x v="4"/>
  </r>
  <r>
    <n v="1"/>
    <n v="10"/>
    <n v="41"/>
    <n v="50"/>
    <n v="41"/>
    <x v="363"/>
    <x v="92"/>
    <x v="23"/>
    <x v="2"/>
    <x v="0"/>
    <x v="1"/>
    <x v="4"/>
    <m/>
    <x v="1"/>
    <x v="0"/>
    <x v="2"/>
    <s v="N"/>
    <x v="4"/>
    <x v="4"/>
    <x v="4"/>
  </r>
  <r>
    <n v="1"/>
    <n v="10"/>
    <n v="41"/>
    <n v="50"/>
    <n v="42"/>
    <x v="364"/>
    <x v="92"/>
    <x v="21"/>
    <x v="2"/>
    <x v="0"/>
    <x v="1"/>
    <x v="4"/>
    <n v="265"/>
    <x v="0"/>
    <x v="0"/>
    <x v="2"/>
    <s v="N"/>
    <x v="4"/>
    <x v="4"/>
    <x v="4"/>
  </r>
  <r>
    <n v="1"/>
    <n v="10"/>
    <n v="41"/>
    <n v="50"/>
    <n v="43"/>
    <x v="365"/>
    <x v="92"/>
    <x v="10"/>
    <x v="2"/>
    <x v="2"/>
    <x v="1"/>
    <x v="4"/>
    <m/>
    <x v="1"/>
    <x v="0"/>
    <x v="2"/>
    <s v="N"/>
    <x v="4"/>
    <x v="4"/>
    <x v="4"/>
  </r>
  <r>
    <n v="1"/>
    <n v="10"/>
    <n v="41"/>
    <n v="50"/>
    <n v="44"/>
    <x v="366"/>
    <x v="92"/>
    <x v="9"/>
    <x v="2"/>
    <x v="2"/>
    <x v="1"/>
    <x v="4"/>
    <n v="1754"/>
    <x v="1"/>
    <x v="0"/>
    <x v="2"/>
    <s v="N"/>
    <x v="4"/>
    <x v="4"/>
    <x v="4"/>
  </r>
  <r>
    <n v="1"/>
    <n v="10"/>
    <n v="41"/>
    <n v="50"/>
    <n v="45"/>
    <x v="367"/>
    <x v="92"/>
    <x v="33"/>
    <x v="2"/>
    <x v="0"/>
    <x v="1"/>
    <x v="4"/>
    <n v="1759"/>
    <x v="1"/>
    <x v="0"/>
    <x v="2"/>
    <s v="N"/>
    <x v="4"/>
    <x v="4"/>
    <x v="4"/>
  </r>
  <r>
    <n v="1"/>
    <n v="10"/>
    <n v="41"/>
    <n v="50"/>
    <n v="46"/>
    <x v="368"/>
    <x v="92"/>
    <x v="1"/>
    <x v="2"/>
    <x v="0"/>
    <x v="1"/>
    <x v="4"/>
    <n v="1751"/>
    <x v="1"/>
    <x v="0"/>
    <x v="2"/>
    <s v="N"/>
    <x v="4"/>
    <x v="4"/>
    <x v="4"/>
  </r>
  <r>
    <n v="1"/>
    <n v="10"/>
    <n v="41"/>
    <n v="50"/>
    <n v="47"/>
    <x v="369"/>
    <x v="57"/>
    <x v="18"/>
    <x v="2"/>
    <x v="1"/>
    <x v="1"/>
    <x v="4"/>
    <n v="1349"/>
    <x v="1"/>
    <x v="0"/>
    <x v="2"/>
    <s v="N"/>
    <x v="4"/>
    <x v="4"/>
    <x v="5"/>
  </r>
  <r>
    <n v="1"/>
    <n v="10"/>
    <n v="41"/>
    <n v="50"/>
    <n v="48"/>
    <x v="370"/>
    <x v="92"/>
    <x v="9"/>
    <x v="2"/>
    <x v="0"/>
    <x v="1"/>
    <x v="4"/>
    <m/>
    <x v="1"/>
    <x v="0"/>
    <x v="2"/>
    <s v="N"/>
    <x v="4"/>
    <x v="4"/>
    <x v="4"/>
  </r>
  <r>
    <n v="1"/>
    <n v="10"/>
    <n v="41"/>
    <m/>
    <n v="49"/>
    <x v="371"/>
    <x v="92"/>
    <x v="25"/>
    <x v="2"/>
    <x v="0"/>
    <x v="1"/>
    <x v="4"/>
    <m/>
    <x v="1"/>
    <x v="0"/>
    <x v="2"/>
    <s v="N"/>
    <x v="4"/>
    <x v="4"/>
    <x v="4"/>
  </r>
  <r>
    <n v="1"/>
    <n v="10"/>
    <n v="41"/>
    <n v="50"/>
    <n v="5"/>
    <x v="372"/>
    <x v="92"/>
    <x v="41"/>
    <x v="2"/>
    <x v="0"/>
    <x v="1"/>
    <x v="4"/>
    <n v="1775"/>
    <x v="1"/>
    <x v="0"/>
    <x v="2"/>
    <s v="N"/>
    <x v="4"/>
    <x v="4"/>
    <x v="4"/>
  </r>
  <r>
    <n v="1"/>
    <n v="10"/>
    <n v="41"/>
    <n v="50"/>
    <n v="50"/>
    <x v="373"/>
    <x v="92"/>
    <x v="33"/>
    <x v="2"/>
    <x v="0"/>
    <x v="1"/>
    <x v="4"/>
    <n v="1700"/>
    <x v="1"/>
    <x v="0"/>
    <x v="2"/>
    <s v="N"/>
    <x v="4"/>
    <x v="4"/>
    <x v="4"/>
  </r>
  <r>
    <n v="1"/>
    <n v="10"/>
    <n v="41"/>
    <n v="50"/>
    <n v="51"/>
    <x v="374"/>
    <x v="92"/>
    <x v="22"/>
    <x v="2"/>
    <x v="0"/>
    <x v="1"/>
    <x v="4"/>
    <m/>
    <x v="1"/>
    <x v="0"/>
    <x v="2"/>
    <s v="N"/>
    <x v="4"/>
    <x v="4"/>
    <x v="4"/>
  </r>
  <r>
    <n v="1"/>
    <n v="10"/>
    <n v="41"/>
    <m/>
    <n v="52"/>
    <x v="375"/>
    <x v="92"/>
    <x v="39"/>
    <x v="2"/>
    <x v="0"/>
    <x v="1"/>
    <x v="4"/>
    <m/>
    <x v="1"/>
    <x v="0"/>
    <x v="1"/>
    <s v="N"/>
    <x v="4"/>
    <x v="4"/>
    <x v="4"/>
  </r>
  <r>
    <n v="1"/>
    <n v="10"/>
    <n v="41"/>
    <m/>
    <n v="53"/>
    <x v="376"/>
    <x v="92"/>
    <x v="0"/>
    <x v="2"/>
    <x v="0"/>
    <x v="1"/>
    <x v="4"/>
    <m/>
    <x v="1"/>
    <x v="0"/>
    <x v="2"/>
    <s v="N"/>
    <x v="4"/>
    <x v="4"/>
    <x v="4"/>
  </r>
  <r>
    <n v="1"/>
    <n v="10"/>
    <n v="41"/>
    <m/>
    <n v="54"/>
    <x v="377"/>
    <x v="92"/>
    <x v="0"/>
    <x v="2"/>
    <x v="0"/>
    <x v="1"/>
    <x v="4"/>
    <m/>
    <x v="1"/>
    <x v="0"/>
    <x v="2"/>
    <s v="N"/>
    <x v="4"/>
    <x v="4"/>
    <x v="4"/>
  </r>
  <r>
    <n v="1"/>
    <n v="10"/>
    <n v="41"/>
    <m/>
    <n v="55"/>
    <x v="378"/>
    <x v="92"/>
    <x v="23"/>
    <x v="2"/>
    <x v="0"/>
    <x v="1"/>
    <x v="4"/>
    <m/>
    <x v="1"/>
    <x v="0"/>
    <x v="2"/>
    <s v="N"/>
    <x v="4"/>
    <x v="4"/>
    <x v="4"/>
  </r>
  <r>
    <n v="1"/>
    <n v="10"/>
    <n v="41"/>
    <m/>
    <n v="56"/>
    <x v="379"/>
    <x v="92"/>
    <x v="13"/>
    <x v="2"/>
    <x v="0"/>
    <x v="1"/>
    <x v="4"/>
    <m/>
    <x v="1"/>
    <x v="0"/>
    <x v="2"/>
    <s v="N"/>
    <x v="4"/>
    <x v="4"/>
    <x v="4"/>
  </r>
  <r>
    <n v="1"/>
    <n v="10"/>
    <n v="41"/>
    <m/>
    <n v="57"/>
    <x v="380"/>
    <x v="92"/>
    <x v="3"/>
    <x v="2"/>
    <x v="0"/>
    <x v="1"/>
    <x v="4"/>
    <n v="1847"/>
    <x v="0"/>
    <x v="0"/>
    <x v="2"/>
    <s v="N"/>
    <x v="4"/>
    <x v="4"/>
    <x v="4"/>
  </r>
  <r>
    <n v="1"/>
    <n v="10"/>
    <n v="41"/>
    <n v="50"/>
    <n v="6"/>
    <x v="381"/>
    <x v="92"/>
    <x v="6"/>
    <x v="2"/>
    <x v="0"/>
    <x v="1"/>
    <x v="4"/>
    <m/>
    <x v="1"/>
    <x v="0"/>
    <x v="2"/>
    <s v="N"/>
    <x v="4"/>
    <x v="4"/>
    <x v="4"/>
  </r>
  <r>
    <n v="1"/>
    <n v="10"/>
    <n v="41"/>
    <n v="50"/>
    <n v="7"/>
    <x v="382"/>
    <x v="92"/>
    <x v="6"/>
    <x v="2"/>
    <x v="0"/>
    <x v="1"/>
    <x v="4"/>
    <n v="1735"/>
    <x v="1"/>
    <x v="0"/>
    <x v="2"/>
    <s v="N"/>
    <x v="4"/>
    <x v="4"/>
    <x v="4"/>
  </r>
  <r>
    <n v="1"/>
    <n v="10"/>
    <n v="41"/>
    <n v="50"/>
    <n v="8"/>
    <x v="383"/>
    <x v="92"/>
    <x v="30"/>
    <x v="2"/>
    <x v="0"/>
    <x v="1"/>
    <x v="4"/>
    <n v="303"/>
    <x v="0"/>
    <x v="0"/>
    <x v="2"/>
    <s v="N"/>
    <x v="4"/>
    <x v="4"/>
    <x v="4"/>
  </r>
  <r>
    <n v="1"/>
    <n v="10"/>
    <n v="41"/>
    <n v="50"/>
    <n v="9"/>
    <x v="384"/>
    <x v="92"/>
    <x v="30"/>
    <x v="2"/>
    <x v="0"/>
    <x v="1"/>
    <x v="4"/>
    <n v="323"/>
    <x v="0"/>
    <x v="0"/>
    <x v="2"/>
    <s v="N"/>
    <x v="4"/>
    <x v="4"/>
    <x v="4"/>
  </r>
  <r>
    <n v="1"/>
    <n v="10"/>
    <n v="42"/>
    <n v="2"/>
    <n v="1"/>
    <x v="385"/>
    <x v="93"/>
    <x v="14"/>
    <x v="1"/>
    <x v="1"/>
    <x v="2"/>
    <x v="6"/>
    <n v="238"/>
    <x v="0"/>
    <x v="0"/>
    <x v="2"/>
    <s v="N"/>
    <x v="6"/>
    <x v="28"/>
    <x v="40"/>
  </r>
  <r>
    <n v="1"/>
    <n v="10"/>
    <n v="42"/>
    <n v="2"/>
    <n v="2"/>
    <x v="386"/>
    <x v="93"/>
    <x v="45"/>
    <x v="1"/>
    <x v="1"/>
    <x v="2"/>
    <x v="6"/>
    <n v="1287"/>
    <x v="0"/>
    <x v="0"/>
    <x v="2"/>
    <s v="N"/>
    <x v="6"/>
    <x v="28"/>
    <x v="40"/>
  </r>
  <r>
    <n v="1"/>
    <n v="10"/>
    <n v="42"/>
    <n v="1"/>
    <n v="3"/>
    <x v="387"/>
    <x v="93"/>
    <x v="18"/>
    <x v="1"/>
    <x v="1"/>
    <x v="2"/>
    <x v="6"/>
    <m/>
    <x v="1"/>
    <x v="0"/>
    <x v="2"/>
    <s v="N"/>
    <x v="6"/>
    <x v="28"/>
    <x v="40"/>
  </r>
  <r>
    <n v="1"/>
    <n v="10"/>
    <n v="44"/>
    <n v="7"/>
    <n v="1"/>
    <x v="388"/>
    <x v="94"/>
    <x v="8"/>
    <x v="1"/>
    <x v="0"/>
    <x v="1"/>
    <x v="4"/>
    <n v="1336"/>
    <x v="0"/>
    <x v="0"/>
    <x v="2"/>
    <s v="N"/>
    <x v="4"/>
    <x v="4"/>
    <x v="41"/>
  </r>
  <r>
    <n v="1"/>
    <n v="10"/>
    <n v="44"/>
    <n v="7"/>
    <n v="2"/>
    <x v="389"/>
    <x v="94"/>
    <x v="8"/>
    <x v="1"/>
    <x v="0"/>
    <x v="1"/>
    <x v="4"/>
    <n v="1633"/>
    <x v="0"/>
    <x v="0"/>
    <x v="2"/>
    <s v="N"/>
    <x v="4"/>
    <x v="4"/>
    <x v="41"/>
  </r>
  <r>
    <n v="1"/>
    <n v="10"/>
    <n v="44"/>
    <n v="7"/>
    <n v="3"/>
    <x v="390"/>
    <x v="94"/>
    <x v="8"/>
    <x v="1"/>
    <x v="0"/>
    <x v="1"/>
    <x v="4"/>
    <n v="1058"/>
    <x v="0"/>
    <x v="0"/>
    <x v="2"/>
    <s v="N"/>
    <x v="4"/>
    <x v="4"/>
    <x v="41"/>
  </r>
  <r>
    <n v="1"/>
    <n v="10"/>
    <n v="44"/>
    <n v="7"/>
    <n v="4"/>
    <x v="391"/>
    <x v="94"/>
    <x v="8"/>
    <x v="1"/>
    <x v="0"/>
    <x v="1"/>
    <x v="4"/>
    <n v="1138"/>
    <x v="0"/>
    <x v="0"/>
    <x v="2"/>
    <s v="N"/>
    <x v="4"/>
    <x v="4"/>
    <x v="41"/>
  </r>
  <r>
    <n v="1"/>
    <n v="10"/>
    <n v="44"/>
    <n v="7"/>
    <n v="5"/>
    <x v="392"/>
    <x v="94"/>
    <x v="8"/>
    <x v="1"/>
    <x v="0"/>
    <x v="1"/>
    <x v="4"/>
    <n v="1862"/>
    <x v="0"/>
    <x v="0"/>
    <x v="2"/>
    <s v="N"/>
    <x v="4"/>
    <x v="4"/>
    <x v="41"/>
  </r>
  <r>
    <n v="1"/>
    <n v="10"/>
    <n v="44"/>
    <n v="7"/>
    <n v="6"/>
    <x v="393"/>
    <x v="94"/>
    <x v="22"/>
    <x v="1"/>
    <x v="0"/>
    <x v="1"/>
    <x v="4"/>
    <n v="1629"/>
    <x v="1"/>
    <x v="0"/>
    <x v="2"/>
    <s v="N"/>
    <x v="4"/>
    <x v="4"/>
    <x v="41"/>
  </r>
  <r>
    <n v="1"/>
    <n v="10"/>
    <n v="44"/>
    <n v="7"/>
    <n v="7"/>
    <x v="394"/>
    <x v="94"/>
    <x v="48"/>
    <x v="1"/>
    <x v="0"/>
    <x v="1"/>
    <x v="4"/>
    <n v="1603"/>
    <x v="0"/>
    <x v="0"/>
    <x v="2"/>
    <s v="N"/>
    <x v="4"/>
    <x v="4"/>
    <x v="41"/>
  </r>
  <r>
    <n v="1"/>
    <n v="10"/>
    <n v="44"/>
    <m/>
    <n v="8"/>
    <x v="395"/>
    <x v="94"/>
    <x v="31"/>
    <x v="1"/>
    <x v="0"/>
    <x v="1"/>
    <x v="4"/>
    <m/>
    <x v="1"/>
    <x v="0"/>
    <x v="2"/>
    <s v="N"/>
    <x v="4"/>
    <x v="4"/>
    <x v="41"/>
  </r>
  <r>
    <n v="1"/>
    <n v="10"/>
    <n v="45"/>
    <n v="15"/>
    <n v="1"/>
    <x v="396"/>
    <x v="95"/>
    <x v="16"/>
    <x v="1"/>
    <x v="1"/>
    <x v="2"/>
    <x v="6"/>
    <m/>
    <x v="1"/>
    <x v="0"/>
    <x v="2"/>
    <s v="N"/>
    <x v="6"/>
    <x v="28"/>
    <x v="40"/>
  </r>
  <r>
    <n v="1"/>
    <n v="10"/>
    <n v="45"/>
    <n v="15"/>
    <n v="10"/>
    <x v="397"/>
    <x v="95"/>
    <x v="16"/>
    <x v="1"/>
    <x v="1"/>
    <x v="2"/>
    <x v="6"/>
    <m/>
    <x v="1"/>
    <x v="0"/>
    <x v="2"/>
    <s v="N"/>
    <x v="6"/>
    <x v="28"/>
    <x v="40"/>
  </r>
  <r>
    <n v="1"/>
    <n v="10"/>
    <n v="45"/>
    <n v="15"/>
    <n v="11"/>
    <x v="398"/>
    <x v="95"/>
    <x v="16"/>
    <x v="1"/>
    <x v="1"/>
    <x v="2"/>
    <x v="6"/>
    <n v="317"/>
    <x v="0"/>
    <x v="0"/>
    <x v="2"/>
    <s v="N"/>
    <x v="6"/>
    <x v="28"/>
    <x v="40"/>
  </r>
  <r>
    <n v="1"/>
    <n v="10"/>
    <n v="45"/>
    <n v="15"/>
    <n v="12"/>
    <x v="399"/>
    <x v="95"/>
    <x v="16"/>
    <x v="1"/>
    <x v="1"/>
    <x v="2"/>
    <x v="6"/>
    <n v="1110"/>
    <x v="0"/>
    <x v="0"/>
    <x v="2"/>
    <s v="N"/>
    <x v="6"/>
    <x v="28"/>
    <x v="40"/>
  </r>
  <r>
    <n v="1"/>
    <n v="10"/>
    <n v="45"/>
    <n v="15"/>
    <n v="13"/>
    <x v="400"/>
    <x v="95"/>
    <x v="16"/>
    <x v="1"/>
    <x v="1"/>
    <x v="2"/>
    <x v="6"/>
    <n v="336"/>
    <x v="0"/>
    <x v="0"/>
    <x v="2"/>
    <s v="N"/>
    <x v="6"/>
    <x v="28"/>
    <x v="40"/>
  </r>
  <r>
    <n v="1"/>
    <n v="10"/>
    <n v="45"/>
    <n v="15"/>
    <n v="14"/>
    <x v="401"/>
    <x v="95"/>
    <x v="16"/>
    <x v="1"/>
    <x v="1"/>
    <x v="2"/>
    <x v="6"/>
    <n v="271"/>
    <x v="0"/>
    <x v="0"/>
    <x v="2"/>
    <s v="N"/>
    <x v="6"/>
    <x v="28"/>
    <x v="40"/>
  </r>
  <r>
    <n v="1"/>
    <n v="10"/>
    <n v="45"/>
    <n v="15"/>
    <n v="15"/>
    <x v="402"/>
    <x v="95"/>
    <x v="16"/>
    <x v="1"/>
    <x v="1"/>
    <x v="2"/>
    <x v="6"/>
    <n v="337"/>
    <x v="0"/>
    <x v="0"/>
    <x v="2"/>
    <s v="N"/>
    <x v="6"/>
    <x v="28"/>
    <x v="40"/>
  </r>
  <r>
    <n v="1"/>
    <n v="10"/>
    <n v="45"/>
    <n v="15"/>
    <n v="2"/>
    <x v="403"/>
    <x v="95"/>
    <x v="16"/>
    <x v="1"/>
    <x v="1"/>
    <x v="2"/>
    <x v="6"/>
    <m/>
    <x v="1"/>
    <x v="0"/>
    <x v="2"/>
    <s v="N"/>
    <x v="6"/>
    <x v="28"/>
    <x v="40"/>
  </r>
  <r>
    <n v="1"/>
    <n v="10"/>
    <n v="45"/>
    <n v="15"/>
    <n v="3"/>
    <x v="404"/>
    <x v="95"/>
    <x v="16"/>
    <x v="1"/>
    <x v="1"/>
    <x v="2"/>
    <x v="6"/>
    <n v="287"/>
    <x v="0"/>
    <x v="0"/>
    <x v="2"/>
    <s v="N"/>
    <x v="6"/>
    <x v="28"/>
    <x v="40"/>
  </r>
  <r>
    <n v="1"/>
    <n v="10"/>
    <n v="45"/>
    <n v="15"/>
    <n v="4"/>
    <x v="405"/>
    <x v="95"/>
    <x v="16"/>
    <x v="1"/>
    <x v="1"/>
    <x v="2"/>
    <x v="6"/>
    <n v="241"/>
    <x v="0"/>
    <x v="0"/>
    <x v="2"/>
    <s v="N"/>
    <x v="6"/>
    <x v="28"/>
    <x v="40"/>
  </r>
  <r>
    <n v="1"/>
    <n v="10"/>
    <n v="45"/>
    <n v="15"/>
    <n v="5"/>
    <x v="406"/>
    <x v="95"/>
    <x v="16"/>
    <x v="1"/>
    <x v="1"/>
    <x v="2"/>
    <x v="6"/>
    <n v="229"/>
    <x v="0"/>
    <x v="0"/>
    <x v="2"/>
    <s v="N"/>
    <x v="6"/>
    <x v="28"/>
    <x v="40"/>
  </r>
  <r>
    <n v="1"/>
    <n v="10"/>
    <n v="45"/>
    <n v="15"/>
    <n v="6"/>
    <x v="407"/>
    <x v="95"/>
    <x v="16"/>
    <x v="1"/>
    <x v="1"/>
    <x v="2"/>
    <x v="6"/>
    <n v="256"/>
    <x v="0"/>
    <x v="0"/>
    <x v="2"/>
    <s v="N"/>
    <x v="6"/>
    <x v="28"/>
    <x v="40"/>
  </r>
  <r>
    <n v="1"/>
    <n v="10"/>
    <n v="45"/>
    <n v="15"/>
    <n v="7"/>
    <x v="408"/>
    <x v="95"/>
    <x v="16"/>
    <x v="1"/>
    <x v="1"/>
    <x v="2"/>
    <x v="6"/>
    <m/>
    <x v="1"/>
    <x v="0"/>
    <x v="2"/>
    <s v="N"/>
    <x v="6"/>
    <x v="28"/>
    <x v="40"/>
  </r>
  <r>
    <n v="1"/>
    <n v="10"/>
    <n v="45"/>
    <n v="15"/>
    <n v="8"/>
    <x v="409"/>
    <x v="95"/>
    <x v="16"/>
    <x v="1"/>
    <x v="1"/>
    <x v="2"/>
    <x v="6"/>
    <n v="263"/>
    <x v="0"/>
    <x v="0"/>
    <x v="2"/>
    <s v="N"/>
    <x v="6"/>
    <x v="28"/>
    <x v="40"/>
  </r>
  <r>
    <n v="1"/>
    <n v="10"/>
    <n v="45"/>
    <n v="15"/>
    <n v="9"/>
    <x v="410"/>
    <x v="95"/>
    <x v="16"/>
    <x v="1"/>
    <x v="1"/>
    <x v="2"/>
    <x v="6"/>
    <n v="223"/>
    <x v="0"/>
    <x v="0"/>
    <x v="2"/>
    <s v="N"/>
    <x v="6"/>
    <x v="28"/>
    <x v="40"/>
  </r>
  <r>
    <n v="1"/>
    <n v="10"/>
    <n v="46"/>
    <n v="2"/>
    <n v="1"/>
    <x v="411"/>
    <x v="96"/>
    <x v="45"/>
    <x v="1"/>
    <x v="1"/>
    <x v="2"/>
    <x v="6"/>
    <n v="187"/>
    <x v="0"/>
    <x v="0"/>
    <x v="2"/>
    <s v="N"/>
    <x v="6"/>
    <x v="26"/>
    <x v="37"/>
  </r>
  <r>
    <n v="1"/>
    <n v="10"/>
    <n v="46"/>
    <n v="2"/>
    <n v="2"/>
    <x v="412"/>
    <x v="96"/>
    <x v="18"/>
    <x v="1"/>
    <x v="1"/>
    <x v="2"/>
    <x v="6"/>
    <n v="236"/>
    <x v="0"/>
    <x v="0"/>
    <x v="2"/>
    <s v="N"/>
    <x v="6"/>
    <x v="26"/>
    <x v="37"/>
  </r>
  <r>
    <n v="1"/>
    <n v="10"/>
    <n v="46"/>
    <n v="1"/>
    <n v="4"/>
    <x v="413"/>
    <x v="96"/>
    <x v="7"/>
    <x v="1"/>
    <x v="1"/>
    <x v="2"/>
    <x v="6"/>
    <n v="283"/>
    <x v="0"/>
    <x v="0"/>
    <x v="2"/>
    <s v="N"/>
    <x v="6"/>
    <x v="26"/>
    <x v="37"/>
  </r>
  <r>
    <n v="1"/>
    <n v="10"/>
    <n v="46"/>
    <n v="1"/>
    <n v="5"/>
    <x v="414"/>
    <x v="96"/>
    <x v="7"/>
    <x v="1"/>
    <x v="1"/>
    <x v="2"/>
    <x v="6"/>
    <n v="225"/>
    <x v="1"/>
    <x v="0"/>
    <x v="2"/>
    <s v="N"/>
    <x v="6"/>
    <x v="26"/>
    <x v="37"/>
  </r>
  <r>
    <n v="1"/>
    <n v="10"/>
    <n v="47"/>
    <n v="1"/>
    <n v="1"/>
    <x v="415"/>
    <x v="97"/>
    <x v="17"/>
    <x v="1"/>
    <x v="1"/>
    <x v="2"/>
    <x v="6"/>
    <n v="180"/>
    <x v="0"/>
    <x v="0"/>
    <x v="2"/>
    <s v="N"/>
    <x v="6"/>
    <x v="26"/>
    <x v="37"/>
  </r>
  <r>
    <n v="1"/>
    <n v="10"/>
    <n v="48"/>
    <n v="13"/>
    <n v="10"/>
    <x v="416"/>
    <x v="98"/>
    <x v="1"/>
    <x v="2"/>
    <x v="0"/>
    <x v="3"/>
    <x v="8"/>
    <n v="495"/>
    <x v="0"/>
    <x v="0"/>
    <x v="2"/>
    <s v="N"/>
    <x v="8"/>
    <x v="18"/>
    <x v="33"/>
  </r>
  <r>
    <n v="1"/>
    <n v="10"/>
    <n v="48"/>
    <n v="13"/>
    <n v="11"/>
    <x v="417"/>
    <x v="98"/>
    <x v="5"/>
    <x v="2"/>
    <x v="0"/>
    <x v="3"/>
    <x v="8"/>
    <m/>
    <x v="1"/>
    <x v="0"/>
    <x v="2"/>
    <s v="N"/>
    <x v="8"/>
    <x v="18"/>
    <x v="33"/>
  </r>
  <r>
    <n v="1"/>
    <n v="10"/>
    <n v="48"/>
    <n v="13"/>
    <n v="13"/>
    <x v="418"/>
    <x v="98"/>
    <x v="23"/>
    <x v="2"/>
    <x v="0"/>
    <x v="3"/>
    <x v="8"/>
    <n v="672"/>
    <x v="0"/>
    <x v="0"/>
    <x v="2"/>
    <s v="N"/>
    <x v="8"/>
    <x v="18"/>
    <x v="33"/>
  </r>
  <r>
    <n v="1"/>
    <n v="10"/>
    <n v="48"/>
    <n v="13"/>
    <n v="15"/>
    <x v="419"/>
    <x v="98"/>
    <x v="1"/>
    <x v="2"/>
    <x v="0"/>
    <x v="3"/>
    <x v="8"/>
    <m/>
    <x v="1"/>
    <x v="0"/>
    <x v="2"/>
    <s v="N"/>
    <x v="8"/>
    <x v="18"/>
    <x v="33"/>
  </r>
  <r>
    <n v="1"/>
    <n v="10"/>
    <n v="48"/>
    <n v="13"/>
    <n v="16"/>
    <x v="420"/>
    <x v="98"/>
    <x v="9"/>
    <x v="2"/>
    <x v="0"/>
    <x v="3"/>
    <x v="8"/>
    <m/>
    <x v="1"/>
    <x v="0"/>
    <x v="2"/>
    <s v="N"/>
    <x v="8"/>
    <x v="18"/>
    <x v="33"/>
  </r>
  <r>
    <n v="1"/>
    <n v="10"/>
    <n v="48"/>
    <n v="16"/>
    <n v="17"/>
    <x v="421"/>
    <x v="98"/>
    <x v="8"/>
    <x v="2"/>
    <x v="0"/>
    <x v="3"/>
    <x v="8"/>
    <m/>
    <x v="1"/>
    <x v="0"/>
    <x v="2"/>
    <s v="N"/>
    <x v="8"/>
    <x v="18"/>
    <x v="33"/>
  </r>
  <r>
    <n v="1"/>
    <n v="10"/>
    <n v="48"/>
    <m/>
    <n v="18"/>
    <x v="422"/>
    <x v="98"/>
    <x v="36"/>
    <x v="2"/>
    <x v="0"/>
    <x v="3"/>
    <x v="8"/>
    <m/>
    <x v="1"/>
    <x v="0"/>
    <x v="2"/>
    <s v="N"/>
    <x v="8"/>
    <x v="18"/>
    <x v="33"/>
  </r>
  <r>
    <n v="1"/>
    <n v="10"/>
    <n v="48"/>
    <n v="13"/>
    <n v="5"/>
    <x v="423"/>
    <x v="98"/>
    <x v="28"/>
    <x v="2"/>
    <x v="0"/>
    <x v="3"/>
    <x v="8"/>
    <n v="1231"/>
    <x v="0"/>
    <x v="0"/>
    <x v="2"/>
    <s v="N"/>
    <x v="8"/>
    <x v="18"/>
    <x v="33"/>
  </r>
  <r>
    <n v="1"/>
    <n v="10"/>
    <n v="48"/>
    <n v="13"/>
    <n v="6"/>
    <x v="424"/>
    <x v="98"/>
    <x v="38"/>
    <x v="2"/>
    <x v="0"/>
    <x v="3"/>
    <x v="8"/>
    <n v="1638"/>
    <x v="1"/>
    <x v="0"/>
    <x v="2"/>
    <s v="N"/>
    <x v="8"/>
    <x v="18"/>
    <x v="33"/>
  </r>
  <r>
    <n v="1"/>
    <n v="10"/>
    <n v="48"/>
    <n v="13"/>
    <n v="7"/>
    <x v="425"/>
    <x v="98"/>
    <x v="26"/>
    <x v="2"/>
    <x v="0"/>
    <x v="3"/>
    <x v="8"/>
    <n v="500"/>
    <x v="0"/>
    <x v="0"/>
    <x v="2"/>
    <s v="N"/>
    <x v="8"/>
    <x v="18"/>
    <x v="33"/>
  </r>
  <r>
    <n v="1"/>
    <n v="10"/>
    <n v="48"/>
    <n v="13"/>
    <n v="8"/>
    <x v="426"/>
    <x v="98"/>
    <x v="10"/>
    <x v="2"/>
    <x v="0"/>
    <x v="3"/>
    <x v="8"/>
    <n v="664"/>
    <x v="0"/>
    <x v="0"/>
    <x v="2"/>
    <s v="N"/>
    <x v="8"/>
    <x v="18"/>
    <x v="33"/>
  </r>
  <r>
    <n v="1"/>
    <n v="10"/>
    <n v="48"/>
    <n v="13"/>
    <n v="9"/>
    <x v="427"/>
    <x v="98"/>
    <x v="49"/>
    <x v="2"/>
    <x v="0"/>
    <x v="3"/>
    <x v="8"/>
    <n v="279"/>
    <x v="0"/>
    <x v="0"/>
    <x v="2"/>
    <s v="N"/>
    <x v="8"/>
    <x v="18"/>
    <x v="33"/>
  </r>
  <r>
    <n v="1"/>
    <n v="10"/>
    <n v="49"/>
    <n v="1"/>
    <n v="1"/>
    <x v="428"/>
    <x v="99"/>
    <x v="12"/>
    <x v="1"/>
    <x v="0"/>
    <x v="3"/>
    <x v="8"/>
    <m/>
    <x v="1"/>
    <x v="0"/>
    <x v="2"/>
    <s v="N"/>
    <x v="8"/>
    <x v="18"/>
    <x v="33"/>
  </r>
  <r>
    <n v="1"/>
    <n v="10"/>
    <n v="5"/>
    <n v="1"/>
    <n v="1"/>
    <x v="429"/>
    <x v="100"/>
    <x v="0"/>
    <x v="1"/>
    <x v="0"/>
    <x v="3"/>
    <x v="8"/>
    <n v="1841"/>
    <x v="0"/>
    <x v="0"/>
    <x v="2"/>
    <s v="N"/>
    <x v="8"/>
    <x v="14"/>
    <x v="16"/>
  </r>
  <r>
    <n v="1"/>
    <n v="10"/>
    <n v="50"/>
    <n v="8"/>
    <n v="1"/>
    <x v="430"/>
    <x v="101"/>
    <x v="7"/>
    <x v="1"/>
    <x v="1"/>
    <x v="2"/>
    <x v="6"/>
    <m/>
    <x v="1"/>
    <x v="0"/>
    <x v="2"/>
    <s v="N"/>
    <x v="6"/>
    <x v="28"/>
    <x v="40"/>
  </r>
  <r>
    <n v="1"/>
    <n v="10"/>
    <n v="50"/>
    <n v="8"/>
    <n v="2"/>
    <x v="431"/>
    <x v="101"/>
    <x v="7"/>
    <x v="1"/>
    <x v="1"/>
    <x v="2"/>
    <x v="6"/>
    <m/>
    <x v="1"/>
    <x v="0"/>
    <x v="2"/>
    <s v="N"/>
    <x v="6"/>
    <x v="28"/>
    <x v="40"/>
  </r>
  <r>
    <n v="1"/>
    <n v="10"/>
    <n v="50"/>
    <n v="8"/>
    <n v="3"/>
    <x v="432"/>
    <x v="101"/>
    <x v="7"/>
    <x v="1"/>
    <x v="1"/>
    <x v="2"/>
    <x v="6"/>
    <n v="273"/>
    <x v="0"/>
    <x v="0"/>
    <x v="2"/>
    <s v="N"/>
    <x v="6"/>
    <x v="28"/>
    <x v="40"/>
  </r>
  <r>
    <n v="1"/>
    <n v="10"/>
    <n v="50"/>
    <n v="8"/>
    <n v="4"/>
    <x v="433"/>
    <x v="101"/>
    <x v="7"/>
    <x v="1"/>
    <x v="1"/>
    <x v="2"/>
    <x v="6"/>
    <m/>
    <x v="1"/>
    <x v="0"/>
    <x v="2"/>
    <s v="N"/>
    <x v="6"/>
    <x v="28"/>
    <x v="40"/>
  </r>
  <r>
    <n v="1"/>
    <n v="10"/>
    <n v="50"/>
    <n v="8"/>
    <n v="5"/>
    <x v="434"/>
    <x v="101"/>
    <x v="7"/>
    <x v="1"/>
    <x v="1"/>
    <x v="2"/>
    <x v="6"/>
    <n v="176"/>
    <x v="0"/>
    <x v="0"/>
    <x v="2"/>
    <s v="N"/>
    <x v="6"/>
    <x v="28"/>
    <x v="40"/>
  </r>
  <r>
    <n v="1"/>
    <n v="10"/>
    <n v="50"/>
    <n v="8"/>
    <n v="6"/>
    <x v="435"/>
    <x v="101"/>
    <x v="7"/>
    <x v="1"/>
    <x v="1"/>
    <x v="2"/>
    <x v="6"/>
    <m/>
    <x v="1"/>
    <x v="0"/>
    <x v="2"/>
    <s v="N"/>
    <x v="6"/>
    <x v="28"/>
    <x v="40"/>
  </r>
  <r>
    <n v="1"/>
    <n v="10"/>
    <n v="50"/>
    <n v="8"/>
    <n v="8"/>
    <x v="436"/>
    <x v="101"/>
    <x v="7"/>
    <x v="1"/>
    <x v="1"/>
    <x v="2"/>
    <x v="6"/>
    <n v="161"/>
    <x v="0"/>
    <x v="0"/>
    <x v="2"/>
    <s v="N"/>
    <x v="6"/>
    <x v="28"/>
    <x v="40"/>
  </r>
  <r>
    <n v="1"/>
    <n v="10"/>
    <n v="50"/>
    <n v="8"/>
    <n v="9"/>
    <x v="437"/>
    <x v="101"/>
    <x v="7"/>
    <x v="1"/>
    <x v="1"/>
    <x v="2"/>
    <x v="6"/>
    <m/>
    <x v="1"/>
    <x v="0"/>
    <x v="2"/>
    <s v="N"/>
    <x v="6"/>
    <x v="28"/>
    <x v="40"/>
  </r>
  <r>
    <n v="1"/>
    <n v="10"/>
    <n v="54"/>
    <n v="2"/>
    <n v="1"/>
    <x v="438"/>
    <x v="102"/>
    <x v="45"/>
    <x v="1"/>
    <x v="1"/>
    <x v="2"/>
    <x v="6"/>
    <n v="1795"/>
    <x v="1"/>
    <x v="0"/>
    <x v="2"/>
    <s v="N"/>
    <x v="6"/>
    <x v="26"/>
    <x v="37"/>
  </r>
  <r>
    <n v="1"/>
    <n v="10"/>
    <n v="57"/>
    <n v="4"/>
    <n v="1"/>
    <x v="439"/>
    <x v="103"/>
    <x v="14"/>
    <x v="1"/>
    <x v="1"/>
    <x v="2"/>
    <x v="6"/>
    <n v="132"/>
    <x v="0"/>
    <x v="0"/>
    <x v="2"/>
    <s v="N"/>
    <x v="6"/>
    <x v="28"/>
    <x v="40"/>
  </r>
  <r>
    <n v="1"/>
    <n v="10"/>
    <n v="57"/>
    <n v="4"/>
    <n v="2"/>
    <x v="440"/>
    <x v="103"/>
    <x v="14"/>
    <x v="1"/>
    <x v="1"/>
    <x v="2"/>
    <x v="6"/>
    <n v="1224"/>
    <x v="0"/>
    <x v="0"/>
    <x v="2"/>
    <s v="N"/>
    <x v="6"/>
    <x v="28"/>
    <x v="40"/>
  </r>
  <r>
    <n v="1"/>
    <n v="10"/>
    <n v="57"/>
    <n v="4"/>
    <n v="3"/>
    <x v="441"/>
    <x v="103"/>
    <x v="17"/>
    <x v="1"/>
    <x v="1"/>
    <x v="2"/>
    <x v="6"/>
    <m/>
    <x v="1"/>
    <x v="0"/>
    <x v="2"/>
    <s v="N"/>
    <x v="6"/>
    <x v="28"/>
    <x v="40"/>
  </r>
  <r>
    <n v="1"/>
    <n v="10"/>
    <n v="57"/>
    <n v="4"/>
    <n v="4"/>
    <x v="442"/>
    <x v="103"/>
    <x v="17"/>
    <x v="1"/>
    <x v="1"/>
    <x v="2"/>
    <x v="6"/>
    <n v="277"/>
    <x v="0"/>
    <x v="0"/>
    <x v="2"/>
    <s v="N"/>
    <x v="6"/>
    <x v="28"/>
    <x v="40"/>
  </r>
  <r>
    <n v="1"/>
    <n v="10"/>
    <n v="58"/>
    <n v="1"/>
    <n v="1"/>
    <x v="443"/>
    <x v="104"/>
    <x v="9"/>
    <x v="2"/>
    <x v="1"/>
    <x v="3"/>
    <x v="8"/>
    <n v="276"/>
    <x v="0"/>
    <x v="0"/>
    <x v="2"/>
    <s v="N"/>
    <x v="8"/>
    <x v="14"/>
    <x v="21"/>
  </r>
  <r>
    <n v="1"/>
    <n v="10"/>
    <n v="6"/>
    <n v="1"/>
    <n v="1"/>
    <x v="444"/>
    <x v="105"/>
    <x v="4"/>
    <x v="1"/>
    <x v="0"/>
    <x v="2"/>
    <x v="6"/>
    <n v="1415"/>
    <x v="0"/>
    <x v="0"/>
    <x v="2"/>
    <s v="S"/>
    <x v="6"/>
    <x v="6"/>
    <x v="39"/>
  </r>
  <r>
    <n v="1"/>
    <n v="10"/>
    <n v="60"/>
    <n v="2"/>
    <n v="1"/>
    <x v="445"/>
    <x v="106"/>
    <x v="11"/>
    <x v="1"/>
    <x v="0"/>
    <x v="3"/>
    <x v="8"/>
    <n v="948"/>
    <x v="0"/>
    <x v="0"/>
    <x v="2"/>
    <s v="N"/>
    <x v="8"/>
    <x v="18"/>
    <x v="33"/>
  </r>
  <r>
    <n v="1"/>
    <n v="10"/>
    <n v="60"/>
    <n v="2"/>
    <n v="2"/>
    <x v="446"/>
    <x v="106"/>
    <x v="11"/>
    <x v="1"/>
    <x v="0"/>
    <x v="3"/>
    <x v="8"/>
    <n v="1776"/>
    <x v="1"/>
    <x v="0"/>
    <x v="2"/>
    <s v="N"/>
    <x v="8"/>
    <x v="18"/>
    <x v="33"/>
  </r>
  <r>
    <n v="1"/>
    <n v="10"/>
    <n v="61"/>
    <n v="1"/>
    <n v="1"/>
    <x v="447"/>
    <x v="107"/>
    <x v="30"/>
    <x v="1"/>
    <x v="1"/>
    <x v="2"/>
    <x v="11"/>
    <n v="218"/>
    <x v="0"/>
    <x v="0"/>
    <x v="2"/>
    <s v="N"/>
    <x v="12"/>
    <x v="29"/>
    <x v="42"/>
  </r>
  <r>
    <n v="1"/>
    <n v="10"/>
    <n v="62"/>
    <n v="4"/>
    <n v="1"/>
    <x v="448"/>
    <x v="108"/>
    <x v="4"/>
    <x v="1"/>
    <x v="0"/>
    <x v="3"/>
    <x v="8"/>
    <n v="1005"/>
    <x v="0"/>
    <x v="0"/>
    <x v="2"/>
    <s v="N"/>
    <x v="8"/>
    <x v="14"/>
    <x v="16"/>
  </r>
  <r>
    <n v="1"/>
    <n v="10"/>
    <n v="62"/>
    <n v="4"/>
    <n v="2"/>
    <x v="449"/>
    <x v="108"/>
    <x v="4"/>
    <x v="1"/>
    <x v="0"/>
    <x v="3"/>
    <x v="8"/>
    <n v="511"/>
    <x v="0"/>
    <x v="0"/>
    <x v="2"/>
    <s v="N"/>
    <x v="8"/>
    <x v="14"/>
    <x v="16"/>
  </r>
  <r>
    <n v="1"/>
    <n v="10"/>
    <n v="62"/>
    <n v="4"/>
    <n v="3"/>
    <x v="450"/>
    <x v="108"/>
    <x v="4"/>
    <x v="1"/>
    <x v="1"/>
    <x v="3"/>
    <x v="8"/>
    <n v="1305"/>
    <x v="0"/>
    <x v="0"/>
    <x v="2"/>
    <s v="N"/>
    <x v="8"/>
    <x v="14"/>
    <x v="21"/>
  </r>
  <r>
    <n v="1"/>
    <n v="10"/>
    <n v="62"/>
    <n v="4"/>
    <n v="4"/>
    <x v="451"/>
    <x v="108"/>
    <x v="4"/>
    <x v="1"/>
    <x v="1"/>
    <x v="3"/>
    <x v="8"/>
    <n v="1154"/>
    <x v="1"/>
    <x v="0"/>
    <x v="2"/>
    <s v="N"/>
    <x v="8"/>
    <x v="14"/>
    <x v="21"/>
  </r>
  <r>
    <n v="1"/>
    <n v="10"/>
    <n v="64"/>
    <n v="3"/>
    <n v="1"/>
    <x v="452"/>
    <x v="109"/>
    <x v="30"/>
    <x v="1"/>
    <x v="0"/>
    <x v="2"/>
    <x v="6"/>
    <n v="658"/>
    <x v="0"/>
    <x v="0"/>
    <x v="2"/>
    <s v="N"/>
    <x v="6"/>
    <x v="6"/>
    <x v="39"/>
  </r>
  <r>
    <n v="1"/>
    <n v="10"/>
    <n v="64"/>
    <n v="3"/>
    <n v="2"/>
    <x v="453"/>
    <x v="109"/>
    <x v="30"/>
    <x v="1"/>
    <x v="0"/>
    <x v="2"/>
    <x v="6"/>
    <n v="1456"/>
    <x v="0"/>
    <x v="0"/>
    <x v="2"/>
    <s v="N"/>
    <x v="6"/>
    <x v="6"/>
    <x v="39"/>
  </r>
  <r>
    <n v="1"/>
    <n v="10"/>
    <n v="64"/>
    <n v="3"/>
    <n v="3"/>
    <x v="454"/>
    <x v="109"/>
    <x v="30"/>
    <x v="1"/>
    <x v="0"/>
    <x v="2"/>
    <x v="6"/>
    <m/>
    <x v="1"/>
    <x v="0"/>
    <x v="2"/>
    <s v="N"/>
    <x v="6"/>
    <x v="6"/>
    <x v="39"/>
  </r>
  <r>
    <n v="1"/>
    <n v="10"/>
    <n v="64"/>
    <n v="3"/>
    <n v="4"/>
    <x v="455"/>
    <x v="109"/>
    <x v="30"/>
    <x v="1"/>
    <x v="0"/>
    <x v="2"/>
    <x v="6"/>
    <n v="1882"/>
    <x v="0"/>
    <x v="0"/>
    <x v="2"/>
    <s v="N"/>
    <x v="6"/>
    <x v="6"/>
    <x v="39"/>
  </r>
  <r>
    <n v="1"/>
    <n v="10"/>
    <n v="67"/>
    <n v="2"/>
    <n v="2"/>
    <x v="456"/>
    <x v="110"/>
    <x v="30"/>
    <x v="1"/>
    <x v="0"/>
    <x v="1"/>
    <x v="4"/>
    <n v="1500"/>
    <x v="0"/>
    <x v="0"/>
    <x v="2"/>
    <s v="N"/>
    <x v="4"/>
    <x v="4"/>
    <x v="4"/>
  </r>
  <r>
    <n v="1"/>
    <n v="10"/>
    <n v="68"/>
    <n v="1"/>
    <n v="1"/>
    <x v="457"/>
    <x v="111"/>
    <x v="50"/>
    <x v="1"/>
    <x v="0"/>
    <x v="1"/>
    <x v="4"/>
    <n v="453"/>
    <x v="0"/>
    <x v="0"/>
    <x v="2"/>
    <s v="S"/>
    <x v="4"/>
    <x v="4"/>
    <x v="4"/>
  </r>
  <r>
    <n v="1"/>
    <n v="10"/>
    <n v="70"/>
    <n v="4"/>
    <n v="1"/>
    <x v="458"/>
    <x v="112"/>
    <x v="23"/>
    <x v="1"/>
    <x v="0"/>
    <x v="3"/>
    <x v="8"/>
    <n v="322"/>
    <x v="0"/>
    <x v="0"/>
    <x v="2"/>
    <s v="N"/>
    <x v="8"/>
    <x v="18"/>
    <x v="33"/>
  </r>
  <r>
    <n v="1"/>
    <n v="10"/>
    <n v="70"/>
    <n v="4"/>
    <n v="2"/>
    <x v="459"/>
    <x v="112"/>
    <x v="23"/>
    <x v="1"/>
    <x v="0"/>
    <x v="3"/>
    <x v="8"/>
    <n v="308"/>
    <x v="0"/>
    <x v="0"/>
    <x v="2"/>
    <s v="N"/>
    <x v="8"/>
    <x v="18"/>
    <x v="33"/>
  </r>
  <r>
    <n v="1"/>
    <n v="10"/>
    <n v="70"/>
    <n v="4"/>
    <n v="3"/>
    <x v="460"/>
    <x v="112"/>
    <x v="30"/>
    <x v="1"/>
    <x v="0"/>
    <x v="3"/>
    <x v="8"/>
    <m/>
    <x v="1"/>
    <x v="0"/>
    <x v="2"/>
    <s v="N"/>
    <x v="8"/>
    <x v="18"/>
    <x v="33"/>
  </r>
  <r>
    <n v="1"/>
    <n v="10"/>
    <n v="70"/>
    <n v="4"/>
    <n v="4"/>
    <x v="461"/>
    <x v="113"/>
    <x v="16"/>
    <x v="1"/>
    <x v="0"/>
    <x v="3"/>
    <x v="8"/>
    <n v="1622"/>
    <x v="0"/>
    <x v="0"/>
    <x v="2"/>
    <s v="N"/>
    <x v="8"/>
    <x v="18"/>
    <x v="33"/>
  </r>
  <r>
    <n v="1"/>
    <n v="10"/>
    <n v="71"/>
    <n v="6"/>
    <n v="1"/>
    <x v="462"/>
    <x v="114"/>
    <x v="28"/>
    <x v="1"/>
    <x v="0"/>
    <x v="1"/>
    <x v="4"/>
    <n v="377"/>
    <x v="0"/>
    <x v="0"/>
    <x v="2"/>
    <s v="N"/>
    <x v="4"/>
    <x v="4"/>
    <x v="4"/>
  </r>
  <r>
    <n v="1"/>
    <n v="10"/>
    <n v="71"/>
    <n v="6"/>
    <n v="2"/>
    <x v="463"/>
    <x v="114"/>
    <x v="28"/>
    <x v="1"/>
    <x v="0"/>
    <x v="1"/>
    <x v="4"/>
    <n v="379"/>
    <x v="0"/>
    <x v="0"/>
    <x v="2"/>
    <s v="N"/>
    <x v="4"/>
    <x v="4"/>
    <x v="4"/>
  </r>
  <r>
    <n v="1"/>
    <n v="10"/>
    <n v="71"/>
    <n v="6"/>
    <n v="3"/>
    <x v="464"/>
    <x v="114"/>
    <x v="27"/>
    <x v="1"/>
    <x v="0"/>
    <x v="1"/>
    <x v="4"/>
    <n v="378"/>
    <x v="0"/>
    <x v="0"/>
    <x v="2"/>
    <s v="N"/>
    <x v="4"/>
    <x v="4"/>
    <x v="4"/>
  </r>
  <r>
    <n v="1"/>
    <n v="10"/>
    <n v="71"/>
    <n v="6"/>
    <n v="4"/>
    <x v="465"/>
    <x v="114"/>
    <x v="28"/>
    <x v="1"/>
    <x v="0"/>
    <x v="1"/>
    <x v="4"/>
    <n v="1659"/>
    <x v="1"/>
    <x v="0"/>
    <x v="2"/>
    <s v="N"/>
    <x v="4"/>
    <x v="4"/>
    <x v="4"/>
  </r>
  <r>
    <n v="1"/>
    <n v="10"/>
    <n v="71"/>
    <n v="6"/>
    <n v="5"/>
    <x v="466"/>
    <x v="114"/>
    <x v="28"/>
    <x v="1"/>
    <x v="0"/>
    <x v="1"/>
    <x v="4"/>
    <n v="1853"/>
    <x v="1"/>
    <x v="0"/>
    <x v="2"/>
    <s v="N"/>
    <x v="4"/>
    <x v="4"/>
    <x v="4"/>
  </r>
  <r>
    <n v="1"/>
    <n v="10"/>
    <n v="71"/>
    <n v="6"/>
    <n v="6"/>
    <x v="467"/>
    <x v="114"/>
    <x v="28"/>
    <x v="1"/>
    <x v="0"/>
    <x v="1"/>
    <x v="4"/>
    <n v="1339"/>
    <x v="1"/>
    <x v="0"/>
    <x v="2"/>
    <s v="N"/>
    <x v="4"/>
    <x v="4"/>
    <x v="4"/>
  </r>
  <r>
    <n v="1"/>
    <n v="10"/>
    <n v="76"/>
    <n v="7"/>
    <n v="1"/>
    <x v="468"/>
    <x v="115"/>
    <x v="19"/>
    <x v="1"/>
    <x v="1"/>
    <x v="1"/>
    <x v="5"/>
    <n v="1848"/>
    <x v="1"/>
    <x v="0"/>
    <x v="2"/>
    <s v="N"/>
    <x v="5"/>
    <x v="4"/>
    <x v="6"/>
  </r>
  <r>
    <n v="1"/>
    <n v="10"/>
    <n v="76"/>
    <m/>
    <n v="10"/>
    <x v="469"/>
    <x v="116"/>
    <x v="19"/>
    <x v="1"/>
    <x v="1"/>
    <x v="1"/>
    <x v="5"/>
    <n v="1640"/>
    <x v="1"/>
    <x v="0"/>
    <x v="2"/>
    <s v="N"/>
    <x v="5"/>
    <x v="4"/>
    <x v="6"/>
  </r>
  <r>
    <n v="1"/>
    <n v="10"/>
    <n v="76"/>
    <m/>
    <n v="11"/>
    <x v="470"/>
    <x v="116"/>
    <x v="19"/>
    <x v="1"/>
    <x v="1"/>
    <x v="1"/>
    <x v="5"/>
    <n v="333"/>
    <x v="0"/>
    <x v="0"/>
    <x v="2"/>
    <s v="N"/>
    <x v="5"/>
    <x v="4"/>
    <x v="6"/>
  </r>
  <r>
    <n v="1"/>
    <n v="10"/>
    <n v="76"/>
    <n v="7"/>
    <n v="2"/>
    <x v="471"/>
    <x v="116"/>
    <x v="19"/>
    <x v="1"/>
    <x v="1"/>
    <x v="1"/>
    <x v="5"/>
    <n v="1088"/>
    <x v="0"/>
    <x v="0"/>
    <x v="2"/>
    <s v="N"/>
    <x v="5"/>
    <x v="4"/>
    <x v="6"/>
  </r>
  <r>
    <n v="1"/>
    <n v="10"/>
    <n v="76"/>
    <n v="7"/>
    <n v="3"/>
    <x v="472"/>
    <x v="116"/>
    <x v="19"/>
    <x v="1"/>
    <x v="1"/>
    <x v="1"/>
    <x v="5"/>
    <n v="1095"/>
    <x v="0"/>
    <x v="0"/>
    <x v="2"/>
    <s v="N"/>
    <x v="5"/>
    <x v="4"/>
    <x v="6"/>
  </r>
  <r>
    <n v="1"/>
    <n v="10"/>
    <n v="76"/>
    <n v="7"/>
    <n v="4"/>
    <x v="473"/>
    <x v="116"/>
    <x v="19"/>
    <x v="1"/>
    <x v="1"/>
    <x v="1"/>
    <x v="5"/>
    <n v="1426"/>
    <x v="0"/>
    <x v="0"/>
    <x v="2"/>
    <s v="N"/>
    <x v="5"/>
    <x v="4"/>
    <x v="6"/>
  </r>
  <r>
    <n v="1"/>
    <n v="10"/>
    <n v="76"/>
    <n v="7"/>
    <n v="5"/>
    <x v="474"/>
    <x v="116"/>
    <x v="19"/>
    <x v="1"/>
    <x v="1"/>
    <x v="1"/>
    <x v="5"/>
    <n v="1849"/>
    <x v="0"/>
    <x v="0"/>
    <x v="2"/>
    <s v="N"/>
    <x v="5"/>
    <x v="4"/>
    <x v="6"/>
  </r>
  <r>
    <n v="1"/>
    <n v="10"/>
    <n v="76"/>
    <n v="7"/>
    <n v="6"/>
    <x v="475"/>
    <x v="116"/>
    <x v="19"/>
    <x v="1"/>
    <x v="1"/>
    <x v="1"/>
    <x v="5"/>
    <n v="1856"/>
    <x v="1"/>
    <x v="0"/>
    <x v="2"/>
    <s v="N"/>
    <x v="5"/>
    <x v="4"/>
    <x v="6"/>
  </r>
  <r>
    <n v="1"/>
    <n v="10"/>
    <n v="76"/>
    <n v="7"/>
    <n v="7"/>
    <x v="476"/>
    <x v="116"/>
    <x v="19"/>
    <x v="1"/>
    <x v="1"/>
    <x v="1"/>
    <x v="5"/>
    <n v="1851"/>
    <x v="1"/>
    <x v="0"/>
    <x v="2"/>
    <s v="N"/>
    <x v="5"/>
    <x v="4"/>
    <x v="6"/>
  </r>
  <r>
    <n v="1"/>
    <n v="10"/>
    <n v="76"/>
    <m/>
    <n v="8"/>
    <x v="477"/>
    <x v="116"/>
    <x v="19"/>
    <x v="1"/>
    <x v="1"/>
    <x v="1"/>
    <x v="5"/>
    <n v="1858"/>
    <x v="1"/>
    <x v="0"/>
    <x v="2"/>
    <s v="N"/>
    <x v="5"/>
    <x v="4"/>
    <x v="6"/>
  </r>
  <r>
    <n v="1"/>
    <n v="10"/>
    <n v="76"/>
    <m/>
    <n v="9"/>
    <x v="478"/>
    <x v="116"/>
    <x v="19"/>
    <x v="1"/>
    <x v="1"/>
    <x v="1"/>
    <x v="5"/>
    <n v="1732"/>
    <x v="1"/>
    <x v="0"/>
    <x v="2"/>
    <s v="N"/>
    <x v="5"/>
    <x v="4"/>
    <x v="6"/>
  </r>
  <r>
    <n v="1"/>
    <n v="10"/>
    <n v="8"/>
    <n v="2"/>
    <n v="1"/>
    <x v="479"/>
    <x v="9"/>
    <x v="32"/>
    <x v="1"/>
    <x v="0"/>
    <x v="2"/>
    <x v="6"/>
    <n v="1450"/>
    <x v="0"/>
    <x v="0"/>
    <x v="2"/>
    <s v="N"/>
    <x v="6"/>
    <x v="6"/>
    <x v="39"/>
  </r>
  <r>
    <n v="1"/>
    <n v="10"/>
    <n v="8"/>
    <n v="2"/>
    <n v="2"/>
    <x v="480"/>
    <x v="9"/>
    <x v="19"/>
    <x v="1"/>
    <x v="0"/>
    <x v="2"/>
    <x v="6"/>
    <n v="457"/>
    <x v="0"/>
    <x v="0"/>
    <x v="2"/>
    <s v="N"/>
    <x v="6"/>
    <x v="6"/>
    <x v="39"/>
  </r>
  <r>
    <n v="1"/>
    <n v="10"/>
    <n v="80"/>
    <n v="116"/>
    <n v="1"/>
    <x v="481"/>
    <x v="117"/>
    <x v="40"/>
    <x v="1"/>
    <x v="0"/>
    <x v="1"/>
    <x v="5"/>
    <n v="1692"/>
    <x v="0"/>
    <x v="0"/>
    <x v="2"/>
    <s v="N"/>
    <x v="5"/>
    <x v="30"/>
    <x v="43"/>
  </r>
  <r>
    <n v="1"/>
    <n v="10"/>
    <n v="80"/>
    <n v="116"/>
    <n v="10"/>
    <x v="482"/>
    <x v="117"/>
    <x v="40"/>
    <x v="1"/>
    <x v="0"/>
    <x v="1"/>
    <x v="5"/>
    <n v="1589"/>
    <x v="0"/>
    <x v="0"/>
    <x v="2"/>
    <s v="N"/>
    <x v="5"/>
    <x v="30"/>
    <x v="43"/>
  </r>
  <r>
    <n v="1"/>
    <n v="10"/>
    <n v="80"/>
    <n v="116"/>
    <n v="100"/>
    <x v="483"/>
    <x v="117"/>
    <x v="49"/>
    <x v="1"/>
    <x v="0"/>
    <x v="1"/>
    <x v="5"/>
    <n v="266"/>
    <x v="0"/>
    <x v="0"/>
    <x v="2"/>
    <s v="N"/>
    <x v="5"/>
    <x v="30"/>
    <x v="43"/>
  </r>
  <r>
    <n v="1"/>
    <n v="10"/>
    <n v="80"/>
    <n v="116"/>
    <n v="101"/>
    <x v="484"/>
    <x v="117"/>
    <x v="49"/>
    <x v="1"/>
    <x v="0"/>
    <x v="1"/>
    <x v="5"/>
    <n v="292"/>
    <x v="0"/>
    <x v="0"/>
    <x v="2"/>
    <s v="N"/>
    <x v="5"/>
    <x v="30"/>
    <x v="43"/>
  </r>
  <r>
    <n v="1"/>
    <n v="10"/>
    <n v="80"/>
    <n v="116"/>
    <n v="102"/>
    <x v="485"/>
    <x v="117"/>
    <x v="49"/>
    <x v="1"/>
    <x v="0"/>
    <x v="1"/>
    <x v="5"/>
    <n v="1634"/>
    <x v="0"/>
    <x v="0"/>
    <x v="2"/>
    <s v="N"/>
    <x v="5"/>
    <x v="30"/>
    <x v="43"/>
  </r>
  <r>
    <n v="1"/>
    <n v="10"/>
    <n v="80"/>
    <n v="116"/>
    <n v="103"/>
    <x v="486"/>
    <x v="117"/>
    <x v="40"/>
    <x v="1"/>
    <x v="0"/>
    <x v="1"/>
    <x v="5"/>
    <n v="1871"/>
    <x v="0"/>
    <x v="0"/>
    <x v="2"/>
    <s v="N"/>
    <x v="5"/>
    <x v="30"/>
    <x v="43"/>
  </r>
  <r>
    <n v="1"/>
    <n v="10"/>
    <n v="80"/>
    <n v="116"/>
    <n v="104"/>
    <x v="487"/>
    <x v="117"/>
    <x v="40"/>
    <x v="1"/>
    <x v="0"/>
    <x v="1"/>
    <x v="5"/>
    <n v="618"/>
    <x v="0"/>
    <x v="0"/>
    <x v="2"/>
    <s v="N"/>
    <x v="5"/>
    <x v="30"/>
    <x v="43"/>
  </r>
  <r>
    <n v="1"/>
    <n v="10"/>
    <n v="80"/>
    <n v="116"/>
    <n v="105"/>
    <x v="488"/>
    <x v="117"/>
    <x v="40"/>
    <x v="1"/>
    <x v="0"/>
    <x v="1"/>
    <x v="5"/>
    <n v="1826"/>
    <x v="0"/>
    <x v="0"/>
    <x v="2"/>
    <s v="N"/>
    <x v="5"/>
    <x v="30"/>
    <x v="43"/>
  </r>
  <r>
    <n v="1"/>
    <n v="10"/>
    <n v="80"/>
    <n v="116"/>
    <n v="106"/>
    <x v="489"/>
    <x v="117"/>
    <x v="40"/>
    <x v="1"/>
    <x v="0"/>
    <x v="1"/>
    <x v="5"/>
    <n v="1837"/>
    <x v="0"/>
    <x v="0"/>
    <x v="2"/>
    <s v="N"/>
    <x v="5"/>
    <x v="30"/>
    <x v="43"/>
  </r>
  <r>
    <n v="1"/>
    <n v="10"/>
    <n v="80"/>
    <n v="116"/>
    <n v="107"/>
    <x v="490"/>
    <x v="117"/>
    <x v="40"/>
    <x v="1"/>
    <x v="0"/>
    <x v="1"/>
    <x v="5"/>
    <n v="1693"/>
    <x v="0"/>
    <x v="0"/>
    <x v="2"/>
    <s v="N"/>
    <x v="5"/>
    <x v="30"/>
    <x v="43"/>
  </r>
  <r>
    <n v="1"/>
    <n v="10"/>
    <n v="80"/>
    <n v="116"/>
    <n v="108"/>
    <x v="491"/>
    <x v="117"/>
    <x v="40"/>
    <x v="1"/>
    <x v="0"/>
    <x v="1"/>
    <x v="5"/>
    <n v="1828"/>
    <x v="0"/>
    <x v="0"/>
    <x v="2"/>
    <s v="N"/>
    <x v="5"/>
    <x v="30"/>
    <x v="43"/>
  </r>
  <r>
    <n v="1"/>
    <n v="10"/>
    <n v="80"/>
    <n v="116"/>
    <n v="109"/>
    <x v="492"/>
    <x v="117"/>
    <x v="40"/>
    <x v="1"/>
    <x v="0"/>
    <x v="1"/>
    <x v="5"/>
    <n v="1831"/>
    <x v="0"/>
    <x v="0"/>
    <x v="2"/>
    <s v="N"/>
    <x v="5"/>
    <x v="30"/>
    <x v="43"/>
  </r>
  <r>
    <n v="1"/>
    <n v="10"/>
    <n v="80"/>
    <n v="116"/>
    <n v="11"/>
    <x v="493"/>
    <x v="117"/>
    <x v="40"/>
    <x v="1"/>
    <x v="0"/>
    <x v="1"/>
    <x v="5"/>
    <m/>
    <x v="1"/>
    <x v="0"/>
    <x v="2"/>
    <s v="N"/>
    <x v="5"/>
    <x v="30"/>
    <x v="43"/>
  </r>
  <r>
    <n v="1"/>
    <n v="10"/>
    <n v="80"/>
    <n v="116"/>
    <n v="110"/>
    <x v="494"/>
    <x v="117"/>
    <x v="40"/>
    <x v="1"/>
    <x v="0"/>
    <x v="1"/>
    <x v="5"/>
    <n v="1824"/>
    <x v="0"/>
    <x v="0"/>
    <x v="2"/>
    <s v="N"/>
    <x v="5"/>
    <x v="30"/>
    <x v="43"/>
  </r>
  <r>
    <n v="1"/>
    <n v="10"/>
    <n v="80"/>
    <n v="116"/>
    <n v="111"/>
    <x v="495"/>
    <x v="117"/>
    <x v="40"/>
    <x v="1"/>
    <x v="0"/>
    <x v="1"/>
    <x v="5"/>
    <n v="1820"/>
    <x v="0"/>
    <x v="0"/>
    <x v="2"/>
    <s v="N"/>
    <x v="5"/>
    <x v="30"/>
    <x v="43"/>
  </r>
  <r>
    <n v="1"/>
    <n v="10"/>
    <n v="80"/>
    <n v="116"/>
    <n v="112"/>
    <x v="496"/>
    <x v="117"/>
    <x v="40"/>
    <x v="1"/>
    <x v="0"/>
    <x v="1"/>
    <x v="5"/>
    <n v="1832"/>
    <x v="0"/>
    <x v="0"/>
    <x v="2"/>
    <s v="N"/>
    <x v="5"/>
    <x v="30"/>
    <x v="43"/>
  </r>
  <r>
    <n v="1"/>
    <n v="10"/>
    <n v="80"/>
    <n v="116"/>
    <n v="113"/>
    <x v="497"/>
    <x v="117"/>
    <x v="40"/>
    <x v="1"/>
    <x v="0"/>
    <x v="1"/>
    <x v="5"/>
    <n v="1819"/>
    <x v="0"/>
    <x v="0"/>
    <x v="2"/>
    <s v="N"/>
    <x v="5"/>
    <x v="30"/>
    <x v="43"/>
  </r>
  <r>
    <n v="1"/>
    <n v="10"/>
    <n v="80"/>
    <n v="116"/>
    <n v="114"/>
    <x v="498"/>
    <x v="117"/>
    <x v="40"/>
    <x v="1"/>
    <x v="0"/>
    <x v="1"/>
    <x v="5"/>
    <n v="1830"/>
    <x v="0"/>
    <x v="0"/>
    <x v="2"/>
    <s v="N"/>
    <x v="5"/>
    <x v="30"/>
    <x v="43"/>
  </r>
  <r>
    <n v="1"/>
    <n v="10"/>
    <n v="80"/>
    <n v="116"/>
    <n v="115"/>
    <x v="499"/>
    <x v="117"/>
    <x v="40"/>
    <x v="1"/>
    <x v="0"/>
    <x v="1"/>
    <x v="5"/>
    <n v="1833"/>
    <x v="0"/>
    <x v="0"/>
    <x v="2"/>
    <s v="N"/>
    <x v="5"/>
    <x v="30"/>
    <x v="43"/>
  </r>
  <r>
    <n v="1"/>
    <n v="10"/>
    <n v="80"/>
    <n v="116"/>
    <n v="116"/>
    <x v="500"/>
    <x v="117"/>
    <x v="40"/>
    <x v="1"/>
    <x v="0"/>
    <x v="1"/>
    <x v="5"/>
    <n v="1827"/>
    <x v="0"/>
    <x v="0"/>
    <x v="2"/>
    <s v="N"/>
    <x v="5"/>
    <x v="30"/>
    <x v="43"/>
  </r>
  <r>
    <n v="1"/>
    <n v="10"/>
    <n v="80"/>
    <n v="116"/>
    <n v="117"/>
    <x v="501"/>
    <x v="117"/>
    <x v="40"/>
    <x v="1"/>
    <x v="0"/>
    <x v="1"/>
    <x v="5"/>
    <n v="478"/>
    <x v="0"/>
    <x v="0"/>
    <x v="2"/>
    <s v="N"/>
    <x v="5"/>
    <x v="30"/>
    <x v="43"/>
  </r>
  <r>
    <n v="1"/>
    <n v="10"/>
    <n v="80"/>
    <n v="116"/>
    <n v="12"/>
    <x v="502"/>
    <x v="117"/>
    <x v="40"/>
    <x v="1"/>
    <x v="0"/>
    <x v="1"/>
    <x v="5"/>
    <n v="1593"/>
    <x v="0"/>
    <x v="0"/>
    <x v="2"/>
    <s v="N"/>
    <x v="5"/>
    <x v="30"/>
    <x v="43"/>
  </r>
  <r>
    <n v="1"/>
    <n v="10"/>
    <n v="80"/>
    <n v="116"/>
    <n v="13"/>
    <x v="503"/>
    <x v="117"/>
    <x v="40"/>
    <x v="1"/>
    <x v="0"/>
    <x v="1"/>
    <x v="5"/>
    <n v="103"/>
    <x v="0"/>
    <x v="0"/>
    <x v="2"/>
    <s v="N"/>
    <x v="5"/>
    <x v="30"/>
    <x v="43"/>
  </r>
  <r>
    <n v="1"/>
    <n v="10"/>
    <n v="80"/>
    <n v="116"/>
    <n v="14"/>
    <x v="504"/>
    <x v="117"/>
    <x v="1"/>
    <x v="1"/>
    <x v="0"/>
    <x v="1"/>
    <x v="5"/>
    <n v="1818"/>
    <x v="0"/>
    <x v="0"/>
    <x v="2"/>
    <s v="N"/>
    <x v="5"/>
    <x v="30"/>
    <x v="43"/>
  </r>
  <r>
    <n v="1"/>
    <n v="10"/>
    <n v="80"/>
    <n v="116"/>
    <n v="15"/>
    <x v="505"/>
    <x v="117"/>
    <x v="40"/>
    <x v="1"/>
    <x v="0"/>
    <x v="1"/>
    <x v="5"/>
    <n v="1835"/>
    <x v="0"/>
    <x v="0"/>
    <x v="2"/>
    <s v="N"/>
    <x v="5"/>
    <x v="30"/>
    <x v="43"/>
  </r>
  <r>
    <n v="1"/>
    <n v="10"/>
    <n v="80"/>
    <n v="116"/>
    <n v="16"/>
    <x v="506"/>
    <x v="117"/>
    <x v="40"/>
    <x v="1"/>
    <x v="0"/>
    <x v="1"/>
    <x v="5"/>
    <n v="204"/>
    <x v="0"/>
    <x v="0"/>
    <x v="2"/>
    <s v="N"/>
    <x v="5"/>
    <x v="30"/>
    <x v="43"/>
  </r>
  <r>
    <n v="1"/>
    <n v="10"/>
    <n v="80"/>
    <n v="116"/>
    <n v="17"/>
    <x v="507"/>
    <x v="117"/>
    <x v="40"/>
    <x v="1"/>
    <x v="0"/>
    <x v="1"/>
    <x v="5"/>
    <m/>
    <x v="1"/>
    <x v="0"/>
    <x v="2"/>
    <s v="N"/>
    <x v="5"/>
    <x v="30"/>
    <x v="43"/>
  </r>
  <r>
    <n v="1"/>
    <n v="10"/>
    <n v="80"/>
    <n v="116"/>
    <n v="18"/>
    <x v="508"/>
    <x v="117"/>
    <x v="49"/>
    <x v="1"/>
    <x v="0"/>
    <x v="1"/>
    <x v="5"/>
    <n v="234"/>
    <x v="0"/>
    <x v="0"/>
    <x v="2"/>
    <s v="N"/>
    <x v="5"/>
    <x v="30"/>
    <x v="43"/>
  </r>
  <r>
    <n v="1"/>
    <n v="10"/>
    <n v="80"/>
    <n v="116"/>
    <n v="19"/>
    <x v="509"/>
    <x v="117"/>
    <x v="40"/>
    <x v="1"/>
    <x v="0"/>
    <x v="1"/>
    <x v="5"/>
    <n v="1834"/>
    <x v="0"/>
    <x v="0"/>
    <x v="2"/>
    <s v="N"/>
    <x v="5"/>
    <x v="30"/>
    <x v="43"/>
  </r>
  <r>
    <n v="1"/>
    <n v="10"/>
    <n v="80"/>
    <n v="116"/>
    <n v="2"/>
    <x v="510"/>
    <x v="117"/>
    <x v="49"/>
    <x v="1"/>
    <x v="0"/>
    <x v="1"/>
    <x v="5"/>
    <n v="1596"/>
    <x v="0"/>
    <x v="0"/>
    <x v="2"/>
    <s v="N"/>
    <x v="5"/>
    <x v="30"/>
    <x v="43"/>
  </r>
  <r>
    <n v="1"/>
    <n v="10"/>
    <n v="80"/>
    <n v="116"/>
    <n v="20"/>
    <x v="511"/>
    <x v="117"/>
    <x v="40"/>
    <x v="1"/>
    <x v="0"/>
    <x v="1"/>
    <x v="5"/>
    <n v="272"/>
    <x v="0"/>
    <x v="0"/>
    <x v="2"/>
    <s v="N"/>
    <x v="5"/>
    <x v="30"/>
    <x v="43"/>
  </r>
  <r>
    <n v="1"/>
    <n v="10"/>
    <n v="80"/>
    <n v="116"/>
    <n v="21"/>
    <x v="512"/>
    <x v="117"/>
    <x v="40"/>
    <x v="1"/>
    <x v="0"/>
    <x v="1"/>
    <x v="5"/>
    <n v="1836"/>
    <x v="0"/>
    <x v="0"/>
    <x v="2"/>
    <s v="N"/>
    <x v="5"/>
    <x v="30"/>
    <x v="43"/>
  </r>
  <r>
    <n v="1"/>
    <n v="10"/>
    <n v="80"/>
    <n v="116"/>
    <n v="22"/>
    <x v="513"/>
    <x v="117"/>
    <x v="40"/>
    <x v="1"/>
    <x v="0"/>
    <x v="1"/>
    <x v="5"/>
    <n v="296"/>
    <x v="0"/>
    <x v="0"/>
    <x v="2"/>
    <s v="N"/>
    <x v="5"/>
    <x v="30"/>
    <x v="43"/>
  </r>
  <r>
    <n v="1"/>
    <n v="10"/>
    <n v="80"/>
    <n v="116"/>
    <n v="23"/>
    <x v="514"/>
    <x v="117"/>
    <x v="40"/>
    <x v="1"/>
    <x v="0"/>
    <x v="1"/>
    <x v="5"/>
    <n v="297"/>
    <x v="0"/>
    <x v="0"/>
    <x v="2"/>
    <s v="N"/>
    <x v="5"/>
    <x v="30"/>
    <x v="43"/>
  </r>
  <r>
    <n v="1"/>
    <n v="10"/>
    <n v="80"/>
    <n v="116"/>
    <n v="24"/>
    <x v="515"/>
    <x v="117"/>
    <x v="40"/>
    <x v="1"/>
    <x v="0"/>
    <x v="1"/>
    <x v="5"/>
    <n v="298"/>
    <x v="0"/>
    <x v="0"/>
    <x v="2"/>
    <s v="N"/>
    <x v="5"/>
    <x v="30"/>
    <x v="43"/>
  </r>
  <r>
    <n v="1"/>
    <n v="10"/>
    <n v="80"/>
    <n v="116"/>
    <n v="25"/>
    <x v="516"/>
    <x v="117"/>
    <x v="40"/>
    <x v="1"/>
    <x v="0"/>
    <x v="1"/>
    <x v="5"/>
    <n v="313"/>
    <x v="0"/>
    <x v="0"/>
    <x v="2"/>
    <s v="N"/>
    <x v="5"/>
    <x v="30"/>
    <x v="43"/>
  </r>
  <r>
    <n v="1"/>
    <n v="10"/>
    <n v="80"/>
    <n v="116"/>
    <n v="26"/>
    <x v="517"/>
    <x v="117"/>
    <x v="40"/>
    <x v="1"/>
    <x v="0"/>
    <x v="1"/>
    <x v="5"/>
    <n v="294"/>
    <x v="0"/>
    <x v="0"/>
    <x v="2"/>
    <s v="N"/>
    <x v="5"/>
    <x v="30"/>
    <x v="43"/>
  </r>
  <r>
    <n v="1"/>
    <n v="10"/>
    <n v="80"/>
    <n v="116"/>
    <n v="27"/>
    <x v="518"/>
    <x v="117"/>
    <x v="40"/>
    <x v="1"/>
    <x v="0"/>
    <x v="1"/>
    <x v="5"/>
    <n v="320"/>
    <x v="0"/>
    <x v="0"/>
    <x v="2"/>
    <s v="N"/>
    <x v="5"/>
    <x v="30"/>
    <x v="43"/>
  </r>
  <r>
    <n v="1"/>
    <n v="10"/>
    <n v="80"/>
    <n v="116"/>
    <n v="28"/>
    <x v="519"/>
    <x v="117"/>
    <x v="40"/>
    <x v="1"/>
    <x v="0"/>
    <x v="1"/>
    <x v="5"/>
    <n v="364"/>
    <x v="0"/>
    <x v="0"/>
    <x v="2"/>
    <s v="N"/>
    <x v="5"/>
    <x v="30"/>
    <x v="43"/>
  </r>
  <r>
    <n v="1"/>
    <n v="10"/>
    <n v="80"/>
    <n v="116"/>
    <n v="29"/>
    <x v="520"/>
    <x v="117"/>
    <x v="40"/>
    <x v="1"/>
    <x v="0"/>
    <x v="1"/>
    <x v="5"/>
    <n v="365"/>
    <x v="0"/>
    <x v="0"/>
    <x v="2"/>
    <s v="N"/>
    <x v="5"/>
    <x v="30"/>
    <x v="43"/>
  </r>
  <r>
    <n v="1"/>
    <n v="10"/>
    <n v="80"/>
    <n v="116"/>
    <n v="3"/>
    <x v="521"/>
    <x v="117"/>
    <x v="40"/>
    <x v="1"/>
    <x v="0"/>
    <x v="1"/>
    <x v="5"/>
    <n v="85"/>
    <x v="0"/>
    <x v="0"/>
    <x v="2"/>
    <s v="N"/>
    <x v="5"/>
    <x v="30"/>
    <x v="43"/>
  </r>
  <r>
    <n v="1"/>
    <n v="10"/>
    <n v="80"/>
    <n v="116"/>
    <n v="30"/>
    <x v="522"/>
    <x v="117"/>
    <x v="40"/>
    <x v="1"/>
    <x v="0"/>
    <x v="1"/>
    <x v="5"/>
    <n v="366"/>
    <x v="0"/>
    <x v="0"/>
    <x v="2"/>
    <s v="N"/>
    <x v="5"/>
    <x v="30"/>
    <x v="43"/>
  </r>
  <r>
    <n v="1"/>
    <n v="10"/>
    <n v="80"/>
    <n v="116"/>
    <n v="31"/>
    <x v="523"/>
    <x v="117"/>
    <x v="40"/>
    <x v="1"/>
    <x v="0"/>
    <x v="1"/>
    <x v="5"/>
    <n v="367"/>
    <x v="0"/>
    <x v="0"/>
    <x v="2"/>
    <s v="N"/>
    <x v="5"/>
    <x v="30"/>
    <x v="43"/>
  </r>
  <r>
    <n v="1"/>
    <n v="10"/>
    <n v="80"/>
    <n v="116"/>
    <n v="32"/>
    <x v="524"/>
    <x v="117"/>
    <x v="40"/>
    <x v="1"/>
    <x v="0"/>
    <x v="1"/>
    <x v="5"/>
    <n v="416"/>
    <x v="0"/>
    <x v="0"/>
    <x v="2"/>
    <s v="N"/>
    <x v="5"/>
    <x v="30"/>
    <x v="43"/>
  </r>
  <r>
    <n v="1"/>
    <n v="10"/>
    <n v="80"/>
    <n v="116"/>
    <n v="33"/>
    <x v="525"/>
    <x v="117"/>
    <x v="40"/>
    <x v="1"/>
    <x v="0"/>
    <x v="1"/>
    <x v="5"/>
    <n v="417"/>
    <x v="0"/>
    <x v="0"/>
    <x v="2"/>
    <s v="N"/>
    <x v="5"/>
    <x v="30"/>
    <x v="43"/>
  </r>
  <r>
    <n v="1"/>
    <n v="10"/>
    <n v="80"/>
    <n v="116"/>
    <n v="34"/>
    <x v="526"/>
    <x v="117"/>
    <x v="40"/>
    <x v="1"/>
    <x v="0"/>
    <x v="1"/>
    <x v="5"/>
    <n v="418"/>
    <x v="0"/>
    <x v="0"/>
    <x v="2"/>
    <s v="N"/>
    <x v="5"/>
    <x v="30"/>
    <x v="43"/>
  </r>
  <r>
    <n v="1"/>
    <n v="10"/>
    <n v="80"/>
    <n v="116"/>
    <n v="35"/>
    <x v="527"/>
    <x v="117"/>
    <x v="40"/>
    <x v="1"/>
    <x v="0"/>
    <x v="1"/>
    <x v="5"/>
    <n v="419"/>
    <x v="0"/>
    <x v="0"/>
    <x v="2"/>
    <s v="N"/>
    <x v="5"/>
    <x v="30"/>
    <x v="43"/>
  </r>
  <r>
    <n v="1"/>
    <n v="10"/>
    <n v="80"/>
    <n v="116"/>
    <n v="36"/>
    <x v="528"/>
    <x v="117"/>
    <x v="40"/>
    <x v="1"/>
    <x v="0"/>
    <x v="1"/>
    <x v="5"/>
    <n v="420"/>
    <x v="0"/>
    <x v="0"/>
    <x v="2"/>
    <s v="N"/>
    <x v="5"/>
    <x v="30"/>
    <x v="43"/>
  </r>
  <r>
    <n v="1"/>
    <n v="10"/>
    <n v="80"/>
    <n v="116"/>
    <n v="37"/>
    <x v="529"/>
    <x v="117"/>
    <x v="40"/>
    <x v="1"/>
    <x v="0"/>
    <x v="1"/>
    <x v="5"/>
    <n v="421"/>
    <x v="0"/>
    <x v="0"/>
    <x v="2"/>
    <s v="N"/>
    <x v="5"/>
    <x v="30"/>
    <x v="43"/>
  </r>
  <r>
    <n v="1"/>
    <n v="10"/>
    <n v="80"/>
    <n v="116"/>
    <n v="38"/>
    <x v="530"/>
    <x v="117"/>
    <x v="40"/>
    <x v="1"/>
    <x v="0"/>
    <x v="1"/>
    <x v="5"/>
    <n v="422"/>
    <x v="0"/>
    <x v="0"/>
    <x v="2"/>
    <s v="N"/>
    <x v="5"/>
    <x v="30"/>
    <x v="43"/>
  </r>
  <r>
    <n v="1"/>
    <n v="10"/>
    <n v="80"/>
    <n v="116"/>
    <n v="39"/>
    <x v="531"/>
    <x v="117"/>
    <x v="49"/>
    <x v="1"/>
    <x v="0"/>
    <x v="1"/>
    <x v="5"/>
    <n v="423"/>
    <x v="0"/>
    <x v="0"/>
    <x v="2"/>
    <s v="N"/>
    <x v="5"/>
    <x v="30"/>
    <x v="43"/>
  </r>
  <r>
    <n v="1"/>
    <n v="10"/>
    <n v="80"/>
    <n v="116"/>
    <n v="4"/>
    <x v="532"/>
    <x v="117"/>
    <x v="40"/>
    <x v="1"/>
    <x v="0"/>
    <x v="1"/>
    <x v="5"/>
    <n v="1838"/>
    <x v="0"/>
    <x v="0"/>
    <x v="2"/>
    <s v="N"/>
    <x v="5"/>
    <x v="30"/>
    <x v="43"/>
  </r>
  <r>
    <n v="1"/>
    <n v="10"/>
    <n v="80"/>
    <n v="116"/>
    <n v="40"/>
    <x v="533"/>
    <x v="117"/>
    <x v="40"/>
    <x v="1"/>
    <x v="0"/>
    <x v="1"/>
    <x v="5"/>
    <n v="424"/>
    <x v="0"/>
    <x v="0"/>
    <x v="2"/>
    <s v="N"/>
    <x v="5"/>
    <x v="30"/>
    <x v="43"/>
  </r>
  <r>
    <n v="1"/>
    <n v="10"/>
    <n v="80"/>
    <n v="116"/>
    <n v="41"/>
    <x v="534"/>
    <x v="117"/>
    <x v="40"/>
    <x v="1"/>
    <x v="0"/>
    <x v="1"/>
    <x v="5"/>
    <n v="425"/>
    <x v="0"/>
    <x v="0"/>
    <x v="2"/>
    <s v="N"/>
    <x v="5"/>
    <x v="30"/>
    <x v="43"/>
  </r>
  <r>
    <n v="1"/>
    <n v="10"/>
    <n v="80"/>
    <n v="116"/>
    <n v="42"/>
    <x v="535"/>
    <x v="117"/>
    <x v="40"/>
    <x v="1"/>
    <x v="0"/>
    <x v="1"/>
    <x v="5"/>
    <n v="427"/>
    <x v="0"/>
    <x v="0"/>
    <x v="2"/>
    <s v="N"/>
    <x v="5"/>
    <x v="30"/>
    <x v="43"/>
  </r>
  <r>
    <n v="1"/>
    <n v="10"/>
    <n v="80"/>
    <n v="116"/>
    <n v="43"/>
    <x v="536"/>
    <x v="117"/>
    <x v="40"/>
    <x v="1"/>
    <x v="0"/>
    <x v="1"/>
    <x v="5"/>
    <n v="428"/>
    <x v="0"/>
    <x v="0"/>
    <x v="2"/>
    <s v="N"/>
    <x v="5"/>
    <x v="30"/>
    <x v="43"/>
  </r>
  <r>
    <n v="1"/>
    <n v="10"/>
    <n v="80"/>
    <n v="116"/>
    <n v="44"/>
    <x v="537"/>
    <x v="117"/>
    <x v="40"/>
    <x v="1"/>
    <x v="0"/>
    <x v="1"/>
    <x v="5"/>
    <n v="429"/>
    <x v="0"/>
    <x v="0"/>
    <x v="2"/>
    <s v="N"/>
    <x v="5"/>
    <x v="30"/>
    <x v="43"/>
  </r>
  <r>
    <n v="1"/>
    <n v="10"/>
    <n v="80"/>
    <n v="116"/>
    <n v="45"/>
    <x v="538"/>
    <x v="117"/>
    <x v="40"/>
    <x v="1"/>
    <x v="0"/>
    <x v="1"/>
    <x v="5"/>
    <n v="430"/>
    <x v="0"/>
    <x v="0"/>
    <x v="2"/>
    <s v="N"/>
    <x v="5"/>
    <x v="30"/>
    <x v="43"/>
  </r>
  <r>
    <n v="1"/>
    <n v="10"/>
    <n v="80"/>
    <n v="116"/>
    <n v="46"/>
    <x v="539"/>
    <x v="117"/>
    <x v="40"/>
    <x v="1"/>
    <x v="0"/>
    <x v="1"/>
    <x v="5"/>
    <n v="431"/>
    <x v="0"/>
    <x v="0"/>
    <x v="2"/>
    <s v="N"/>
    <x v="5"/>
    <x v="30"/>
    <x v="43"/>
  </r>
  <r>
    <n v="1"/>
    <n v="10"/>
    <n v="80"/>
    <n v="116"/>
    <n v="47"/>
    <x v="540"/>
    <x v="117"/>
    <x v="40"/>
    <x v="1"/>
    <x v="0"/>
    <x v="1"/>
    <x v="5"/>
    <n v="433"/>
    <x v="0"/>
    <x v="0"/>
    <x v="2"/>
    <s v="N"/>
    <x v="5"/>
    <x v="30"/>
    <x v="43"/>
  </r>
  <r>
    <n v="1"/>
    <n v="10"/>
    <n v="80"/>
    <n v="116"/>
    <n v="48"/>
    <x v="541"/>
    <x v="117"/>
    <x v="40"/>
    <x v="1"/>
    <x v="0"/>
    <x v="1"/>
    <x v="5"/>
    <n v="434"/>
    <x v="0"/>
    <x v="0"/>
    <x v="2"/>
    <s v="N"/>
    <x v="5"/>
    <x v="30"/>
    <x v="43"/>
  </r>
  <r>
    <n v="1"/>
    <n v="10"/>
    <n v="80"/>
    <n v="116"/>
    <n v="49"/>
    <x v="542"/>
    <x v="117"/>
    <x v="40"/>
    <x v="1"/>
    <x v="0"/>
    <x v="1"/>
    <x v="5"/>
    <n v="1199"/>
    <x v="0"/>
    <x v="0"/>
    <x v="2"/>
    <s v="N"/>
    <x v="5"/>
    <x v="30"/>
    <x v="43"/>
  </r>
  <r>
    <n v="1"/>
    <n v="10"/>
    <n v="80"/>
    <n v="116"/>
    <n v="5"/>
    <x v="543"/>
    <x v="117"/>
    <x v="40"/>
    <x v="1"/>
    <x v="0"/>
    <x v="1"/>
    <x v="5"/>
    <n v="314"/>
    <x v="0"/>
    <x v="0"/>
    <x v="2"/>
    <s v="N"/>
    <x v="5"/>
    <x v="30"/>
    <x v="43"/>
  </r>
  <r>
    <n v="1"/>
    <n v="10"/>
    <n v="80"/>
    <n v="116"/>
    <n v="50"/>
    <x v="544"/>
    <x v="117"/>
    <x v="40"/>
    <x v="1"/>
    <x v="0"/>
    <x v="1"/>
    <x v="5"/>
    <n v="438"/>
    <x v="0"/>
    <x v="0"/>
    <x v="2"/>
    <s v="N"/>
    <x v="5"/>
    <x v="30"/>
    <x v="43"/>
  </r>
  <r>
    <n v="1"/>
    <n v="10"/>
    <n v="80"/>
    <n v="116"/>
    <n v="51"/>
    <x v="545"/>
    <x v="117"/>
    <x v="40"/>
    <x v="1"/>
    <x v="0"/>
    <x v="1"/>
    <x v="5"/>
    <n v="439"/>
    <x v="0"/>
    <x v="0"/>
    <x v="2"/>
    <s v="N"/>
    <x v="5"/>
    <x v="30"/>
    <x v="43"/>
  </r>
  <r>
    <n v="1"/>
    <n v="10"/>
    <n v="80"/>
    <n v="116"/>
    <n v="52"/>
    <x v="546"/>
    <x v="117"/>
    <x v="40"/>
    <x v="1"/>
    <x v="0"/>
    <x v="1"/>
    <x v="5"/>
    <n v="1590"/>
    <x v="0"/>
    <x v="0"/>
    <x v="2"/>
    <s v="N"/>
    <x v="5"/>
    <x v="30"/>
    <x v="43"/>
  </r>
  <r>
    <n v="1"/>
    <n v="10"/>
    <n v="80"/>
    <n v="116"/>
    <n v="53"/>
    <x v="547"/>
    <x v="117"/>
    <x v="40"/>
    <x v="1"/>
    <x v="0"/>
    <x v="1"/>
    <x v="5"/>
    <n v="442"/>
    <x v="0"/>
    <x v="0"/>
    <x v="2"/>
    <s v="N"/>
    <x v="5"/>
    <x v="30"/>
    <x v="43"/>
  </r>
  <r>
    <n v="1"/>
    <n v="10"/>
    <n v="80"/>
    <n v="116"/>
    <n v="54"/>
    <x v="548"/>
    <x v="117"/>
    <x v="40"/>
    <x v="1"/>
    <x v="0"/>
    <x v="1"/>
    <x v="5"/>
    <n v="443"/>
    <x v="0"/>
    <x v="0"/>
    <x v="2"/>
    <s v="N"/>
    <x v="5"/>
    <x v="30"/>
    <x v="43"/>
  </r>
  <r>
    <n v="1"/>
    <n v="10"/>
    <n v="80"/>
    <n v="116"/>
    <n v="55"/>
    <x v="549"/>
    <x v="117"/>
    <x v="40"/>
    <x v="1"/>
    <x v="0"/>
    <x v="1"/>
    <x v="5"/>
    <n v="446"/>
    <x v="0"/>
    <x v="0"/>
    <x v="2"/>
    <s v="N"/>
    <x v="5"/>
    <x v="30"/>
    <x v="43"/>
  </r>
  <r>
    <n v="1"/>
    <n v="10"/>
    <n v="80"/>
    <n v="116"/>
    <n v="56"/>
    <x v="550"/>
    <x v="117"/>
    <x v="40"/>
    <x v="1"/>
    <x v="0"/>
    <x v="1"/>
    <x v="5"/>
    <n v="447"/>
    <x v="0"/>
    <x v="0"/>
    <x v="2"/>
    <s v="N"/>
    <x v="5"/>
    <x v="30"/>
    <x v="43"/>
  </r>
  <r>
    <n v="1"/>
    <n v="10"/>
    <n v="80"/>
    <n v="116"/>
    <n v="57"/>
    <x v="551"/>
    <x v="117"/>
    <x v="40"/>
    <x v="1"/>
    <x v="0"/>
    <x v="1"/>
    <x v="5"/>
    <n v="448"/>
    <x v="0"/>
    <x v="0"/>
    <x v="2"/>
    <s v="N"/>
    <x v="5"/>
    <x v="30"/>
    <x v="43"/>
  </r>
  <r>
    <n v="1"/>
    <n v="10"/>
    <n v="80"/>
    <n v="116"/>
    <n v="58"/>
    <x v="552"/>
    <x v="117"/>
    <x v="40"/>
    <x v="1"/>
    <x v="0"/>
    <x v="1"/>
    <x v="5"/>
    <n v="1592"/>
    <x v="0"/>
    <x v="0"/>
    <x v="2"/>
    <s v="N"/>
    <x v="5"/>
    <x v="30"/>
    <x v="43"/>
  </r>
  <r>
    <n v="1"/>
    <n v="10"/>
    <n v="80"/>
    <n v="116"/>
    <n v="59"/>
    <x v="553"/>
    <x v="117"/>
    <x v="40"/>
    <x v="1"/>
    <x v="0"/>
    <x v="1"/>
    <x v="5"/>
    <n v="467"/>
    <x v="0"/>
    <x v="0"/>
    <x v="2"/>
    <s v="N"/>
    <x v="5"/>
    <x v="30"/>
    <x v="43"/>
  </r>
  <r>
    <n v="1"/>
    <n v="10"/>
    <n v="80"/>
    <n v="116"/>
    <n v="6"/>
    <x v="554"/>
    <x v="117"/>
    <x v="40"/>
    <x v="1"/>
    <x v="0"/>
    <x v="1"/>
    <x v="5"/>
    <n v="426"/>
    <x v="0"/>
    <x v="0"/>
    <x v="2"/>
    <s v="N"/>
    <x v="5"/>
    <x v="30"/>
    <x v="43"/>
  </r>
  <r>
    <n v="1"/>
    <n v="10"/>
    <n v="80"/>
    <n v="116"/>
    <n v="60"/>
    <x v="555"/>
    <x v="117"/>
    <x v="40"/>
    <x v="1"/>
    <x v="0"/>
    <x v="1"/>
    <x v="5"/>
    <n v="468"/>
    <x v="0"/>
    <x v="0"/>
    <x v="2"/>
    <s v="N"/>
    <x v="5"/>
    <x v="30"/>
    <x v="43"/>
  </r>
  <r>
    <n v="1"/>
    <n v="10"/>
    <n v="80"/>
    <n v="116"/>
    <n v="61"/>
    <x v="556"/>
    <x v="117"/>
    <x v="40"/>
    <x v="1"/>
    <x v="0"/>
    <x v="1"/>
    <x v="5"/>
    <n v="469"/>
    <x v="0"/>
    <x v="0"/>
    <x v="2"/>
    <s v="N"/>
    <x v="5"/>
    <x v="30"/>
    <x v="43"/>
  </r>
  <r>
    <n v="1"/>
    <n v="10"/>
    <n v="80"/>
    <n v="116"/>
    <n v="62"/>
    <x v="557"/>
    <x v="117"/>
    <x v="40"/>
    <x v="1"/>
    <x v="0"/>
    <x v="1"/>
    <x v="5"/>
    <n v="470"/>
    <x v="0"/>
    <x v="0"/>
    <x v="2"/>
    <s v="N"/>
    <x v="5"/>
    <x v="30"/>
    <x v="43"/>
  </r>
  <r>
    <n v="1"/>
    <n v="10"/>
    <n v="80"/>
    <n v="116"/>
    <n v="63"/>
    <x v="558"/>
    <x v="117"/>
    <x v="40"/>
    <x v="1"/>
    <x v="0"/>
    <x v="1"/>
    <x v="5"/>
    <n v="472"/>
    <x v="0"/>
    <x v="0"/>
    <x v="2"/>
    <s v="N"/>
    <x v="5"/>
    <x v="30"/>
    <x v="43"/>
  </r>
  <r>
    <n v="1"/>
    <n v="10"/>
    <n v="80"/>
    <n v="116"/>
    <n v="64"/>
    <x v="559"/>
    <x v="117"/>
    <x v="40"/>
    <x v="1"/>
    <x v="0"/>
    <x v="1"/>
    <x v="5"/>
    <n v="473"/>
    <x v="0"/>
    <x v="0"/>
    <x v="2"/>
    <s v="N"/>
    <x v="5"/>
    <x v="30"/>
    <x v="43"/>
  </r>
  <r>
    <n v="1"/>
    <n v="10"/>
    <n v="80"/>
    <n v="116"/>
    <n v="65"/>
    <x v="560"/>
    <x v="117"/>
    <x v="40"/>
    <x v="1"/>
    <x v="0"/>
    <x v="1"/>
    <x v="5"/>
    <n v="474"/>
    <x v="0"/>
    <x v="0"/>
    <x v="2"/>
    <s v="N"/>
    <x v="5"/>
    <x v="30"/>
    <x v="43"/>
  </r>
  <r>
    <n v="1"/>
    <n v="10"/>
    <n v="80"/>
    <n v="116"/>
    <n v="66"/>
    <x v="561"/>
    <x v="117"/>
    <x v="40"/>
    <x v="1"/>
    <x v="0"/>
    <x v="1"/>
    <x v="5"/>
    <n v="475"/>
    <x v="0"/>
    <x v="0"/>
    <x v="2"/>
    <s v="N"/>
    <x v="5"/>
    <x v="30"/>
    <x v="43"/>
  </r>
  <r>
    <n v="1"/>
    <n v="10"/>
    <n v="80"/>
    <n v="116"/>
    <n v="67"/>
    <x v="562"/>
    <x v="117"/>
    <x v="40"/>
    <x v="1"/>
    <x v="0"/>
    <x v="1"/>
    <x v="5"/>
    <n v="476"/>
    <x v="0"/>
    <x v="0"/>
    <x v="2"/>
    <s v="N"/>
    <x v="5"/>
    <x v="30"/>
    <x v="43"/>
  </r>
  <r>
    <n v="1"/>
    <n v="10"/>
    <n v="80"/>
    <n v="116"/>
    <n v="68"/>
    <x v="563"/>
    <x v="117"/>
    <x v="40"/>
    <x v="1"/>
    <x v="0"/>
    <x v="1"/>
    <x v="5"/>
    <n v="477"/>
    <x v="0"/>
    <x v="0"/>
    <x v="2"/>
    <s v="N"/>
    <x v="5"/>
    <x v="30"/>
    <x v="43"/>
  </r>
  <r>
    <n v="1"/>
    <n v="10"/>
    <n v="80"/>
    <n v="116"/>
    <n v="7"/>
    <x v="564"/>
    <x v="117"/>
    <x v="40"/>
    <x v="1"/>
    <x v="0"/>
    <x v="1"/>
    <x v="5"/>
    <n v="444"/>
    <x v="0"/>
    <x v="0"/>
    <x v="2"/>
    <s v="N"/>
    <x v="5"/>
    <x v="30"/>
    <x v="43"/>
  </r>
  <r>
    <n v="1"/>
    <n v="10"/>
    <n v="80"/>
    <n v="116"/>
    <n v="70"/>
    <x v="565"/>
    <x v="117"/>
    <x v="40"/>
    <x v="1"/>
    <x v="0"/>
    <x v="1"/>
    <x v="5"/>
    <n v="479"/>
    <x v="0"/>
    <x v="0"/>
    <x v="2"/>
    <s v="N"/>
    <x v="5"/>
    <x v="30"/>
    <x v="43"/>
  </r>
  <r>
    <n v="1"/>
    <n v="10"/>
    <n v="80"/>
    <n v="116"/>
    <n v="71"/>
    <x v="566"/>
    <x v="117"/>
    <x v="40"/>
    <x v="1"/>
    <x v="0"/>
    <x v="1"/>
    <x v="5"/>
    <n v="565"/>
    <x v="0"/>
    <x v="0"/>
    <x v="2"/>
    <s v="N"/>
    <x v="5"/>
    <x v="30"/>
    <x v="43"/>
  </r>
  <r>
    <n v="1"/>
    <n v="10"/>
    <n v="80"/>
    <n v="116"/>
    <n v="72"/>
    <x v="567"/>
    <x v="117"/>
    <x v="40"/>
    <x v="1"/>
    <x v="0"/>
    <x v="1"/>
    <x v="5"/>
    <n v="589"/>
    <x v="0"/>
    <x v="0"/>
    <x v="2"/>
    <s v="N"/>
    <x v="5"/>
    <x v="30"/>
    <x v="43"/>
  </r>
  <r>
    <n v="1"/>
    <n v="10"/>
    <n v="80"/>
    <n v="116"/>
    <n v="73"/>
    <x v="568"/>
    <x v="117"/>
    <x v="40"/>
    <x v="1"/>
    <x v="0"/>
    <x v="1"/>
    <x v="5"/>
    <n v="603"/>
    <x v="0"/>
    <x v="0"/>
    <x v="2"/>
    <s v="N"/>
    <x v="5"/>
    <x v="30"/>
    <x v="43"/>
  </r>
  <r>
    <n v="1"/>
    <n v="10"/>
    <n v="80"/>
    <n v="116"/>
    <n v="74"/>
    <x v="569"/>
    <x v="117"/>
    <x v="40"/>
    <x v="1"/>
    <x v="0"/>
    <x v="1"/>
    <x v="5"/>
    <n v="1796"/>
    <x v="0"/>
    <x v="0"/>
    <x v="2"/>
    <s v="N"/>
    <x v="5"/>
    <x v="30"/>
    <x v="43"/>
  </r>
  <r>
    <n v="1"/>
    <n v="10"/>
    <n v="80"/>
    <n v="116"/>
    <n v="75"/>
    <x v="570"/>
    <x v="117"/>
    <x v="40"/>
    <x v="1"/>
    <x v="0"/>
    <x v="1"/>
    <x v="5"/>
    <n v="605"/>
    <x v="0"/>
    <x v="0"/>
    <x v="2"/>
    <s v="N"/>
    <x v="5"/>
    <x v="30"/>
    <x v="43"/>
  </r>
  <r>
    <n v="1"/>
    <n v="10"/>
    <n v="80"/>
    <n v="116"/>
    <n v="76"/>
    <x v="571"/>
    <x v="117"/>
    <x v="40"/>
    <x v="1"/>
    <x v="0"/>
    <x v="1"/>
    <x v="5"/>
    <n v="606"/>
    <x v="0"/>
    <x v="0"/>
    <x v="2"/>
    <s v="N"/>
    <x v="5"/>
    <x v="30"/>
    <x v="43"/>
  </r>
  <r>
    <n v="1"/>
    <n v="10"/>
    <n v="80"/>
    <n v="116"/>
    <n v="77"/>
    <x v="572"/>
    <x v="117"/>
    <x v="40"/>
    <x v="1"/>
    <x v="0"/>
    <x v="1"/>
    <x v="5"/>
    <n v="607"/>
    <x v="0"/>
    <x v="0"/>
    <x v="2"/>
    <s v="N"/>
    <x v="5"/>
    <x v="30"/>
    <x v="43"/>
  </r>
  <r>
    <n v="1"/>
    <n v="10"/>
    <n v="80"/>
    <n v="116"/>
    <n v="78"/>
    <x v="573"/>
    <x v="117"/>
    <x v="40"/>
    <x v="1"/>
    <x v="0"/>
    <x v="1"/>
    <x v="5"/>
    <n v="608"/>
    <x v="0"/>
    <x v="0"/>
    <x v="2"/>
    <s v="N"/>
    <x v="5"/>
    <x v="30"/>
    <x v="43"/>
  </r>
  <r>
    <n v="1"/>
    <n v="10"/>
    <n v="80"/>
    <n v="116"/>
    <n v="79"/>
    <x v="574"/>
    <x v="117"/>
    <x v="40"/>
    <x v="1"/>
    <x v="0"/>
    <x v="1"/>
    <x v="5"/>
    <n v="609"/>
    <x v="0"/>
    <x v="0"/>
    <x v="2"/>
    <s v="N"/>
    <x v="5"/>
    <x v="30"/>
    <x v="43"/>
  </r>
  <r>
    <n v="1"/>
    <n v="10"/>
    <n v="80"/>
    <n v="116"/>
    <n v="8"/>
    <x v="575"/>
    <x v="117"/>
    <x v="40"/>
    <x v="1"/>
    <x v="0"/>
    <x v="1"/>
    <x v="5"/>
    <n v="1594"/>
    <x v="0"/>
    <x v="0"/>
    <x v="2"/>
    <s v="N"/>
    <x v="5"/>
    <x v="30"/>
    <x v="43"/>
  </r>
  <r>
    <n v="1"/>
    <n v="10"/>
    <n v="80"/>
    <n v="116"/>
    <n v="80"/>
    <x v="576"/>
    <x v="117"/>
    <x v="40"/>
    <x v="1"/>
    <x v="0"/>
    <x v="1"/>
    <x v="5"/>
    <n v="610"/>
    <x v="0"/>
    <x v="0"/>
    <x v="2"/>
    <s v="N"/>
    <x v="5"/>
    <x v="30"/>
    <x v="43"/>
  </r>
  <r>
    <n v="1"/>
    <n v="10"/>
    <n v="80"/>
    <n v="116"/>
    <n v="81"/>
    <x v="577"/>
    <x v="117"/>
    <x v="40"/>
    <x v="1"/>
    <x v="0"/>
    <x v="1"/>
    <x v="5"/>
    <n v="612"/>
    <x v="0"/>
    <x v="0"/>
    <x v="2"/>
    <s v="N"/>
    <x v="5"/>
    <x v="30"/>
    <x v="43"/>
  </r>
  <r>
    <n v="1"/>
    <n v="10"/>
    <n v="80"/>
    <n v="116"/>
    <n v="82"/>
    <x v="578"/>
    <x v="117"/>
    <x v="40"/>
    <x v="1"/>
    <x v="0"/>
    <x v="1"/>
    <x v="5"/>
    <n v="613"/>
    <x v="0"/>
    <x v="0"/>
    <x v="2"/>
    <s v="N"/>
    <x v="5"/>
    <x v="30"/>
    <x v="43"/>
  </r>
  <r>
    <n v="1"/>
    <n v="10"/>
    <n v="80"/>
    <n v="116"/>
    <n v="83"/>
    <x v="579"/>
    <x v="117"/>
    <x v="40"/>
    <x v="1"/>
    <x v="0"/>
    <x v="1"/>
    <x v="5"/>
    <n v="614"/>
    <x v="0"/>
    <x v="0"/>
    <x v="2"/>
    <s v="N"/>
    <x v="5"/>
    <x v="30"/>
    <x v="43"/>
  </r>
  <r>
    <n v="1"/>
    <n v="10"/>
    <n v="80"/>
    <n v="116"/>
    <n v="84"/>
    <x v="580"/>
    <x v="117"/>
    <x v="40"/>
    <x v="1"/>
    <x v="0"/>
    <x v="1"/>
    <x v="5"/>
    <n v="615"/>
    <x v="0"/>
    <x v="0"/>
    <x v="2"/>
    <s v="N"/>
    <x v="5"/>
    <x v="30"/>
    <x v="43"/>
  </r>
  <r>
    <n v="1"/>
    <n v="10"/>
    <n v="80"/>
    <n v="116"/>
    <n v="85"/>
    <x v="581"/>
    <x v="117"/>
    <x v="40"/>
    <x v="1"/>
    <x v="0"/>
    <x v="1"/>
    <x v="5"/>
    <n v="616"/>
    <x v="0"/>
    <x v="0"/>
    <x v="2"/>
    <s v="N"/>
    <x v="5"/>
    <x v="30"/>
    <x v="43"/>
  </r>
  <r>
    <n v="1"/>
    <n v="10"/>
    <n v="80"/>
    <n v="116"/>
    <n v="86"/>
    <x v="582"/>
    <x v="117"/>
    <x v="40"/>
    <x v="1"/>
    <x v="0"/>
    <x v="1"/>
    <x v="5"/>
    <n v="617"/>
    <x v="0"/>
    <x v="0"/>
    <x v="2"/>
    <s v="N"/>
    <x v="5"/>
    <x v="30"/>
    <x v="43"/>
  </r>
  <r>
    <n v="1"/>
    <n v="10"/>
    <n v="80"/>
    <n v="116"/>
    <n v="87"/>
    <x v="583"/>
    <x v="117"/>
    <x v="40"/>
    <x v="1"/>
    <x v="0"/>
    <x v="1"/>
    <x v="5"/>
    <n v="619"/>
    <x v="0"/>
    <x v="0"/>
    <x v="2"/>
    <s v="N"/>
    <x v="5"/>
    <x v="30"/>
    <x v="43"/>
  </r>
  <r>
    <n v="1"/>
    <n v="10"/>
    <n v="80"/>
    <n v="116"/>
    <n v="88"/>
    <x v="584"/>
    <x v="117"/>
    <x v="40"/>
    <x v="1"/>
    <x v="0"/>
    <x v="1"/>
    <x v="5"/>
    <n v="620"/>
    <x v="0"/>
    <x v="0"/>
    <x v="2"/>
    <s v="N"/>
    <x v="5"/>
    <x v="30"/>
    <x v="43"/>
  </r>
  <r>
    <n v="1"/>
    <n v="10"/>
    <n v="80"/>
    <n v="116"/>
    <n v="89"/>
    <x v="585"/>
    <x v="117"/>
    <x v="40"/>
    <x v="1"/>
    <x v="0"/>
    <x v="1"/>
    <x v="5"/>
    <n v="621"/>
    <x v="0"/>
    <x v="0"/>
    <x v="2"/>
    <s v="N"/>
    <x v="5"/>
    <x v="30"/>
    <x v="43"/>
  </r>
  <r>
    <n v="1"/>
    <n v="10"/>
    <n v="80"/>
    <n v="116"/>
    <n v="9"/>
    <x v="586"/>
    <x v="117"/>
    <x v="40"/>
    <x v="1"/>
    <x v="0"/>
    <x v="1"/>
    <x v="5"/>
    <m/>
    <x v="1"/>
    <x v="0"/>
    <x v="2"/>
    <s v="N"/>
    <x v="5"/>
    <x v="30"/>
    <x v="43"/>
  </r>
  <r>
    <n v="1"/>
    <n v="10"/>
    <n v="80"/>
    <n v="116"/>
    <n v="90"/>
    <x v="587"/>
    <x v="117"/>
    <x v="40"/>
    <x v="1"/>
    <x v="0"/>
    <x v="1"/>
    <x v="5"/>
    <n v="622"/>
    <x v="0"/>
    <x v="0"/>
    <x v="2"/>
    <s v="N"/>
    <x v="5"/>
    <x v="30"/>
    <x v="43"/>
  </r>
  <r>
    <n v="1"/>
    <n v="10"/>
    <n v="80"/>
    <n v="116"/>
    <n v="91"/>
    <x v="588"/>
    <x v="117"/>
    <x v="40"/>
    <x v="1"/>
    <x v="0"/>
    <x v="1"/>
    <x v="5"/>
    <n v="1839"/>
    <x v="0"/>
    <x v="0"/>
    <x v="2"/>
    <s v="N"/>
    <x v="5"/>
    <x v="30"/>
    <x v="43"/>
  </r>
  <r>
    <n v="1"/>
    <n v="10"/>
    <n v="80"/>
    <n v="116"/>
    <n v="92"/>
    <x v="589"/>
    <x v="117"/>
    <x v="40"/>
    <x v="1"/>
    <x v="0"/>
    <x v="1"/>
    <x v="5"/>
    <n v="680"/>
    <x v="0"/>
    <x v="0"/>
    <x v="2"/>
    <s v="N"/>
    <x v="5"/>
    <x v="30"/>
    <x v="43"/>
  </r>
  <r>
    <n v="1"/>
    <n v="10"/>
    <n v="80"/>
    <n v="116"/>
    <n v="93"/>
    <x v="590"/>
    <x v="117"/>
    <x v="40"/>
    <x v="1"/>
    <x v="0"/>
    <x v="1"/>
    <x v="5"/>
    <n v="1829"/>
    <x v="0"/>
    <x v="0"/>
    <x v="2"/>
    <s v="N"/>
    <x v="5"/>
    <x v="30"/>
    <x v="43"/>
  </r>
  <r>
    <n v="1"/>
    <n v="10"/>
    <n v="80"/>
    <n v="116"/>
    <n v="94"/>
    <x v="591"/>
    <x v="117"/>
    <x v="40"/>
    <x v="1"/>
    <x v="0"/>
    <x v="1"/>
    <x v="5"/>
    <n v="1825"/>
    <x v="0"/>
    <x v="0"/>
    <x v="2"/>
    <s v="N"/>
    <x v="5"/>
    <x v="30"/>
    <x v="43"/>
  </r>
  <r>
    <n v="1"/>
    <n v="10"/>
    <n v="80"/>
    <n v="116"/>
    <n v="95"/>
    <x v="592"/>
    <x v="117"/>
    <x v="40"/>
    <x v="1"/>
    <x v="0"/>
    <x v="1"/>
    <x v="5"/>
    <n v="1591"/>
    <x v="0"/>
    <x v="0"/>
    <x v="2"/>
    <s v="N"/>
    <x v="5"/>
    <x v="30"/>
    <x v="43"/>
  </r>
  <r>
    <n v="1"/>
    <n v="10"/>
    <n v="80"/>
    <n v="116"/>
    <n v="96"/>
    <x v="593"/>
    <x v="117"/>
    <x v="40"/>
    <x v="1"/>
    <x v="0"/>
    <x v="1"/>
    <x v="5"/>
    <n v="949"/>
    <x v="0"/>
    <x v="0"/>
    <x v="2"/>
    <s v="N"/>
    <x v="5"/>
    <x v="30"/>
    <x v="43"/>
  </r>
  <r>
    <n v="1"/>
    <n v="10"/>
    <n v="80"/>
    <n v="116"/>
    <n v="97"/>
    <x v="594"/>
    <x v="117"/>
    <x v="49"/>
    <x v="1"/>
    <x v="0"/>
    <x v="1"/>
    <x v="5"/>
    <n v="1595"/>
    <x v="0"/>
    <x v="0"/>
    <x v="2"/>
    <s v="N"/>
    <x v="5"/>
    <x v="30"/>
    <x v="43"/>
  </r>
  <r>
    <n v="1"/>
    <n v="10"/>
    <n v="80"/>
    <n v="116"/>
    <n v="98"/>
    <x v="595"/>
    <x v="117"/>
    <x v="49"/>
    <x v="1"/>
    <x v="0"/>
    <x v="1"/>
    <x v="5"/>
    <n v="88"/>
    <x v="0"/>
    <x v="0"/>
    <x v="2"/>
    <s v="N"/>
    <x v="5"/>
    <x v="30"/>
    <x v="43"/>
  </r>
  <r>
    <n v="1"/>
    <n v="10"/>
    <n v="80"/>
    <n v="116"/>
    <n v="99"/>
    <x v="596"/>
    <x v="117"/>
    <x v="49"/>
    <x v="1"/>
    <x v="0"/>
    <x v="1"/>
    <x v="5"/>
    <n v="1597"/>
    <x v="0"/>
    <x v="0"/>
    <x v="2"/>
    <s v="N"/>
    <x v="5"/>
    <x v="30"/>
    <x v="43"/>
  </r>
  <r>
    <n v="1"/>
    <n v="10"/>
    <n v="83"/>
    <n v="11"/>
    <n v="1"/>
    <x v="597"/>
    <x v="118"/>
    <x v="43"/>
    <x v="2"/>
    <x v="0"/>
    <x v="4"/>
    <x v="7"/>
    <n v="1241"/>
    <x v="0"/>
    <x v="0"/>
    <x v="2"/>
    <s v="N"/>
    <x v="7"/>
    <x v="31"/>
    <x v="44"/>
  </r>
  <r>
    <n v="1"/>
    <n v="10"/>
    <n v="83"/>
    <n v="11"/>
    <n v="10"/>
    <x v="598"/>
    <x v="118"/>
    <x v="43"/>
    <x v="2"/>
    <x v="0"/>
    <x v="4"/>
    <x v="7"/>
    <n v="1685"/>
    <x v="1"/>
    <x v="0"/>
    <x v="2"/>
    <s v="N"/>
    <x v="7"/>
    <x v="31"/>
    <x v="44"/>
  </r>
  <r>
    <n v="1"/>
    <n v="10"/>
    <n v="83"/>
    <n v="11"/>
    <n v="11"/>
    <x v="599"/>
    <x v="118"/>
    <x v="43"/>
    <x v="2"/>
    <x v="1"/>
    <x v="4"/>
    <x v="7"/>
    <n v="1883"/>
    <x v="0"/>
    <x v="0"/>
    <x v="2"/>
    <s v="N"/>
    <x v="7"/>
    <x v="31"/>
    <x v="45"/>
  </r>
  <r>
    <n v="1"/>
    <n v="10"/>
    <n v="83"/>
    <n v="11"/>
    <n v="2"/>
    <x v="600"/>
    <x v="118"/>
    <x v="43"/>
    <x v="2"/>
    <x v="0"/>
    <x v="4"/>
    <x v="7"/>
    <n v="116"/>
    <x v="0"/>
    <x v="0"/>
    <x v="2"/>
    <s v="N"/>
    <x v="7"/>
    <x v="31"/>
    <x v="44"/>
  </r>
  <r>
    <n v="1"/>
    <n v="10"/>
    <n v="83"/>
    <n v="11"/>
    <n v="3"/>
    <x v="601"/>
    <x v="118"/>
    <x v="43"/>
    <x v="2"/>
    <x v="0"/>
    <x v="4"/>
    <x v="7"/>
    <n v="1222"/>
    <x v="0"/>
    <x v="0"/>
    <x v="2"/>
    <s v="N"/>
    <x v="7"/>
    <x v="31"/>
    <x v="44"/>
  </r>
  <r>
    <n v="1"/>
    <n v="10"/>
    <n v="83"/>
    <n v="11"/>
    <n v="4"/>
    <x v="602"/>
    <x v="118"/>
    <x v="25"/>
    <x v="2"/>
    <x v="0"/>
    <x v="4"/>
    <x v="7"/>
    <n v="209"/>
    <x v="0"/>
    <x v="0"/>
    <x v="2"/>
    <s v="N"/>
    <x v="7"/>
    <x v="31"/>
    <x v="44"/>
  </r>
  <r>
    <n v="1"/>
    <n v="10"/>
    <n v="83"/>
    <n v="11"/>
    <n v="5"/>
    <x v="603"/>
    <x v="118"/>
    <x v="43"/>
    <x v="2"/>
    <x v="1"/>
    <x v="4"/>
    <x v="7"/>
    <n v="1843"/>
    <x v="1"/>
    <x v="0"/>
    <x v="2"/>
    <s v="N"/>
    <x v="7"/>
    <x v="31"/>
    <x v="45"/>
  </r>
  <r>
    <n v="1"/>
    <n v="10"/>
    <n v="83"/>
    <n v="11"/>
    <n v="6"/>
    <x v="604"/>
    <x v="118"/>
    <x v="43"/>
    <x v="2"/>
    <x v="1"/>
    <x v="4"/>
    <x v="7"/>
    <n v="1166"/>
    <x v="0"/>
    <x v="0"/>
    <x v="2"/>
    <s v="N"/>
    <x v="7"/>
    <x v="31"/>
    <x v="45"/>
  </r>
  <r>
    <n v="1"/>
    <n v="10"/>
    <n v="83"/>
    <n v="11"/>
    <n v="7"/>
    <x v="605"/>
    <x v="118"/>
    <x v="43"/>
    <x v="2"/>
    <x v="1"/>
    <x v="4"/>
    <x v="7"/>
    <n v="1383"/>
    <x v="0"/>
    <x v="0"/>
    <x v="2"/>
    <s v="N"/>
    <x v="7"/>
    <x v="31"/>
    <x v="45"/>
  </r>
  <r>
    <n v="1"/>
    <n v="10"/>
    <n v="83"/>
    <n v="11"/>
    <n v="8"/>
    <x v="606"/>
    <x v="118"/>
    <x v="43"/>
    <x v="2"/>
    <x v="1"/>
    <x v="4"/>
    <x v="7"/>
    <n v="1701"/>
    <x v="1"/>
    <x v="0"/>
    <x v="2"/>
    <s v="N"/>
    <x v="7"/>
    <x v="31"/>
    <x v="45"/>
  </r>
  <r>
    <n v="1"/>
    <n v="10"/>
    <n v="83"/>
    <n v="11"/>
    <n v="9"/>
    <x v="607"/>
    <x v="118"/>
    <x v="43"/>
    <x v="2"/>
    <x v="1"/>
    <x v="4"/>
    <x v="7"/>
    <n v="1317"/>
    <x v="1"/>
    <x v="0"/>
    <x v="2"/>
    <s v="N"/>
    <x v="7"/>
    <x v="31"/>
    <x v="45"/>
  </r>
  <r>
    <n v="1"/>
    <n v="10"/>
    <n v="85"/>
    <n v="25"/>
    <n v="1"/>
    <x v="608"/>
    <x v="119"/>
    <x v="4"/>
    <x v="2"/>
    <x v="1"/>
    <x v="4"/>
    <x v="7"/>
    <n v="1244"/>
    <x v="0"/>
    <x v="0"/>
    <x v="2"/>
    <s v="N"/>
    <x v="7"/>
    <x v="32"/>
    <x v="46"/>
  </r>
  <r>
    <n v="1"/>
    <n v="10"/>
    <n v="85"/>
    <n v="25"/>
    <n v="10"/>
    <x v="609"/>
    <x v="119"/>
    <x v="31"/>
    <x v="2"/>
    <x v="1"/>
    <x v="4"/>
    <x v="7"/>
    <n v="211"/>
    <x v="0"/>
    <x v="0"/>
    <x v="2"/>
    <s v="S"/>
    <x v="7"/>
    <x v="32"/>
    <x v="46"/>
  </r>
  <r>
    <n v="1"/>
    <n v="10"/>
    <n v="85"/>
    <n v="25"/>
    <n v="11"/>
    <x v="610"/>
    <x v="119"/>
    <x v="4"/>
    <x v="2"/>
    <x v="1"/>
    <x v="4"/>
    <x v="7"/>
    <n v="309"/>
    <x v="0"/>
    <x v="0"/>
    <x v="2"/>
    <s v="N"/>
    <x v="7"/>
    <x v="32"/>
    <x v="46"/>
  </r>
  <r>
    <n v="1"/>
    <n v="10"/>
    <n v="85"/>
    <n v="25"/>
    <n v="12"/>
    <x v="611"/>
    <x v="119"/>
    <x v="9"/>
    <x v="2"/>
    <x v="1"/>
    <x v="4"/>
    <x v="7"/>
    <n v="1125"/>
    <x v="0"/>
    <x v="0"/>
    <x v="2"/>
    <s v="N"/>
    <x v="7"/>
    <x v="32"/>
    <x v="46"/>
  </r>
  <r>
    <n v="1"/>
    <n v="10"/>
    <n v="85"/>
    <n v="25"/>
    <n v="13"/>
    <x v="612"/>
    <x v="119"/>
    <x v="25"/>
    <x v="2"/>
    <x v="1"/>
    <x v="4"/>
    <x v="7"/>
    <n v="380"/>
    <x v="0"/>
    <x v="0"/>
    <x v="2"/>
    <s v="N"/>
    <x v="7"/>
    <x v="32"/>
    <x v="46"/>
  </r>
  <r>
    <n v="1"/>
    <n v="10"/>
    <n v="85"/>
    <n v="25"/>
    <n v="14"/>
    <x v="613"/>
    <x v="119"/>
    <x v="25"/>
    <x v="2"/>
    <x v="1"/>
    <x v="4"/>
    <x v="7"/>
    <m/>
    <x v="1"/>
    <x v="0"/>
    <x v="2"/>
    <s v="N"/>
    <x v="7"/>
    <x v="32"/>
    <x v="46"/>
  </r>
  <r>
    <n v="1"/>
    <n v="10"/>
    <n v="85"/>
    <n v="25"/>
    <n v="15"/>
    <x v="614"/>
    <x v="119"/>
    <x v="5"/>
    <x v="2"/>
    <x v="1"/>
    <x v="4"/>
    <x v="7"/>
    <n v="332"/>
    <x v="0"/>
    <x v="0"/>
    <x v="2"/>
    <s v="N"/>
    <x v="7"/>
    <x v="32"/>
    <x v="46"/>
  </r>
  <r>
    <n v="1"/>
    <n v="10"/>
    <n v="85"/>
    <n v="25"/>
    <n v="16"/>
    <x v="615"/>
    <x v="119"/>
    <x v="24"/>
    <x v="2"/>
    <x v="1"/>
    <x v="4"/>
    <x v="7"/>
    <n v="1761"/>
    <x v="0"/>
    <x v="0"/>
    <x v="2"/>
    <s v="N"/>
    <x v="7"/>
    <x v="32"/>
    <x v="46"/>
  </r>
  <r>
    <n v="1"/>
    <n v="10"/>
    <n v="85"/>
    <n v="25"/>
    <n v="17"/>
    <x v="616"/>
    <x v="119"/>
    <x v="9"/>
    <x v="2"/>
    <x v="1"/>
    <x v="4"/>
    <x v="7"/>
    <m/>
    <x v="1"/>
    <x v="0"/>
    <x v="2"/>
    <s v="N"/>
    <x v="7"/>
    <x v="32"/>
    <x v="46"/>
  </r>
  <r>
    <n v="1"/>
    <n v="10"/>
    <n v="85"/>
    <n v="25"/>
    <n v="18"/>
    <x v="617"/>
    <x v="119"/>
    <x v="9"/>
    <x v="2"/>
    <x v="1"/>
    <x v="4"/>
    <x v="7"/>
    <n v="660"/>
    <x v="0"/>
    <x v="0"/>
    <x v="2"/>
    <s v="N"/>
    <x v="7"/>
    <x v="32"/>
    <x v="46"/>
  </r>
  <r>
    <n v="1"/>
    <n v="10"/>
    <n v="85"/>
    <n v="19"/>
    <n v="19"/>
    <x v="618"/>
    <x v="119"/>
    <x v="42"/>
    <x v="2"/>
    <x v="0"/>
    <x v="4"/>
    <x v="7"/>
    <n v="1543"/>
    <x v="0"/>
    <x v="0"/>
    <x v="2"/>
    <s v="N"/>
    <x v="7"/>
    <x v="33"/>
    <x v="47"/>
  </r>
  <r>
    <n v="1"/>
    <n v="10"/>
    <n v="85"/>
    <n v="25"/>
    <n v="2"/>
    <x v="619"/>
    <x v="119"/>
    <x v="9"/>
    <x v="2"/>
    <x v="1"/>
    <x v="4"/>
    <x v="7"/>
    <n v="1774"/>
    <x v="0"/>
    <x v="0"/>
    <x v="2"/>
    <s v="N"/>
    <x v="7"/>
    <x v="32"/>
    <x v="46"/>
  </r>
  <r>
    <n v="1"/>
    <n v="10"/>
    <n v="85"/>
    <n v="19"/>
    <n v="20"/>
    <x v="620"/>
    <x v="119"/>
    <x v="42"/>
    <x v="2"/>
    <x v="0"/>
    <x v="4"/>
    <x v="7"/>
    <n v="1804"/>
    <x v="1"/>
    <x v="0"/>
    <x v="2"/>
    <s v="N"/>
    <x v="7"/>
    <x v="33"/>
    <x v="47"/>
  </r>
  <r>
    <n v="1"/>
    <n v="10"/>
    <n v="85"/>
    <n v="25"/>
    <n v="21"/>
    <x v="621"/>
    <x v="119"/>
    <x v="24"/>
    <x v="2"/>
    <x v="0"/>
    <x v="4"/>
    <x v="7"/>
    <n v="1817"/>
    <x v="0"/>
    <x v="0"/>
    <x v="2"/>
    <s v="N"/>
    <x v="7"/>
    <x v="33"/>
    <x v="47"/>
  </r>
  <r>
    <n v="1"/>
    <n v="10"/>
    <n v="85"/>
    <n v="25"/>
    <n v="22"/>
    <x v="622"/>
    <x v="119"/>
    <x v="9"/>
    <x v="2"/>
    <x v="1"/>
    <x v="4"/>
    <x v="7"/>
    <n v="1136"/>
    <x v="1"/>
    <x v="0"/>
    <x v="2"/>
    <s v="N"/>
    <x v="7"/>
    <x v="32"/>
    <x v="46"/>
  </r>
  <r>
    <n v="1"/>
    <n v="10"/>
    <n v="85"/>
    <n v="25"/>
    <n v="23"/>
    <x v="623"/>
    <x v="119"/>
    <x v="27"/>
    <x v="2"/>
    <x v="0"/>
    <x v="4"/>
    <x v="7"/>
    <n v="1875"/>
    <x v="1"/>
    <x v="0"/>
    <x v="2"/>
    <s v="N"/>
    <x v="7"/>
    <x v="33"/>
    <x v="47"/>
  </r>
  <r>
    <n v="1"/>
    <n v="10"/>
    <n v="85"/>
    <n v="25"/>
    <n v="24"/>
    <x v="624"/>
    <x v="119"/>
    <x v="4"/>
    <x v="2"/>
    <x v="1"/>
    <x v="4"/>
    <x v="7"/>
    <m/>
    <x v="1"/>
    <x v="0"/>
    <x v="2"/>
    <s v="N"/>
    <x v="7"/>
    <x v="32"/>
    <x v="46"/>
  </r>
  <r>
    <n v="1"/>
    <n v="10"/>
    <n v="85"/>
    <n v="25"/>
    <n v="25"/>
    <x v="625"/>
    <x v="119"/>
    <x v="4"/>
    <x v="2"/>
    <x v="1"/>
    <x v="4"/>
    <x v="7"/>
    <m/>
    <x v="1"/>
    <x v="0"/>
    <x v="2"/>
    <s v="N"/>
    <x v="7"/>
    <x v="32"/>
    <x v="46"/>
  </r>
  <r>
    <n v="1"/>
    <n v="10"/>
    <n v="85"/>
    <n v="25"/>
    <n v="3"/>
    <x v="626"/>
    <x v="119"/>
    <x v="24"/>
    <x v="2"/>
    <x v="1"/>
    <x v="4"/>
    <x v="7"/>
    <n v="300"/>
    <x v="0"/>
    <x v="0"/>
    <x v="2"/>
    <s v="N"/>
    <x v="7"/>
    <x v="32"/>
    <x v="46"/>
  </r>
  <r>
    <n v="1"/>
    <n v="10"/>
    <n v="85"/>
    <n v="25"/>
    <n v="4"/>
    <x v="627"/>
    <x v="119"/>
    <x v="24"/>
    <x v="2"/>
    <x v="1"/>
    <x v="4"/>
    <x v="7"/>
    <n v="1660"/>
    <x v="1"/>
    <x v="0"/>
    <x v="2"/>
    <s v="N"/>
    <x v="7"/>
    <x v="32"/>
    <x v="46"/>
  </r>
  <r>
    <n v="1"/>
    <n v="10"/>
    <n v="85"/>
    <n v="25"/>
    <n v="5"/>
    <x v="628"/>
    <x v="119"/>
    <x v="24"/>
    <x v="2"/>
    <x v="1"/>
    <x v="4"/>
    <x v="7"/>
    <n v="1038"/>
    <x v="0"/>
    <x v="0"/>
    <x v="2"/>
    <s v="N"/>
    <x v="7"/>
    <x v="32"/>
    <x v="46"/>
  </r>
  <r>
    <n v="1"/>
    <n v="10"/>
    <n v="85"/>
    <n v="25"/>
    <n v="6"/>
    <x v="629"/>
    <x v="119"/>
    <x v="8"/>
    <x v="2"/>
    <x v="1"/>
    <x v="4"/>
    <x v="7"/>
    <n v="1857"/>
    <x v="0"/>
    <x v="0"/>
    <x v="2"/>
    <s v="N"/>
    <x v="7"/>
    <x v="32"/>
    <x v="46"/>
  </r>
  <r>
    <n v="1"/>
    <n v="10"/>
    <n v="85"/>
    <n v="25"/>
    <n v="7"/>
    <x v="630"/>
    <x v="119"/>
    <x v="24"/>
    <x v="2"/>
    <x v="1"/>
    <x v="4"/>
    <x v="7"/>
    <n v="684"/>
    <x v="0"/>
    <x v="0"/>
    <x v="2"/>
    <s v="N"/>
    <x v="7"/>
    <x v="32"/>
    <x v="46"/>
  </r>
  <r>
    <n v="1"/>
    <n v="10"/>
    <n v="85"/>
    <n v="25"/>
    <n v="8"/>
    <x v="631"/>
    <x v="119"/>
    <x v="8"/>
    <x v="2"/>
    <x v="1"/>
    <x v="4"/>
    <x v="7"/>
    <n v="1662"/>
    <x v="0"/>
    <x v="0"/>
    <x v="2"/>
    <s v="N"/>
    <x v="7"/>
    <x v="32"/>
    <x v="46"/>
  </r>
  <r>
    <n v="1"/>
    <n v="10"/>
    <n v="85"/>
    <n v="25"/>
    <n v="9"/>
    <x v="632"/>
    <x v="119"/>
    <x v="8"/>
    <x v="2"/>
    <x v="1"/>
    <x v="4"/>
    <x v="7"/>
    <n v="411"/>
    <x v="0"/>
    <x v="0"/>
    <x v="2"/>
    <s v="N"/>
    <x v="7"/>
    <x v="32"/>
    <x v="46"/>
  </r>
  <r>
    <n v="1"/>
    <n v="10"/>
    <n v="87"/>
    <n v="24"/>
    <n v="1"/>
    <x v="633"/>
    <x v="120"/>
    <x v="49"/>
    <x v="1"/>
    <x v="0"/>
    <x v="1"/>
    <x v="13"/>
    <m/>
    <x v="1"/>
    <x v="0"/>
    <x v="2"/>
    <s v="N"/>
    <x v="14"/>
    <x v="34"/>
    <x v="48"/>
  </r>
  <r>
    <n v="1"/>
    <n v="10"/>
    <n v="87"/>
    <n v="24"/>
    <n v="10"/>
    <x v="634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11"/>
    <x v="635"/>
    <x v="120"/>
    <x v="40"/>
    <x v="1"/>
    <x v="0"/>
    <x v="1"/>
    <x v="13"/>
    <n v="432"/>
    <x v="0"/>
    <x v="0"/>
    <x v="2"/>
    <s v="N"/>
    <x v="14"/>
    <x v="34"/>
    <x v="48"/>
  </r>
  <r>
    <n v="1"/>
    <n v="10"/>
    <n v="87"/>
    <n v="24"/>
    <n v="12"/>
    <x v="636"/>
    <x v="120"/>
    <x v="40"/>
    <x v="1"/>
    <x v="0"/>
    <x v="1"/>
    <x v="13"/>
    <n v="270"/>
    <x v="0"/>
    <x v="0"/>
    <x v="2"/>
    <s v="N"/>
    <x v="14"/>
    <x v="34"/>
    <x v="48"/>
  </r>
  <r>
    <n v="1"/>
    <n v="10"/>
    <n v="87"/>
    <n v="24"/>
    <n v="13"/>
    <x v="637"/>
    <x v="120"/>
    <x v="40"/>
    <x v="1"/>
    <x v="0"/>
    <x v="1"/>
    <x v="13"/>
    <n v="315"/>
    <x v="0"/>
    <x v="0"/>
    <x v="2"/>
    <s v="N"/>
    <x v="14"/>
    <x v="34"/>
    <x v="48"/>
  </r>
  <r>
    <n v="1"/>
    <n v="10"/>
    <n v="87"/>
    <n v="24"/>
    <n v="14"/>
    <x v="638"/>
    <x v="120"/>
    <x v="40"/>
    <x v="1"/>
    <x v="0"/>
    <x v="1"/>
    <x v="13"/>
    <n v="679"/>
    <x v="0"/>
    <x v="0"/>
    <x v="2"/>
    <s v="N"/>
    <x v="14"/>
    <x v="34"/>
    <x v="48"/>
  </r>
  <r>
    <n v="1"/>
    <n v="10"/>
    <n v="87"/>
    <n v="24"/>
    <n v="15"/>
    <x v="639"/>
    <x v="120"/>
    <x v="40"/>
    <x v="1"/>
    <x v="0"/>
    <x v="1"/>
    <x v="13"/>
    <n v="588"/>
    <x v="0"/>
    <x v="0"/>
    <x v="2"/>
    <s v="N"/>
    <x v="14"/>
    <x v="34"/>
    <x v="48"/>
  </r>
  <r>
    <n v="1"/>
    <n v="10"/>
    <n v="87"/>
    <n v="24"/>
    <n v="16"/>
    <x v="640"/>
    <x v="120"/>
    <x v="40"/>
    <x v="1"/>
    <x v="0"/>
    <x v="1"/>
    <x v="13"/>
    <n v="471"/>
    <x v="0"/>
    <x v="0"/>
    <x v="2"/>
    <s v="N"/>
    <x v="14"/>
    <x v="34"/>
    <x v="48"/>
  </r>
  <r>
    <n v="1"/>
    <n v="10"/>
    <n v="87"/>
    <n v="24"/>
    <n v="17"/>
    <x v="641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18"/>
    <x v="642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19"/>
    <x v="643"/>
    <x v="120"/>
    <x v="1"/>
    <x v="1"/>
    <x v="0"/>
    <x v="1"/>
    <x v="13"/>
    <n v="682"/>
    <x v="0"/>
    <x v="0"/>
    <x v="2"/>
    <s v="N"/>
    <x v="14"/>
    <x v="34"/>
    <x v="48"/>
  </r>
  <r>
    <n v="1"/>
    <n v="10"/>
    <n v="87"/>
    <n v="24"/>
    <n v="2"/>
    <x v="644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20"/>
    <x v="645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21"/>
    <x v="646"/>
    <x v="120"/>
    <x v="40"/>
    <x v="1"/>
    <x v="0"/>
    <x v="1"/>
    <x v="13"/>
    <n v="683"/>
    <x v="0"/>
    <x v="0"/>
    <x v="2"/>
    <s v="N"/>
    <x v="14"/>
    <x v="34"/>
    <x v="48"/>
  </r>
  <r>
    <n v="1"/>
    <n v="10"/>
    <n v="87"/>
    <n v="24"/>
    <n v="22"/>
    <x v="647"/>
    <x v="120"/>
    <x v="1"/>
    <x v="1"/>
    <x v="0"/>
    <x v="1"/>
    <x v="13"/>
    <n v="761"/>
    <x v="0"/>
    <x v="0"/>
    <x v="2"/>
    <s v="N"/>
    <x v="14"/>
    <x v="34"/>
    <x v="48"/>
  </r>
  <r>
    <n v="1"/>
    <n v="10"/>
    <n v="87"/>
    <n v="24"/>
    <n v="23"/>
    <x v="648"/>
    <x v="120"/>
    <x v="40"/>
    <x v="1"/>
    <x v="0"/>
    <x v="1"/>
    <x v="13"/>
    <n v="445"/>
    <x v="0"/>
    <x v="0"/>
    <x v="2"/>
    <s v="N"/>
    <x v="14"/>
    <x v="34"/>
    <x v="48"/>
  </r>
  <r>
    <n v="1"/>
    <n v="10"/>
    <n v="87"/>
    <n v="24"/>
    <n v="24"/>
    <x v="649"/>
    <x v="120"/>
    <x v="40"/>
    <x v="1"/>
    <x v="0"/>
    <x v="1"/>
    <x v="13"/>
    <n v="52"/>
    <x v="0"/>
    <x v="0"/>
    <x v="2"/>
    <s v="N"/>
    <x v="14"/>
    <x v="34"/>
    <x v="48"/>
  </r>
  <r>
    <n v="1"/>
    <n v="10"/>
    <n v="87"/>
    <n v="24"/>
    <n v="3"/>
    <x v="650"/>
    <x v="120"/>
    <x v="40"/>
    <x v="1"/>
    <x v="0"/>
    <x v="1"/>
    <x v="13"/>
    <n v="247"/>
    <x v="0"/>
    <x v="0"/>
    <x v="2"/>
    <s v="N"/>
    <x v="14"/>
    <x v="34"/>
    <x v="48"/>
  </r>
  <r>
    <n v="1"/>
    <n v="10"/>
    <n v="87"/>
    <n v="24"/>
    <n v="4"/>
    <x v="651"/>
    <x v="120"/>
    <x v="40"/>
    <x v="1"/>
    <x v="0"/>
    <x v="1"/>
    <x v="13"/>
    <n v="195"/>
    <x v="0"/>
    <x v="0"/>
    <x v="2"/>
    <s v="N"/>
    <x v="14"/>
    <x v="34"/>
    <x v="48"/>
  </r>
  <r>
    <n v="1"/>
    <n v="10"/>
    <n v="87"/>
    <n v="24"/>
    <n v="5"/>
    <x v="652"/>
    <x v="120"/>
    <x v="40"/>
    <x v="1"/>
    <x v="0"/>
    <x v="1"/>
    <x v="13"/>
    <n v="295"/>
    <x v="0"/>
    <x v="0"/>
    <x v="2"/>
    <s v="N"/>
    <x v="14"/>
    <x v="34"/>
    <x v="48"/>
  </r>
  <r>
    <n v="1"/>
    <n v="10"/>
    <n v="87"/>
    <n v="24"/>
    <n v="6"/>
    <x v="653"/>
    <x v="120"/>
    <x v="40"/>
    <x v="1"/>
    <x v="0"/>
    <x v="1"/>
    <x v="13"/>
    <n v="189"/>
    <x v="0"/>
    <x v="0"/>
    <x v="2"/>
    <s v="N"/>
    <x v="14"/>
    <x v="34"/>
    <x v="48"/>
  </r>
  <r>
    <n v="1"/>
    <n v="10"/>
    <n v="87"/>
    <n v="24"/>
    <n v="7"/>
    <x v="654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8"/>
    <x v="655"/>
    <x v="120"/>
    <x v="40"/>
    <x v="1"/>
    <x v="0"/>
    <x v="1"/>
    <x v="13"/>
    <m/>
    <x v="1"/>
    <x v="0"/>
    <x v="2"/>
    <s v="N"/>
    <x v="14"/>
    <x v="34"/>
    <x v="48"/>
  </r>
  <r>
    <n v="1"/>
    <n v="10"/>
    <n v="87"/>
    <n v="24"/>
    <n v="9"/>
    <x v="656"/>
    <x v="120"/>
    <x v="40"/>
    <x v="1"/>
    <x v="0"/>
    <x v="1"/>
    <x v="13"/>
    <n v="293"/>
    <x v="0"/>
    <x v="0"/>
    <x v="2"/>
    <s v="N"/>
    <x v="14"/>
    <x v="34"/>
    <x v="48"/>
  </r>
  <r>
    <n v="1"/>
    <n v="10"/>
    <n v="9"/>
    <n v="13"/>
    <n v="1"/>
    <x v="657"/>
    <x v="121"/>
    <x v="13"/>
    <x v="2"/>
    <x v="0"/>
    <x v="0"/>
    <x v="2"/>
    <n v="1785"/>
    <x v="1"/>
    <x v="0"/>
    <x v="2"/>
    <s v="N"/>
    <x v="2"/>
    <x v="2"/>
    <x v="2"/>
  </r>
  <r>
    <n v="1"/>
    <n v="10"/>
    <n v="9"/>
    <n v="13"/>
    <n v="10"/>
    <x v="658"/>
    <x v="121"/>
    <x v="10"/>
    <x v="2"/>
    <x v="0"/>
    <x v="0"/>
    <x v="2"/>
    <n v="1739"/>
    <x v="1"/>
    <x v="0"/>
    <x v="2"/>
    <s v="N"/>
    <x v="2"/>
    <x v="2"/>
    <x v="2"/>
  </r>
  <r>
    <n v="1"/>
    <n v="10"/>
    <n v="9"/>
    <n v="13"/>
    <n v="12"/>
    <x v="659"/>
    <x v="121"/>
    <x v="23"/>
    <x v="2"/>
    <x v="0"/>
    <x v="0"/>
    <x v="2"/>
    <m/>
    <x v="1"/>
    <x v="0"/>
    <x v="2"/>
    <s v="N"/>
    <x v="2"/>
    <x v="2"/>
    <x v="2"/>
  </r>
  <r>
    <n v="1"/>
    <n v="10"/>
    <n v="9"/>
    <n v="13"/>
    <n v="13"/>
    <x v="660"/>
    <x v="121"/>
    <x v="34"/>
    <x v="2"/>
    <x v="0"/>
    <x v="0"/>
    <x v="2"/>
    <m/>
    <x v="1"/>
    <x v="0"/>
    <x v="2"/>
    <s v="N"/>
    <x v="2"/>
    <x v="2"/>
    <x v="2"/>
  </r>
  <r>
    <n v="1"/>
    <n v="10"/>
    <n v="9"/>
    <n v="13"/>
    <n v="14"/>
    <x v="661"/>
    <x v="121"/>
    <x v="28"/>
    <x v="2"/>
    <x v="0"/>
    <x v="0"/>
    <x v="2"/>
    <m/>
    <x v="1"/>
    <x v="0"/>
    <x v="2"/>
    <s v="N"/>
    <x v="2"/>
    <x v="2"/>
    <x v="2"/>
  </r>
  <r>
    <n v="1"/>
    <n v="10"/>
    <n v="9"/>
    <n v="13"/>
    <n v="15"/>
    <x v="662"/>
    <x v="121"/>
    <x v="0"/>
    <x v="2"/>
    <x v="0"/>
    <x v="0"/>
    <x v="2"/>
    <n v="1846"/>
    <x v="0"/>
    <x v="0"/>
    <x v="0"/>
    <s v="N"/>
    <x v="2"/>
    <x v="2"/>
    <x v="2"/>
  </r>
  <r>
    <n v="1"/>
    <n v="10"/>
    <n v="9"/>
    <m/>
    <n v="16"/>
    <x v="663"/>
    <x v="121"/>
    <x v="10"/>
    <x v="2"/>
    <x v="0"/>
    <x v="0"/>
    <x v="2"/>
    <m/>
    <x v="1"/>
    <x v="0"/>
    <x v="2"/>
    <s v="N"/>
    <x v="2"/>
    <x v="2"/>
    <x v="2"/>
  </r>
  <r>
    <n v="1"/>
    <n v="10"/>
    <n v="9"/>
    <n v="3"/>
    <n v="17"/>
    <x v="664"/>
    <x v="121"/>
    <x v="10"/>
    <x v="2"/>
    <x v="0"/>
    <x v="0"/>
    <x v="2"/>
    <n v="1844"/>
    <x v="0"/>
    <x v="0"/>
    <x v="0"/>
    <s v="N"/>
    <x v="2"/>
    <x v="2"/>
    <x v="2"/>
  </r>
  <r>
    <n v="1"/>
    <n v="10"/>
    <n v="9"/>
    <n v="3"/>
    <n v="18"/>
    <x v="665"/>
    <x v="121"/>
    <x v="28"/>
    <x v="2"/>
    <x v="0"/>
    <x v="0"/>
    <x v="2"/>
    <m/>
    <x v="1"/>
    <x v="0"/>
    <x v="2"/>
    <s v="N"/>
    <x v="2"/>
    <x v="2"/>
    <x v="2"/>
  </r>
  <r>
    <n v="1"/>
    <n v="10"/>
    <n v="9"/>
    <n v="3"/>
    <n v="19"/>
    <x v="666"/>
    <x v="121"/>
    <x v="23"/>
    <x v="2"/>
    <x v="0"/>
    <x v="0"/>
    <x v="2"/>
    <m/>
    <x v="1"/>
    <x v="0"/>
    <x v="2"/>
    <s v="N"/>
    <x v="2"/>
    <x v="2"/>
    <x v="2"/>
  </r>
  <r>
    <n v="1"/>
    <n v="10"/>
    <n v="9"/>
    <n v="13"/>
    <n v="3"/>
    <x v="667"/>
    <x v="121"/>
    <x v="34"/>
    <x v="2"/>
    <x v="0"/>
    <x v="0"/>
    <x v="14"/>
    <n v="1845"/>
    <x v="0"/>
    <x v="0"/>
    <x v="0"/>
    <s v="N"/>
    <x v="2"/>
    <x v="2"/>
    <x v="2"/>
  </r>
  <r>
    <n v="1"/>
    <n v="10"/>
    <n v="9"/>
    <n v="13"/>
    <n v="4"/>
    <x v="668"/>
    <x v="121"/>
    <x v="10"/>
    <x v="2"/>
    <x v="0"/>
    <x v="0"/>
    <x v="2"/>
    <n v="1505"/>
    <x v="1"/>
    <x v="0"/>
    <x v="2"/>
    <s v="N"/>
    <x v="2"/>
    <x v="2"/>
    <x v="2"/>
  </r>
  <r>
    <n v="1"/>
    <n v="10"/>
    <n v="9"/>
    <n v="13"/>
    <n v="5"/>
    <x v="669"/>
    <x v="121"/>
    <x v="34"/>
    <x v="2"/>
    <x v="0"/>
    <x v="0"/>
    <x v="2"/>
    <n v="1865"/>
    <x v="1"/>
    <x v="0"/>
    <x v="2"/>
    <s v="N"/>
    <x v="2"/>
    <x v="2"/>
    <x v="2"/>
  </r>
  <r>
    <n v="1"/>
    <n v="10"/>
    <n v="9"/>
    <n v="13"/>
    <n v="6"/>
    <x v="670"/>
    <x v="121"/>
    <x v="34"/>
    <x v="2"/>
    <x v="0"/>
    <x v="0"/>
    <x v="2"/>
    <n v="1661"/>
    <x v="1"/>
    <x v="0"/>
    <x v="2"/>
    <s v="N"/>
    <x v="2"/>
    <x v="2"/>
    <x v="2"/>
  </r>
  <r>
    <n v="1"/>
    <n v="10"/>
    <n v="9"/>
    <n v="13"/>
    <n v="7"/>
    <x v="671"/>
    <x v="121"/>
    <x v="34"/>
    <x v="2"/>
    <x v="0"/>
    <x v="0"/>
    <x v="14"/>
    <n v="1859"/>
    <x v="0"/>
    <x v="0"/>
    <x v="0"/>
    <s v="N"/>
    <x v="2"/>
    <x v="2"/>
    <x v="2"/>
  </r>
  <r>
    <n v="1"/>
    <n v="10"/>
    <n v="9"/>
    <n v="13"/>
    <n v="8"/>
    <x v="672"/>
    <x v="121"/>
    <x v="34"/>
    <x v="2"/>
    <x v="0"/>
    <x v="0"/>
    <x v="2"/>
    <n v="1213"/>
    <x v="1"/>
    <x v="0"/>
    <x v="2"/>
    <s v="N"/>
    <x v="2"/>
    <x v="2"/>
    <x v="2"/>
  </r>
  <r>
    <n v="1"/>
    <n v="10"/>
    <n v="9"/>
    <n v="13"/>
    <n v="9"/>
    <x v="673"/>
    <x v="121"/>
    <x v="34"/>
    <x v="2"/>
    <x v="0"/>
    <x v="0"/>
    <x v="2"/>
    <m/>
    <x v="1"/>
    <x v="0"/>
    <x v="2"/>
    <s v="N"/>
    <x v="2"/>
    <x v="2"/>
    <x v="2"/>
  </r>
  <r>
    <n v="1"/>
    <n v="10"/>
    <n v="90"/>
    <n v="2"/>
    <n v="1"/>
    <x v="674"/>
    <x v="122"/>
    <x v="9"/>
    <x v="1"/>
    <x v="0"/>
    <x v="3"/>
    <x v="8"/>
    <n v="1811"/>
    <x v="1"/>
    <x v="0"/>
    <x v="2"/>
    <s v="N"/>
    <x v="8"/>
    <x v="14"/>
    <x v="16"/>
  </r>
  <r>
    <n v="1"/>
    <n v="10"/>
    <n v="90"/>
    <n v="2"/>
    <n v="2"/>
    <x v="675"/>
    <x v="122"/>
    <x v="32"/>
    <x v="1"/>
    <x v="1"/>
    <x v="3"/>
    <x v="8"/>
    <n v="1816"/>
    <x v="1"/>
    <x v="0"/>
    <x v="2"/>
    <s v="N"/>
    <x v="8"/>
    <x v="14"/>
    <x v="21"/>
  </r>
  <r>
    <n v="1"/>
    <n v="10"/>
    <n v="91"/>
    <n v="1"/>
    <n v="1"/>
    <x v="676"/>
    <x v="123"/>
    <x v="25"/>
    <x v="2"/>
    <x v="0"/>
    <x v="0"/>
    <x v="0"/>
    <n v="201"/>
    <x v="0"/>
    <x v="1"/>
    <x v="1"/>
    <s v="N"/>
    <x v="0"/>
    <x v="8"/>
    <x v="10"/>
  </r>
  <r>
    <n v="1"/>
    <n v="10"/>
    <n v="92"/>
    <n v="1"/>
    <n v="1"/>
    <x v="677"/>
    <x v="124"/>
    <x v="1"/>
    <x v="2"/>
    <x v="0"/>
    <x v="0"/>
    <x v="0"/>
    <m/>
    <x v="1"/>
    <x v="1"/>
    <x v="1"/>
    <s v="N"/>
    <x v="0"/>
    <x v="17"/>
    <x v="24"/>
  </r>
  <r>
    <n v="1"/>
    <n v="10"/>
    <n v="94"/>
    <n v="1"/>
    <n v="1"/>
    <x v="678"/>
    <x v="125"/>
    <x v="23"/>
    <x v="2"/>
    <x v="0"/>
    <x v="0"/>
    <x v="0"/>
    <n v="1092"/>
    <x v="0"/>
    <x v="1"/>
    <x v="1"/>
    <s v="N"/>
    <x v="0"/>
    <x v="17"/>
    <x v="24"/>
  </r>
  <r>
    <n v="1"/>
    <n v="10"/>
    <n v="95"/>
    <n v="1"/>
    <n v="1"/>
    <x v="679"/>
    <x v="126"/>
    <x v="14"/>
    <x v="1"/>
    <x v="0"/>
    <x v="0"/>
    <x v="0"/>
    <n v="1609"/>
    <x v="0"/>
    <x v="1"/>
    <x v="1"/>
    <s v="N"/>
    <x v="0"/>
    <x v="8"/>
    <x v="10"/>
  </r>
  <r>
    <n v="1"/>
    <n v="10"/>
    <n v="97"/>
    <n v="1"/>
    <n v="1"/>
    <x v="680"/>
    <x v="127"/>
    <x v="30"/>
    <x v="1"/>
    <x v="0"/>
    <x v="0"/>
    <x v="0"/>
    <n v="1079"/>
    <x v="0"/>
    <x v="1"/>
    <x v="1"/>
    <s v="N"/>
    <x v="0"/>
    <x v="8"/>
    <x v="10"/>
  </r>
  <r>
    <n v="1"/>
    <n v="10"/>
    <n v="99"/>
    <n v="1"/>
    <n v="1"/>
    <x v="681"/>
    <x v="128"/>
    <x v="13"/>
    <x v="1"/>
    <x v="0"/>
    <x v="0"/>
    <x v="2"/>
    <m/>
    <x v="1"/>
    <x v="0"/>
    <x v="0"/>
    <s v="N"/>
    <x v="2"/>
    <x v="2"/>
    <x v="2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6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000-000000000000}" name="TablaDinámica1" cacheId="1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gridDropZones="1" multipleFieldFilters="0" chartFormat="1">
  <location ref="A8:P743" firstHeaderRow="1" firstDataRow="2" firstDataCol="12"/>
  <pivotFields count="20"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axis="axisRow" compact="0" outline="0" showAll="0" defaultSubtotal="0">
      <items count="7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691"/>
        <item x="18"/>
        <item x="19"/>
        <item x="20"/>
        <item x="21"/>
        <item x="22"/>
        <item x="23"/>
        <item x="24"/>
        <item x="25"/>
        <item x="26"/>
        <item m="1" x="692"/>
        <item x="27"/>
        <item x="28"/>
        <item m="1" x="699"/>
        <item x="29"/>
        <item x="30"/>
        <item x="31"/>
        <item x="32"/>
        <item x="35"/>
        <item x="36"/>
        <item x="37"/>
        <item x="38"/>
        <item m="1" x="693"/>
        <item x="39"/>
        <item x="40"/>
        <item x="41"/>
        <item m="1" x="708"/>
        <item x="42"/>
        <item m="1" x="709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0"/>
        <item x="81"/>
        <item x="83"/>
        <item x="84"/>
        <item x="87"/>
        <item x="88"/>
        <item x="89"/>
        <item x="90"/>
        <item x="91"/>
        <item x="92"/>
        <item x="93"/>
        <item m="1" x="710"/>
        <item x="94"/>
        <item m="1" x="694"/>
        <item x="95"/>
        <item x="96"/>
        <item x="97"/>
        <item x="98"/>
        <item x="99"/>
        <item x="100"/>
        <item x="101"/>
        <item m="1" x="71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m="1" x="695"/>
        <item x="140"/>
        <item x="141"/>
        <item x="142"/>
        <item x="143"/>
        <item x="144"/>
        <item x="145"/>
        <item x="146"/>
        <item x="147"/>
        <item m="1" x="696"/>
        <item x="148"/>
        <item x="149"/>
        <item x="150"/>
        <item x="151"/>
        <item x="152"/>
        <item x="153"/>
        <item x="154"/>
        <item x="155"/>
        <item x="156"/>
        <item m="1" x="712"/>
        <item x="159"/>
        <item x="160"/>
        <item x="161"/>
        <item x="162"/>
        <item x="163"/>
        <item m="1" x="697"/>
        <item x="164"/>
        <item x="166"/>
        <item x="168"/>
        <item m="1" x="685"/>
        <item x="169"/>
        <item x="175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5"/>
        <item x="206"/>
        <item x="207"/>
        <item m="1" x="686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m="1" x="700"/>
        <item m="1" x="701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70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384"/>
        <item x="385"/>
        <item x="386"/>
        <item x="387"/>
        <item m="1" x="703"/>
        <item x="388"/>
        <item x="389"/>
        <item x="390"/>
        <item x="391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m="1" x="704"/>
        <item x="413"/>
        <item x="414"/>
        <item x="415"/>
        <item x="416"/>
        <item x="417"/>
        <item x="418"/>
        <item x="419"/>
        <item x="420"/>
        <item x="421"/>
        <item m="1" x="687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m="1" x="705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m="1" x="706"/>
        <item m="1" x="707"/>
        <item m="1" x="688"/>
        <item x="456"/>
        <item x="457"/>
        <item m="1" x="689"/>
        <item m="1" x="682"/>
        <item m="1" x="683"/>
        <item m="1" x="684"/>
        <item x="458"/>
        <item x="459"/>
        <item x="460"/>
        <item x="461"/>
        <item m="1" x="690"/>
        <item x="462"/>
        <item x="463"/>
        <item x="464"/>
        <item x="465"/>
        <item x="468"/>
        <item x="471"/>
        <item x="472"/>
        <item x="473"/>
        <item x="474"/>
        <item x="475"/>
        <item x="476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7"/>
        <item x="668"/>
        <item x="669"/>
        <item x="670"/>
        <item x="671"/>
        <item x="672"/>
        <item x="673"/>
        <item x="674"/>
        <item x="675"/>
        <item x="676"/>
        <item x="678"/>
        <item x="679"/>
        <item x="680"/>
        <item x="681"/>
        <item x="185"/>
        <item x="282"/>
        <item x="157"/>
        <item x="33"/>
        <item x="43"/>
        <item x="82"/>
        <item x="85"/>
        <item x="86"/>
        <item x="126"/>
        <item x="170"/>
        <item x="204"/>
        <item x="283"/>
        <item x="373"/>
        <item x="374"/>
        <item x="392"/>
        <item x="393"/>
        <item x="394"/>
        <item x="466"/>
        <item x="467"/>
        <item x="599"/>
        <item x="620"/>
        <item x="621"/>
        <item x="622"/>
        <item x="623"/>
        <item x="624"/>
        <item x="625"/>
        <item x="34"/>
        <item x="284"/>
        <item x="477"/>
        <item x="478"/>
        <item x="469"/>
        <item x="470"/>
        <item m="1" x="698"/>
        <item x="72"/>
        <item x="158"/>
        <item x="165"/>
        <item x="167"/>
        <item x="171"/>
        <item x="172"/>
        <item x="173"/>
        <item x="174"/>
        <item x="176"/>
        <item x="197"/>
        <item x="285"/>
        <item x="286"/>
        <item x="287"/>
        <item x="359"/>
        <item x="375"/>
        <item x="376"/>
        <item x="377"/>
        <item x="378"/>
        <item x="379"/>
        <item x="380"/>
        <item x="395"/>
        <item x="422"/>
        <item x="663"/>
        <item x="664"/>
        <item x="665"/>
        <item x="666"/>
        <item x="677"/>
      </items>
    </pivotField>
    <pivotField axis="axisRow" compact="0" outline="0" showAll="0" defaultSubtotal="0">
      <items count="169">
        <item x="29"/>
        <item x="92"/>
        <item x="57"/>
        <item x="19"/>
        <item x="111"/>
        <item x="1"/>
        <item x="104"/>
        <item x="100"/>
        <item x="44"/>
        <item x="73"/>
        <item x="90"/>
        <item x="48"/>
        <item x="105"/>
        <item m="1" x="129"/>
        <item m="1" x="130"/>
        <item x="108"/>
        <item x="26"/>
        <item x="52"/>
        <item x="53"/>
        <item x="39"/>
        <item x="20"/>
        <item x="17"/>
        <item x="68"/>
        <item x="118"/>
        <item m="1" x="140"/>
        <item x="8"/>
        <item x="35"/>
        <item m="1" x="165"/>
        <item m="1" x="166"/>
        <item x="28"/>
        <item x="47"/>
        <item m="1" x="164"/>
        <item x="21"/>
        <item m="1" x="153"/>
        <item x="72"/>
        <item x="127"/>
        <item x="126"/>
        <item m="1" x="154"/>
        <item x="11"/>
        <item m="1" x="163"/>
        <item x="122"/>
        <item x="83"/>
        <item x="74"/>
        <item x="76"/>
        <item x="84"/>
        <item m="1" x="134"/>
        <item m="1" x="151"/>
        <item m="1" x="155"/>
        <item m="1" x="132"/>
        <item x="106"/>
        <item x="22"/>
        <item x="85"/>
        <item x="70"/>
        <item x="32"/>
        <item m="1" x="148"/>
        <item m="1" x="156"/>
        <item m="1" x="149"/>
        <item m="1" x="162"/>
        <item m="1" x="161"/>
        <item m="1" x="158"/>
        <item m="1" x="157"/>
        <item m="1" x="160"/>
        <item m="1" x="159"/>
        <item x="34"/>
        <item x="50"/>
        <item x="79"/>
        <item m="1" x="168"/>
        <item x="12"/>
        <item m="1" x="145"/>
        <item m="1" x="136"/>
        <item m="1" x="150"/>
        <item x="128"/>
        <item x="78"/>
        <item x="69"/>
        <item m="1" x="143"/>
        <item x="86"/>
        <item x="5"/>
        <item x="94"/>
        <item x="88"/>
        <item x="95"/>
        <item x="96"/>
        <item x="89"/>
        <item x="97"/>
        <item x="101"/>
        <item x="102"/>
        <item x="93"/>
        <item x="103"/>
        <item x="120"/>
        <item x="107"/>
        <item x="109"/>
        <item x="23"/>
        <item x="25"/>
        <item x="119"/>
        <item x="117"/>
        <item x="91"/>
        <item x="3"/>
        <item x="54"/>
        <item x="75"/>
        <item x="87"/>
        <item x="0"/>
        <item x="7"/>
        <item x="71"/>
        <item x="116"/>
        <item x="4"/>
        <item x="114"/>
        <item x="33"/>
        <item m="1" x="152"/>
        <item x="6"/>
        <item x="110"/>
        <item x="41"/>
        <item x="121"/>
        <item x="98"/>
        <item x="58"/>
        <item x="80"/>
        <item x="112"/>
        <item x="42"/>
        <item x="81"/>
        <item x="55"/>
        <item x="24"/>
        <item m="1" x="167"/>
        <item x="82"/>
        <item x="56"/>
        <item x="77"/>
        <item x="49"/>
        <item x="51"/>
        <item m="1" x="135"/>
        <item x="2"/>
        <item x="13"/>
        <item m="1" x="137"/>
        <item m="1" x="146"/>
        <item m="1" x="139"/>
        <item m="1" x="141"/>
        <item x="36"/>
        <item m="1" x="142"/>
        <item x="38"/>
        <item m="1" x="147"/>
        <item m="1" x="144"/>
        <item x="46"/>
        <item x="61"/>
        <item m="1" x="131"/>
        <item x="62"/>
        <item x="63"/>
        <item m="1" x="133"/>
        <item x="99"/>
        <item x="113"/>
        <item x="123"/>
        <item x="125"/>
        <item m="1" x="138"/>
        <item x="16"/>
        <item x="43"/>
        <item x="9"/>
        <item x="10"/>
        <item x="14"/>
        <item x="15"/>
        <item x="18"/>
        <item x="27"/>
        <item x="30"/>
        <item x="31"/>
        <item x="37"/>
        <item x="40"/>
        <item x="45"/>
        <item x="59"/>
        <item x="60"/>
        <item x="64"/>
        <item x="65"/>
        <item x="66"/>
        <item x="67"/>
        <item x="115"/>
        <item x="124"/>
      </items>
    </pivotField>
    <pivotField axis="axisRow" compact="0" outline="0" showAll="0">
      <items count="52">
        <item x="1"/>
        <item x="40"/>
        <item x="49"/>
        <item x="21"/>
        <item x="19"/>
        <item x="10"/>
        <item x="11"/>
        <item x="12"/>
        <item x="45"/>
        <item x="18"/>
        <item x="37"/>
        <item x="17"/>
        <item x="16"/>
        <item x="20"/>
        <item x="9"/>
        <item x="48"/>
        <item x="33"/>
        <item x="5"/>
        <item x="15"/>
        <item x="32"/>
        <item x="47"/>
        <item x="25"/>
        <item x="43"/>
        <item x="44"/>
        <item x="42"/>
        <item x="4"/>
        <item x="46"/>
        <item x="31"/>
        <item x="8"/>
        <item x="27"/>
        <item x="26"/>
        <item x="7"/>
        <item x="50"/>
        <item x="36"/>
        <item x="39"/>
        <item x="29"/>
        <item x="0"/>
        <item x="23"/>
        <item x="14"/>
        <item x="3"/>
        <item x="38"/>
        <item x="24"/>
        <item x="30"/>
        <item x="6"/>
        <item x="41"/>
        <item x="28"/>
        <item x="35"/>
        <item x="2"/>
        <item x="22"/>
        <item x="13"/>
        <item x="34"/>
        <item t="default"/>
      </items>
    </pivotField>
    <pivotField axis="axisRow" compact="0" outline="0" showAll="0" defaultSubtotal="0">
      <items count="4">
        <item x="1"/>
        <item x="2"/>
        <item x="3"/>
        <item x="0"/>
      </items>
    </pivotField>
    <pivotField axis="axisCol" compact="0" outline="0" showAll="0">
      <items count="6">
        <item m="1" x="3"/>
        <item m="1" x="4"/>
        <item x="0"/>
        <item x="1"/>
        <item x="2"/>
        <item t="default"/>
      </items>
    </pivotField>
    <pivotField axis="axisRow" compact="0" outline="0" showAll="0" defaultSubtotal="0">
      <items count="7">
        <item x="0"/>
        <item x="3"/>
        <item x="1"/>
        <item x="2"/>
        <item x="4"/>
        <item m="1" x="6"/>
        <item m="1" x="5"/>
      </items>
    </pivotField>
    <pivotField axis="axisRow" compact="0" outline="0" showAll="0" defaultSubtotal="0">
      <items count="17">
        <item m="1" x="15"/>
        <item x="7"/>
        <item m="1" x="16"/>
        <item x="6"/>
        <item x="11"/>
        <item x="5"/>
        <item x="4"/>
        <item x="3"/>
        <item x="8"/>
        <item x="12"/>
        <item x="2"/>
        <item x="1"/>
        <item x="9"/>
        <item x="0"/>
        <item x="10"/>
        <item x="14"/>
        <item x="13"/>
      </items>
    </pivotField>
    <pivotField compact="0" outline="0" showAll="0"/>
    <pivotField axis="axisRow" compact="0" outline="0" showAll="0" defaultSubtotal="0">
      <items count="6">
        <item m="1" x="3"/>
        <item m="1" x="2"/>
        <item m="1" x="5"/>
        <item m="1" x="4"/>
        <item x="0"/>
        <item x="1"/>
      </items>
    </pivotField>
    <pivotField axis="axisRow" compact="0" outline="0" showAll="0" defaultSubtotal="0">
      <items count="2">
        <item x="0"/>
        <item x="1"/>
      </items>
    </pivotField>
    <pivotField axis="axisRow" compact="0" outline="0" showAll="0" defaultSubtotal="0">
      <items count="6">
        <item x="2"/>
        <item x="0"/>
        <item m="1" x="4"/>
        <item m="1" x="5"/>
        <item x="1"/>
        <item m="1" x="3"/>
      </items>
    </pivotField>
    <pivotField compact="0" outline="0" showAll="0"/>
    <pivotField axis="axisRow" compact="0" numFmtId="164" outline="0" showAll="0" defaultSubtotal="0">
      <items count="30">
        <item m="1" x="29"/>
        <item m="1" x="20"/>
        <item m="1" x="26"/>
        <item m="1" x="28"/>
        <item m="1" x="16"/>
        <item m="1" x="22"/>
        <item m="1" x="25"/>
        <item x="10"/>
        <item m="1" x="21"/>
        <item m="1" x="17"/>
        <item m="1" x="23"/>
        <item m="1" x="24"/>
        <item x="11"/>
        <item m="1" x="19"/>
        <item m="1" x="27"/>
        <item m="1" x="15"/>
        <item m="1" x="18"/>
        <item x="0"/>
        <item x="1"/>
        <item x="2"/>
        <item x="3"/>
        <item x="4"/>
        <item x="5"/>
        <item x="6"/>
        <item x="7"/>
        <item x="8"/>
        <item x="9"/>
        <item x="12"/>
        <item x="13"/>
        <item x="14"/>
      </items>
    </pivotField>
    <pivotField axis="axisRow" compact="0" numFmtId="164" outline="0" showAll="0" defaultSubtotal="0">
      <items count="73">
        <item m="1" x="41"/>
        <item m="1" x="54"/>
        <item m="1" x="66"/>
        <item m="1" x="58"/>
        <item m="1" x="37"/>
        <item m="1" x="53"/>
        <item m="1" x="57"/>
        <item m="1" x="51"/>
        <item m="1" x="38"/>
        <item m="1" x="72"/>
        <item m="1" x="52"/>
        <item m="1" x="42"/>
        <item m="1" x="48"/>
        <item m="1" x="47"/>
        <item m="1" x="55"/>
        <item m="1" x="61"/>
        <item m="1" x="43"/>
        <item m="1" x="50"/>
        <item m="1" x="39"/>
        <item m="1" x="69"/>
        <item m="1" x="56"/>
        <item m="1" x="44"/>
        <item m="1" x="59"/>
        <item m="1" x="71"/>
        <item m="1" x="63"/>
        <item m="1" x="62"/>
        <item m="1" x="45"/>
        <item m="1" x="40"/>
        <item m="1" x="68"/>
        <item m="1" x="49"/>
        <item m="1" x="65"/>
        <item m="1" x="46"/>
        <item m="1" x="64"/>
        <item m="1" x="70"/>
        <item m="1" x="35"/>
        <item m="1" x="60"/>
        <item m="1" x="36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outline="0" showAll="0" defaultSubtotal="0">
      <items count="111">
        <item m="1" x="105"/>
        <item m="1" x="107"/>
        <item m="1" x="57"/>
        <item m="1" x="82"/>
        <item m="1" x="96"/>
        <item m="1" x="83"/>
        <item m="1" x="110"/>
        <item m="1" x="106"/>
        <item m="1" x="109"/>
        <item m="1" x="56"/>
        <item m="1" x="76"/>
        <item m="1" x="81"/>
        <item m="1" x="51"/>
        <item m="1" x="80"/>
        <item m="1" x="69"/>
        <item m="1" x="70"/>
        <item m="1" x="101"/>
        <item m="1" x="78"/>
        <item m="1" x="73"/>
        <item m="1" x="97"/>
        <item m="1" x="71"/>
        <item m="1" x="100"/>
        <item m="1" x="64"/>
        <item m="1" x="92"/>
        <item m="1" x="75"/>
        <item m="1" x="58"/>
        <item m="1" x="74"/>
        <item m="1" x="67"/>
        <item m="1" x="52"/>
        <item m="1" x="86"/>
        <item m="1" x="98"/>
        <item m="1" x="66"/>
        <item m="1" x="63"/>
        <item m="1" x="108"/>
        <item m="1" x="95"/>
        <item m="1" x="104"/>
        <item m="1" x="77"/>
        <item m="1" x="59"/>
        <item m="1" x="84"/>
        <item m="1" x="65"/>
        <item m="1" x="53"/>
        <item m="1" x="61"/>
        <item m="1" x="88"/>
        <item m="1" x="99"/>
        <item m="1" x="102"/>
        <item m="1" x="87"/>
        <item m="1" x="68"/>
        <item m="1" x="55"/>
        <item m="1" x="94"/>
        <item m="1" x="89"/>
        <item m="1" x="62"/>
        <item m="1" x="103"/>
        <item m="1" x="49"/>
        <item m="1" x="60"/>
        <item m="1" x="72"/>
        <item m="1" x="79"/>
        <item m="1" x="90"/>
        <item m="1" x="85"/>
        <item m="1" x="50"/>
        <item m="1" x="91"/>
        <item m="1" x="93"/>
        <item m="1" x="5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</pivotFields>
  <rowFields count="12">
    <field x="7"/>
    <field x="6"/>
    <field x="5"/>
    <field x="14"/>
    <field x="10"/>
    <field x="11"/>
    <field x="8"/>
    <field x="15"/>
    <field x="13"/>
    <field x="17"/>
    <field x="18"/>
    <field x="19"/>
  </rowFields>
  <rowItems count="734">
    <i>
      <x/>
      <x v="1"/>
      <x v="327"/>
      <x/>
      <x v="2"/>
      <x v="6"/>
      <x v="1"/>
      <x/>
      <x v="5"/>
      <x v="21"/>
      <x v="42"/>
      <x v="89"/>
    </i>
    <i r="2">
      <x v="335"/>
      <x/>
      <x v="2"/>
      <x v="6"/>
      <x v="1"/>
      <x/>
      <x v="5"/>
      <x v="21"/>
      <x v="42"/>
      <x v="89"/>
    </i>
    <i r="2">
      <x v="336"/>
      <x/>
      <x v="2"/>
      <x v="6"/>
      <x v="1"/>
      <x/>
      <x v="5"/>
      <x v="21"/>
      <x v="42"/>
      <x v="89"/>
    </i>
    <i r="2">
      <x v="352"/>
      <x/>
      <x v="2"/>
      <x v="6"/>
      <x v="1"/>
      <x/>
      <x v="5"/>
      <x v="21"/>
      <x v="42"/>
      <x v="66"/>
    </i>
    <i r="2">
      <x v="358"/>
      <x/>
      <x v="2"/>
      <x v="6"/>
      <x v="1"/>
      <x/>
      <x v="5"/>
      <x v="21"/>
      <x v="42"/>
      <x v="66"/>
    </i>
    <i r="1">
      <x v="2"/>
      <x v="154"/>
      <x/>
      <x v="2"/>
      <x v="6"/>
      <x v="1"/>
      <x/>
      <x v="4"/>
      <x v="7"/>
      <x v="42"/>
      <x v="89"/>
    </i>
    <i r="2">
      <x v="164"/>
      <x/>
      <x v="2"/>
      <x v="6"/>
      <x v="1"/>
      <x/>
      <x v="5"/>
      <x v="21"/>
      <x v="42"/>
      <x v="67"/>
    </i>
    <i r="1">
      <x v="5"/>
      <x v="1"/>
      <x v="1"/>
      <x/>
      <x v="11"/>
      <x/>
      <x v="4"/>
      <x v="4"/>
      <x v="18"/>
      <x v="39"/>
      <x v="63"/>
    </i>
    <i r="1">
      <x v="21"/>
      <x v="36"/>
      <x/>
      <x/>
      <x v="10"/>
      <x/>
      <x v="4"/>
      <x v="5"/>
      <x v="19"/>
      <x v="48"/>
      <x v="74"/>
    </i>
    <i r="1">
      <x v="51"/>
      <x v="226"/>
      <x/>
      <x v="1"/>
      <x v="9"/>
      <x/>
      <x/>
      <x v="5"/>
      <x v="28"/>
      <x v="63"/>
      <x v="98"/>
    </i>
    <i r="2">
      <x v="227"/>
      <x/>
      <x v="1"/>
      <x v="9"/>
      <x/>
      <x/>
      <x v="4"/>
      <x v="28"/>
      <x v="63"/>
      <x v="98"/>
    </i>
    <i r="1">
      <x v="87"/>
      <x v="619"/>
      <x/>
      <x v="2"/>
      <x v="16"/>
      <x/>
      <x/>
      <x v="4"/>
      <x v="29"/>
      <x v="72"/>
      <x v="110"/>
    </i>
    <i r="2">
      <x v="623"/>
      <x/>
      <x v="2"/>
      <x v="16"/>
      <x/>
      <x/>
      <x v="4"/>
      <x v="29"/>
      <x v="72"/>
      <x v="110"/>
    </i>
    <i r="1">
      <x v="93"/>
      <x v="487"/>
      <x/>
      <x v="2"/>
      <x v="5"/>
      <x/>
      <x/>
      <x v="4"/>
      <x v="22"/>
      <x v="68"/>
      <x v="105"/>
    </i>
    <i r="1">
      <x v="111"/>
      <x v="396"/>
      <x/>
      <x v="1"/>
      <x v="8"/>
      <x v="1"/>
      <x/>
      <x v="4"/>
      <x v="25"/>
      <x v="56"/>
      <x v="95"/>
    </i>
    <i r="2">
      <x v="399"/>
      <x/>
      <x v="1"/>
      <x v="8"/>
      <x v="1"/>
      <x/>
      <x v="5"/>
      <x v="25"/>
      <x v="56"/>
      <x v="95"/>
    </i>
    <i r="1">
      <x v="168"/>
      <x v="712"/>
      <x v="1"/>
      <x/>
      <x v="13"/>
      <x v="1"/>
      <x v="4"/>
      <x v="5"/>
      <x v="17"/>
      <x v="55"/>
      <x v="86"/>
    </i>
    <i t="default">
      <x/>
    </i>
    <i>
      <x v="1"/>
      <x v="51"/>
      <x v="225"/>
      <x/>
      <x v="1"/>
      <x v="9"/>
      <x/>
      <x/>
      <x v="5"/>
      <x v="28"/>
      <x v="63"/>
      <x v="98"/>
    </i>
    <i r="1">
      <x v="87"/>
      <x v="610"/>
      <x/>
      <x v="2"/>
      <x v="16"/>
      <x/>
      <x/>
      <x v="5"/>
      <x v="29"/>
      <x v="72"/>
      <x v="110"/>
    </i>
    <i r="2">
      <x v="611"/>
      <x/>
      <x v="2"/>
      <x v="16"/>
      <x/>
      <x/>
      <x v="4"/>
      <x v="29"/>
      <x v="72"/>
      <x v="110"/>
    </i>
    <i r="2">
      <x v="612"/>
      <x/>
      <x v="2"/>
      <x v="16"/>
      <x/>
      <x/>
      <x v="4"/>
      <x v="29"/>
      <x v="72"/>
      <x v="110"/>
    </i>
    <i r="2">
      <x v="613"/>
      <x/>
      <x v="2"/>
      <x v="16"/>
      <x/>
      <x/>
      <x v="4"/>
      <x v="29"/>
      <x v="72"/>
      <x v="110"/>
    </i>
    <i r="2">
      <x v="614"/>
      <x/>
      <x v="2"/>
      <x v="16"/>
      <x/>
      <x/>
      <x v="4"/>
      <x v="29"/>
      <x v="72"/>
      <x v="110"/>
    </i>
    <i r="2">
      <x v="615"/>
      <x/>
      <x v="2"/>
      <x v="16"/>
      <x/>
      <x/>
      <x v="4"/>
      <x v="29"/>
      <x v="72"/>
      <x v="110"/>
    </i>
    <i r="2">
      <x v="616"/>
      <x/>
      <x v="2"/>
      <x v="16"/>
      <x/>
      <x/>
      <x v="4"/>
      <x v="29"/>
      <x v="72"/>
      <x v="110"/>
    </i>
    <i r="2">
      <x v="617"/>
      <x/>
      <x v="2"/>
      <x v="16"/>
      <x/>
      <x/>
      <x v="5"/>
      <x v="29"/>
      <x v="72"/>
      <x v="110"/>
    </i>
    <i r="2">
      <x v="618"/>
      <x/>
      <x v="2"/>
      <x v="16"/>
      <x/>
      <x/>
      <x v="5"/>
      <x v="29"/>
      <x v="72"/>
      <x v="110"/>
    </i>
    <i r="2">
      <x v="620"/>
      <x/>
      <x v="2"/>
      <x v="16"/>
      <x/>
      <x/>
      <x v="5"/>
      <x v="29"/>
      <x v="72"/>
      <x v="110"/>
    </i>
    <i r="2">
      <x v="621"/>
      <x/>
      <x v="2"/>
      <x v="16"/>
      <x/>
      <x/>
      <x v="5"/>
      <x v="29"/>
      <x v="72"/>
      <x v="110"/>
    </i>
    <i r="2">
      <x v="622"/>
      <x/>
      <x v="2"/>
      <x v="16"/>
      <x/>
      <x/>
      <x v="4"/>
      <x v="29"/>
      <x v="72"/>
      <x v="110"/>
    </i>
    <i r="2">
      <x v="624"/>
      <x/>
      <x v="2"/>
      <x v="16"/>
      <x/>
      <x/>
      <x v="4"/>
      <x v="29"/>
      <x v="72"/>
      <x v="110"/>
    </i>
    <i r="2">
      <x v="625"/>
      <x/>
      <x v="2"/>
      <x v="16"/>
      <x/>
      <x/>
      <x v="4"/>
      <x v="29"/>
      <x v="72"/>
      <x v="110"/>
    </i>
    <i r="2">
      <x v="626"/>
      <x/>
      <x v="2"/>
      <x v="16"/>
      <x/>
      <x/>
      <x v="4"/>
      <x v="29"/>
      <x v="72"/>
      <x v="110"/>
    </i>
    <i r="2">
      <x v="627"/>
      <x/>
      <x v="2"/>
      <x v="16"/>
      <x/>
      <x/>
      <x v="4"/>
      <x v="29"/>
      <x v="72"/>
      <x v="110"/>
    </i>
    <i r="2">
      <x v="628"/>
      <x/>
      <x v="2"/>
      <x v="16"/>
      <x/>
      <x/>
      <x v="4"/>
      <x v="29"/>
      <x v="72"/>
      <x v="110"/>
    </i>
    <i r="2">
      <x v="629"/>
      <x/>
      <x v="2"/>
      <x v="16"/>
      <x/>
      <x/>
      <x v="4"/>
      <x v="29"/>
      <x v="72"/>
      <x v="110"/>
    </i>
    <i r="2">
      <x v="630"/>
      <x/>
      <x v="2"/>
      <x v="16"/>
      <x/>
      <x/>
      <x v="5"/>
      <x v="29"/>
      <x v="72"/>
      <x v="110"/>
    </i>
    <i r="2">
      <x v="631"/>
      <x/>
      <x v="2"/>
      <x v="16"/>
      <x/>
      <x/>
      <x v="5"/>
      <x v="29"/>
      <x v="72"/>
      <x v="110"/>
    </i>
    <i r="2">
      <x v="632"/>
      <x/>
      <x v="2"/>
      <x v="16"/>
      <x/>
      <x/>
      <x v="4"/>
      <x v="29"/>
      <x v="72"/>
      <x v="110"/>
    </i>
    <i r="1">
      <x v="93"/>
      <x v="464"/>
      <x/>
      <x v="2"/>
      <x v="5"/>
      <x/>
      <x/>
      <x v="4"/>
      <x v="22"/>
      <x v="68"/>
      <x v="105"/>
    </i>
    <i r="2">
      <x v="465"/>
      <x/>
      <x v="2"/>
      <x v="5"/>
      <x/>
      <x/>
      <x v="4"/>
      <x v="22"/>
      <x v="68"/>
      <x v="105"/>
    </i>
    <i r="2">
      <x v="469"/>
      <x/>
      <x v="2"/>
      <x v="5"/>
      <x/>
      <x/>
      <x v="4"/>
      <x v="22"/>
      <x v="68"/>
      <x v="105"/>
    </i>
    <i r="2">
      <x v="470"/>
      <x/>
      <x v="2"/>
      <x v="5"/>
      <x/>
      <x/>
      <x v="4"/>
      <x v="22"/>
      <x v="68"/>
      <x v="105"/>
    </i>
    <i r="2">
      <x v="471"/>
      <x/>
      <x v="2"/>
      <x v="5"/>
      <x/>
      <x/>
      <x v="4"/>
      <x v="22"/>
      <x v="68"/>
      <x v="105"/>
    </i>
    <i r="2">
      <x v="472"/>
      <x/>
      <x v="2"/>
      <x v="5"/>
      <x/>
      <x/>
      <x v="4"/>
      <x v="22"/>
      <x v="68"/>
      <x v="105"/>
    </i>
    <i r="2">
      <x v="473"/>
      <x/>
      <x v="2"/>
      <x v="5"/>
      <x/>
      <x/>
      <x v="4"/>
      <x v="22"/>
      <x v="68"/>
      <x v="105"/>
    </i>
    <i r="2">
      <x v="474"/>
      <x/>
      <x v="2"/>
      <x v="5"/>
      <x/>
      <x/>
      <x v="4"/>
      <x v="22"/>
      <x v="68"/>
      <x v="105"/>
    </i>
    <i r="2">
      <x v="475"/>
      <x/>
      <x v="2"/>
      <x v="5"/>
      <x/>
      <x/>
      <x v="4"/>
      <x v="22"/>
      <x v="68"/>
      <x v="105"/>
    </i>
    <i r="2">
      <x v="476"/>
      <x/>
      <x v="2"/>
      <x v="5"/>
      <x/>
      <x/>
      <x v="5"/>
      <x v="22"/>
      <x v="68"/>
      <x v="105"/>
    </i>
    <i r="2">
      <x v="477"/>
      <x/>
      <x v="2"/>
      <x v="5"/>
      <x/>
      <x/>
      <x v="4"/>
      <x v="22"/>
      <x v="68"/>
      <x v="105"/>
    </i>
    <i r="2">
      <x v="478"/>
      <x/>
      <x v="2"/>
      <x v="5"/>
      <x/>
      <x/>
      <x v="4"/>
      <x v="22"/>
      <x v="68"/>
      <x v="105"/>
    </i>
    <i r="2">
      <x v="479"/>
      <x/>
      <x v="2"/>
      <x v="5"/>
      <x/>
      <x/>
      <x v="4"/>
      <x v="22"/>
      <x v="68"/>
      <x v="105"/>
    </i>
    <i r="2">
      <x v="480"/>
      <x/>
      <x v="2"/>
      <x v="5"/>
      <x/>
      <x/>
      <x v="4"/>
      <x v="22"/>
      <x v="68"/>
      <x v="105"/>
    </i>
    <i r="2">
      <x v="481"/>
      <x/>
      <x v="2"/>
      <x v="5"/>
      <x/>
      <x/>
      <x v="4"/>
      <x v="22"/>
      <x v="68"/>
      <x v="105"/>
    </i>
    <i r="2">
      <x v="482"/>
      <x/>
      <x v="2"/>
      <x v="5"/>
      <x/>
      <x/>
      <x v="4"/>
      <x v="22"/>
      <x v="68"/>
      <x v="105"/>
    </i>
    <i r="2">
      <x v="483"/>
      <x/>
      <x v="2"/>
      <x v="5"/>
      <x/>
      <x/>
      <x v="4"/>
      <x v="22"/>
      <x v="68"/>
      <x v="105"/>
    </i>
    <i r="2">
      <x v="484"/>
      <x/>
      <x v="2"/>
      <x v="5"/>
      <x/>
      <x/>
      <x v="4"/>
      <x v="22"/>
      <x v="68"/>
      <x v="105"/>
    </i>
    <i r="2">
      <x v="485"/>
      <x/>
      <x v="2"/>
      <x v="5"/>
      <x/>
      <x/>
      <x v="4"/>
      <x v="22"/>
      <x v="68"/>
      <x v="105"/>
    </i>
    <i r="2">
      <x v="486"/>
      <x/>
      <x v="2"/>
      <x v="5"/>
      <x/>
      <x/>
      <x v="4"/>
      <x v="22"/>
      <x v="68"/>
      <x v="105"/>
    </i>
    <i r="2">
      <x v="488"/>
      <x/>
      <x v="2"/>
      <x v="5"/>
      <x/>
      <x/>
      <x v="4"/>
      <x v="22"/>
      <x v="68"/>
      <x v="105"/>
    </i>
    <i r="2">
      <x v="489"/>
      <x/>
      <x v="2"/>
      <x v="5"/>
      <x/>
      <x/>
      <x v="4"/>
      <x v="22"/>
      <x v="68"/>
      <x v="105"/>
    </i>
    <i r="2">
      <x v="490"/>
      <x/>
      <x v="2"/>
      <x v="5"/>
      <x/>
      <x/>
      <x v="5"/>
      <x v="22"/>
      <x v="68"/>
      <x v="105"/>
    </i>
    <i r="2">
      <x v="492"/>
      <x/>
      <x v="2"/>
      <x v="5"/>
      <x/>
      <x/>
      <x v="4"/>
      <x v="22"/>
      <x v="68"/>
      <x v="105"/>
    </i>
    <i r="2">
      <x v="494"/>
      <x/>
      <x v="2"/>
      <x v="5"/>
      <x/>
      <x/>
      <x v="4"/>
      <x v="22"/>
      <x v="68"/>
      <x v="105"/>
    </i>
    <i r="2">
      <x v="495"/>
      <x/>
      <x v="2"/>
      <x v="5"/>
      <x/>
      <x/>
      <x v="4"/>
      <x v="22"/>
      <x v="68"/>
      <x v="105"/>
    </i>
    <i r="2">
      <x v="496"/>
      <x/>
      <x v="2"/>
      <x v="5"/>
      <x/>
      <x/>
      <x v="4"/>
      <x v="22"/>
      <x v="68"/>
      <x v="105"/>
    </i>
    <i r="2">
      <x v="497"/>
      <x/>
      <x v="2"/>
      <x v="5"/>
      <x/>
      <x/>
      <x v="4"/>
      <x v="22"/>
      <x v="68"/>
      <x v="105"/>
    </i>
    <i r="2">
      <x v="498"/>
      <x/>
      <x v="2"/>
      <x v="5"/>
      <x/>
      <x/>
      <x v="4"/>
      <x v="22"/>
      <x v="68"/>
      <x v="105"/>
    </i>
    <i r="2">
      <x v="499"/>
      <x/>
      <x v="2"/>
      <x v="5"/>
      <x/>
      <x/>
      <x v="4"/>
      <x v="22"/>
      <x v="68"/>
      <x v="105"/>
    </i>
    <i r="2">
      <x v="500"/>
      <x/>
      <x v="2"/>
      <x v="5"/>
      <x/>
      <x/>
      <x v="4"/>
      <x v="22"/>
      <x v="68"/>
      <x v="105"/>
    </i>
    <i r="2">
      <x v="501"/>
      <x/>
      <x v="2"/>
      <x v="5"/>
      <x/>
      <x/>
      <x v="4"/>
      <x v="22"/>
      <x v="68"/>
      <x v="105"/>
    </i>
    <i r="2">
      <x v="502"/>
      <x/>
      <x v="2"/>
      <x v="5"/>
      <x/>
      <x/>
      <x v="4"/>
      <x v="22"/>
      <x v="68"/>
      <x v="105"/>
    </i>
    <i r="2">
      <x v="503"/>
      <x/>
      <x v="2"/>
      <x v="5"/>
      <x/>
      <x/>
      <x v="4"/>
      <x v="22"/>
      <x v="68"/>
      <x v="105"/>
    </i>
    <i r="2">
      <x v="504"/>
      <x/>
      <x v="2"/>
      <x v="5"/>
      <x/>
      <x/>
      <x v="4"/>
      <x v="22"/>
      <x v="68"/>
      <x v="105"/>
    </i>
    <i r="2">
      <x v="505"/>
      <x/>
      <x v="2"/>
      <x v="5"/>
      <x/>
      <x/>
      <x v="4"/>
      <x v="22"/>
      <x v="68"/>
      <x v="105"/>
    </i>
    <i r="2">
      <x v="506"/>
      <x/>
      <x v="2"/>
      <x v="5"/>
      <x/>
      <x/>
      <x v="4"/>
      <x v="22"/>
      <x v="68"/>
      <x v="105"/>
    </i>
    <i r="2">
      <x v="507"/>
      <x/>
      <x v="2"/>
      <x v="5"/>
      <x/>
      <x/>
      <x v="4"/>
      <x v="22"/>
      <x v="68"/>
      <x v="105"/>
    </i>
    <i r="2">
      <x v="508"/>
      <x/>
      <x v="2"/>
      <x v="5"/>
      <x/>
      <x/>
      <x v="4"/>
      <x v="22"/>
      <x v="68"/>
      <x v="105"/>
    </i>
    <i r="2">
      <x v="509"/>
      <x/>
      <x v="2"/>
      <x v="5"/>
      <x/>
      <x/>
      <x v="4"/>
      <x v="22"/>
      <x v="68"/>
      <x v="105"/>
    </i>
    <i r="2">
      <x v="510"/>
      <x/>
      <x v="2"/>
      <x v="5"/>
      <x/>
      <x/>
      <x v="4"/>
      <x v="22"/>
      <x v="68"/>
      <x v="105"/>
    </i>
    <i r="2">
      <x v="511"/>
      <x/>
      <x v="2"/>
      <x v="5"/>
      <x/>
      <x/>
      <x v="4"/>
      <x v="22"/>
      <x v="68"/>
      <x v="105"/>
    </i>
    <i r="2">
      <x v="512"/>
      <x/>
      <x v="2"/>
      <x v="5"/>
      <x/>
      <x/>
      <x v="4"/>
      <x v="22"/>
      <x v="68"/>
      <x v="105"/>
    </i>
    <i r="2">
      <x v="513"/>
      <x/>
      <x v="2"/>
      <x v="5"/>
      <x/>
      <x/>
      <x v="4"/>
      <x v="22"/>
      <x v="68"/>
      <x v="105"/>
    </i>
    <i r="2">
      <x v="515"/>
      <x/>
      <x v="2"/>
      <x v="5"/>
      <x/>
      <x/>
      <x v="4"/>
      <x v="22"/>
      <x v="68"/>
      <x v="105"/>
    </i>
    <i r="2">
      <x v="516"/>
      <x/>
      <x v="2"/>
      <x v="5"/>
      <x/>
      <x/>
      <x v="4"/>
      <x v="22"/>
      <x v="68"/>
      <x v="105"/>
    </i>
    <i r="2">
      <x v="517"/>
      <x/>
      <x v="2"/>
      <x v="5"/>
      <x/>
      <x/>
      <x v="4"/>
      <x v="22"/>
      <x v="68"/>
      <x v="105"/>
    </i>
    <i r="2">
      <x v="518"/>
      <x/>
      <x v="2"/>
      <x v="5"/>
      <x/>
      <x/>
      <x v="4"/>
      <x v="22"/>
      <x v="68"/>
      <x v="105"/>
    </i>
    <i r="2">
      <x v="519"/>
      <x/>
      <x v="2"/>
      <x v="5"/>
      <x/>
      <x/>
      <x v="4"/>
      <x v="22"/>
      <x v="68"/>
      <x v="105"/>
    </i>
    <i r="2">
      <x v="520"/>
      <x/>
      <x v="2"/>
      <x v="5"/>
      <x/>
      <x/>
      <x v="4"/>
      <x v="22"/>
      <x v="68"/>
      <x v="105"/>
    </i>
    <i r="2">
      <x v="521"/>
      <x/>
      <x v="2"/>
      <x v="5"/>
      <x/>
      <x/>
      <x v="4"/>
      <x v="22"/>
      <x v="68"/>
      <x v="105"/>
    </i>
    <i r="2">
      <x v="522"/>
      <x/>
      <x v="2"/>
      <x v="5"/>
      <x/>
      <x/>
      <x v="4"/>
      <x v="22"/>
      <x v="68"/>
      <x v="105"/>
    </i>
    <i r="2">
      <x v="523"/>
      <x/>
      <x v="2"/>
      <x v="5"/>
      <x/>
      <x/>
      <x v="4"/>
      <x v="22"/>
      <x v="68"/>
      <x v="105"/>
    </i>
    <i r="2">
      <x v="524"/>
      <x/>
      <x v="2"/>
      <x v="5"/>
      <x/>
      <x/>
      <x v="4"/>
      <x v="22"/>
      <x v="68"/>
      <x v="105"/>
    </i>
    <i r="2">
      <x v="525"/>
      <x/>
      <x v="2"/>
      <x v="5"/>
      <x/>
      <x/>
      <x v="4"/>
      <x v="22"/>
      <x v="68"/>
      <x v="105"/>
    </i>
    <i r="2">
      <x v="526"/>
      <x/>
      <x v="2"/>
      <x v="5"/>
      <x/>
      <x/>
      <x v="4"/>
      <x v="22"/>
      <x v="68"/>
      <x v="105"/>
    </i>
    <i r="2">
      <x v="527"/>
      <x/>
      <x v="2"/>
      <x v="5"/>
      <x/>
      <x/>
      <x v="4"/>
      <x v="22"/>
      <x v="68"/>
      <x v="105"/>
    </i>
    <i r="2">
      <x v="528"/>
      <x/>
      <x v="2"/>
      <x v="5"/>
      <x/>
      <x/>
      <x v="4"/>
      <x v="22"/>
      <x v="68"/>
      <x v="105"/>
    </i>
    <i r="2">
      <x v="529"/>
      <x/>
      <x v="2"/>
      <x v="5"/>
      <x/>
      <x/>
      <x v="4"/>
      <x v="22"/>
      <x v="68"/>
      <x v="105"/>
    </i>
    <i r="2">
      <x v="530"/>
      <x/>
      <x v="2"/>
      <x v="5"/>
      <x/>
      <x/>
      <x v="4"/>
      <x v="22"/>
      <x v="68"/>
      <x v="105"/>
    </i>
    <i r="2">
      <x v="531"/>
      <x/>
      <x v="2"/>
      <x v="5"/>
      <x/>
      <x/>
      <x v="4"/>
      <x v="22"/>
      <x v="68"/>
      <x v="105"/>
    </i>
    <i r="2">
      <x v="532"/>
      <x/>
      <x v="2"/>
      <x v="5"/>
      <x/>
      <x/>
      <x v="4"/>
      <x v="22"/>
      <x v="68"/>
      <x v="105"/>
    </i>
    <i r="2">
      <x v="533"/>
      <x/>
      <x v="2"/>
      <x v="5"/>
      <x/>
      <x/>
      <x v="4"/>
      <x v="22"/>
      <x v="68"/>
      <x v="105"/>
    </i>
    <i r="2">
      <x v="534"/>
      <x/>
      <x v="2"/>
      <x v="5"/>
      <x/>
      <x/>
      <x v="4"/>
      <x v="22"/>
      <x v="68"/>
      <x v="105"/>
    </i>
    <i r="2">
      <x v="535"/>
      <x/>
      <x v="2"/>
      <x v="5"/>
      <x/>
      <x/>
      <x v="4"/>
      <x v="22"/>
      <x v="68"/>
      <x v="105"/>
    </i>
    <i r="2">
      <x v="536"/>
      <x/>
      <x v="2"/>
      <x v="5"/>
      <x/>
      <x/>
      <x v="4"/>
      <x v="22"/>
      <x v="68"/>
      <x v="105"/>
    </i>
    <i r="2">
      <x v="537"/>
      <x/>
      <x v="2"/>
      <x v="5"/>
      <x/>
      <x/>
      <x v="4"/>
      <x v="22"/>
      <x v="68"/>
      <x v="105"/>
    </i>
    <i r="2">
      <x v="538"/>
      <x/>
      <x v="2"/>
      <x v="5"/>
      <x/>
      <x/>
      <x v="4"/>
      <x v="22"/>
      <x v="68"/>
      <x v="105"/>
    </i>
    <i r="2">
      <x v="539"/>
      <x/>
      <x v="2"/>
      <x v="5"/>
      <x/>
      <x/>
      <x v="4"/>
      <x v="22"/>
      <x v="68"/>
      <x v="105"/>
    </i>
    <i r="2">
      <x v="540"/>
      <x/>
      <x v="2"/>
      <x v="5"/>
      <x/>
      <x/>
      <x v="4"/>
      <x v="22"/>
      <x v="68"/>
      <x v="105"/>
    </i>
    <i r="2">
      <x v="541"/>
      <x/>
      <x v="2"/>
      <x v="5"/>
      <x/>
      <x/>
      <x v="4"/>
      <x v="22"/>
      <x v="68"/>
      <x v="105"/>
    </i>
    <i r="2">
      <x v="542"/>
      <x/>
      <x v="2"/>
      <x v="5"/>
      <x/>
      <x/>
      <x v="4"/>
      <x v="22"/>
      <x v="68"/>
      <x v="105"/>
    </i>
    <i r="2">
      <x v="543"/>
      <x/>
      <x v="2"/>
      <x v="5"/>
      <x/>
      <x/>
      <x v="4"/>
      <x v="22"/>
      <x v="68"/>
      <x v="105"/>
    </i>
    <i r="2">
      <x v="544"/>
      <x/>
      <x v="2"/>
      <x v="5"/>
      <x/>
      <x/>
      <x v="4"/>
      <x v="22"/>
      <x v="68"/>
      <x v="105"/>
    </i>
    <i r="2">
      <x v="545"/>
      <x/>
      <x v="2"/>
      <x v="5"/>
      <x/>
      <x/>
      <x v="4"/>
      <x v="22"/>
      <x v="68"/>
      <x v="105"/>
    </i>
    <i r="2">
      <x v="546"/>
      <x/>
      <x v="2"/>
      <x v="5"/>
      <x/>
      <x/>
      <x v="4"/>
      <x v="22"/>
      <x v="68"/>
      <x v="105"/>
    </i>
    <i r="2">
      <x v="547"/>
      <x/>
      <x v="2"/>
      <x v="5"/>
      <x/>
      <x/>
      <x v="4"/>
      <x v="22"/>
      <x v="68"/>
      <x v="105"/>
    </i>
    <i r="2">
      <x v="548"/>
      <x/>
      <x v="2"/>
      <x v="5"/>
      <x/>
      <x/>
      <x v="4"/>
      <x v="22"/>
      <x v="68"/>
      <x v="105"/>
    </i>
    <i r="2">
      <x v="549"/>
      <x/>
      <x v="2"/>
      <x v="5"/>
      <x/>
      <x/>
      <x v="4"/>
      <x v="22"/>
      <x v="68"/>
      <x v="105"/>
    </i>
    <i r="2">
      <x v="550"/>
      <x/>
      <x v="2"/>
      <x v="5"/>
      <x/>
      <x/>
      <x v="4"/>
      <x v="22"/>
      <x v="68"/>
      <x v="105"/>
    </i>
    <i r="2">
      <x v="551"/>
      <x/>
      <x v="2"/>
      <x v="5"/>
      <x/>
      <x/>
      <x v="4"/>
      <x v="22"/>
      <x v="68"/>
      <x v="105"/>
    </i>
    <i r="2">
      <x v="552"/>
      <x/>
      <x v="2"/>
      <x v="5"/>
      <x/>
      <x/>
      <x v="4"/>
      <x v="22"/>
      <x v="68"/>
      <x v="105"/>
    </i>
    <i r="2">
      <x v="553"/>
      <x/>
      <x v="2"/>
      <x v="5"/>
      <x/>
      <x/>
      <x v="4"/>
      <x v="22"/>
      <x v="68"/>
      <x v="105"/>
    </i>
    <i r="2">
      <x v="554"/>
      <x/>
      <x v="2"/>
      <x v="5"/>
      <x/>
      <x/>
      <x v="4"/>
      <x v="22"/>
      <x v="68"/>
      <x v="105"/>
    </i>
    <i r="2">
      <x v="555"/>
      <x/>
      <x v="2"/>
      <x v="5"/>
      <x/>
      <x/>
      <x v="4"/>
      <x v="22"/>
      <x v="68"/>
      <x v="105"/>
    </i>
    <i r="2">
      <x v="556"/>
      <x/>
      <x v="2"/>
      <x v="5"/>
      <x/>
      <x/>
      <x v="4"/>
      <x v="22"/>
      <x v="68"/>
      <x v="105"/>
    </i>
    <i r="2">
      <x v="557"/>
      <x/>
      <x v="2"/>
      <x v="5"/>
      <x/>
      <x/>
      <x v="4"/>
      <x v="22"/>
      <x v="68"/>
      <x v="105"/>
    </i>
    <i r="2">
      <x v="558"/>
      <x/>
      <x v="2"/>
      <x v="5"/>
      <x/>
      <x/>
      <x v="4"/>
      <x v="22"/>
      <x v="68"/>
      <x v="105"/>
    </i>
    <i r="2">
      <x v="559"/>
      <x/>
      <x v="2"/>
      <x v="5"/>
      <x/>
      <x/>
      <x v="4"/>
      <x v="22"/>
      <x v="68"/>
      <x v="105"/>
    </i>
    <i r="2">
      <x v="560"/>
      <x/>
      <x v="2"/>
      <x v="5"/>
      <x/>
      <x/>
      <x v="4"/>
      <x v="22"/>
      <x v="68"/>
      <x v="105"/>
    </i>
    <i r="2">
      <x v="561"/>
      <x/>
      <x v="2"/>
      <x v="5"/>
      <x/>
      <x/>
      <x v="4"/>
      <x v="22"/>
      <x v="68"/>
      <x v="105"/>
    </i>
    <i r="2">
      <x v="562"/>
      <x/>
      <x v="2"/>
      <x v="5"/>
      <x/>
      <x/>
      <x v="4"/>
      <x v="22"/>
      <x v="68"/>
      <x v="105"/>
    </i>
    <i r="2">
      <x v="563"/>
      <x/>
      <x v="2"/>
      <x v="5"/>
      <x/>
      <x/>
      <x v="4"/>
      <x v="22"/>
      <x v="68"/>
      <x v="105"/>
    </i>
    <i r="2">
      <x v="564"/>
      <x/>
      <x v="2"/>
      <x v="5"/>
      <x/>
      <x/>
      <x v="4"/>
      <x v="22"/>
      <x v="68"/>
      <x v="105"/>
    </i>
    <i r="2">
      <x v="565"/>
      <x/>
      <x v="2"/>
      <x v="5"/>
      <x/>
      <x/>
      <x v="4"/>
      <x v="22"/>
      <x v="68"/>
      <x v="105"/>
    </i>
    <i r="2">
      <x v="566"/>
      <x/>
      <x v="2"/>
      <x v="5"/>
      <x/>
      <x/>
      <x v="4"/>
      <x v="22"/>
      <x v="68"/>
      <x v="105"/>
    </i>
    <i r="2">
      <x v="567"/>
      <x/>
      <x v="2"/>
      <x v="5"/>
      <x/>
      <x/>
      <x v="4"/>
      <x v="22"/>
      <x v="68"/>
      <x v="105"/>
    </i>
    <i r="2">
      <x v="568"/>
      <x/>
      <x v="2"/>
      <x v="5"/>
      <x/>
      <x/>
      <x v="4"/>
      <x v="22"/>
      <x v="68"/>
      <x v="105"/>
    </i>
    <i r="2">
      <x v="569"/>
      <x/>
      <x v="2"/>
      <x v="5"/>
      <x/>
      <x/>
      <x v="5"/>
      <x v="22"/>
      <x v="68"/>
      <x v="105"/>
    </i>
    <i r="2">
      <x v="570"/>
      <x/>
      <x v="2"/>
      <x v="5"/>
      <x/>
      <x/>
      <x v="4"/>
      <x v="22"/>
      <x v="68"/>
      <x v="105"/>
    </i>
    <i r="2">
      <x v="571"/>
      <x/>
      <x v="2"/>
      <x v="5"/>
      <x/>
      <x/>
      <x v="4"/>
      <x v="22"/>
      <x v="68"/>
      <x v="105"/>
    </i>
    <i r="2">
      <x v="572"/>
      <x/>
      <x v="2"/>
      <x v="5"/>
      <x/>
      <x/>
      <x v="4"/>
      <x v="22"/>
      <x v="68"/>
      <x v="105"/>
    </i>
    <i r="2">
      <x v="573"/>
      <x/>
      <x v="2"/>
      <x v="5"/>
      <x/>
      <x/>
      <x v="4"/>
      <x v="22"/>
      <x v="68"/>
      <x v="105"/>
    </i>
    <i r="2">
      <x v="574"/>
      <x/>
      <x v="2"/>
      <x v="5"/>
      <x/>
      <x/>
      <x v="4"/>
      <x v="22"/>
      <x v="68"/>
      <x v="105"/>
    </i>
    <i r="2">
      <x v="575"/>
      <x/>
      <x v="2"/>
      <x v="5"/>
      <x/>
      <x/>
      <x v="4"/>
      <x v="22"/>
      <x v="68"/>
      <x v="105"/>
    </i>
    <i r="2">
      <x v="576"/>
      <x/>
      <x v="2"/>
      <x v="5"/>
      <x/>
      <x/>
      <x v="4"/>
      <x v="22"/>
      <x v="68"/>
      <x v="105"/>
    </i>
    <i r="1">
      <x v="101"/>
      <x v="175"/>
      <x/>
      <x v="1"/>
      <x v="8"/>
      <x/>
      <x/>
      <x v="4"/>
      <x v="25"/>
      <x v="59"/>
      <x v="94"/>
    </i>
    <i r="2">
      <x v="176"/>
      <x/>
      <x v="1"/>
      <x v="8"/>
      <x/>
      <x/>
      <x v="5"/>
      <x v="25"/>
      <x v="59"/>
      <x v="94"/>
    </i>
    <i r="2">
      <x v="177"/>
      <x/>
      <x v="1"/>
      <x v="8"/>
      <x/>
      <x/>
      <x v="4"/>
      <x v="25"/>
      <x v="59"/>
      <x v="94"/>
    </i>
    <i r="2">
      <x v="178"/>
      <x/>
      <x v="1"/>
      <x v="8"/>
      <x/>
      <x/>
      <x v="4"/>
      <x v="25"/>
      <x v="59"/>
      <x v="94"/>
    </i>
    <i r="2">
      <x v="179"/>
      <x/>
      <x v="1"/>
      <x v="8"/>
      <x/>
      <x/>
      <x v="4"/>
      <x v="25"/>
      <x v="59"/>
      <x v="94"/>
    </i>
    <i r="2">
      <x v="180"/>
      <x/>
      <x v="1"/>
      <x v="8"/>
      <x/>
      <x/>
      <x v="4"/>
      <x v="25"/>
      <x v="59"/>
      <x v="94"/>
    </i>
    <i r="2">
      <x v="653"/>
      <x/>
      <x v="1"/>
      <x v="8"/>
      <x/>
      <x/>
      <x v="4"/>
      <x v="25"/>
      <x v="59"/>
      <x v="94"/>
    </i>
    <i t="default">
      <x v="1"/>
    </i>
    <i>
      <x v="2"/>
      <x v="87"/>
      <x v="609"/>
      <x/>
      <x v="2"/>
      <x v="16"/>
      <x/>
      <x/>
      <x v="5"/>
      <x v="29"/>
      <x v="72"/>
      <x v="110"/>
    </i>
    <i r="1">
      <x v="93"/>
      <x v="466"/>
      <x/>
      <x v="2"/>
      <x v="5"/>
      <x/>
      <x/>
      <x v="4"/>
      <x v="22"/>
      <x v="68"/>
      <x v="105"/>
    </i>
    <i r="2">
      <x v="467"/>
      <x/>
      <x v="2"/>
      <x v="5"/>
      <x/>
      <x/>
      <x v="4"/>
      <x v="22"/>
      <x v="68"/>
      <x v="105"/>
    </i>
    <i r="2">
      <x v="468"/>
      <x/>
      <x v="2"/>
      <x v="5"/>
      <x/>
      <x/>
      <x v="4"/>
      <x v="22"/>
      <x v="68"/>
      <x v="105"/>
    </i>
    <i r="2">
      <x v="491"/>
      <x/>
      <x v="2"/>
      <x v="5"/>
      <x/>
      <x/>
      <x v="4"/>
      <x v="22"/>
      <x v="68"/>
      <x v="105"/>
    </i>
    <i r="2">
      <x v="493"/>
      <x/>
      <x v="2"/>
      <x v="5"/>
      <x/>
      <x/>
      <x v="4"/>
      <x v="22"/>
      <x v="68"/>
      <x v="105"/>
    </i>
    <i r="2">
      <x v="514"/>
      <x/>
      <x v="2"/>
      <x v="5"/>
      <x/>
      <x/>
      <x v="4"/>
      <x v="22"/>
      <x v="68"/>
      <x v="105"/>
    </i>
    <i r="2">
      <x v="577"/>
      <x/>
      <x v="2"/>
      <x v="5"/>
      <x/>
      <x/>
      <x v="4"/>
      <x v="22"/>
      <x v="68"/>
      <x v="105"/>
    </i>
    <i r="2">
      <x v="578"/>
      <x/>
      <x v="2"/>
      <x v="5"/>
      <x/>
      <x/>
      <x v="4"/>
      <x v="22"/>
      <x v="68"/>
      <x v="105"/>
    </i>
    <i r="2">
      <x v="579"/>
      <x/>
      <x v="2"/>
      <x v="5"/>
      <x/>
      <x/>
      <x v="4"/>
      <x v="22"/>
      <x v="68"/>
      <x v="105"/>
    </i>
    <i r="1">
      <x v="111"/>
      <x v="407"/>
      <x/>
      <x v="1"/>
      <x v="8"/>
      <x v="1"/>
      <x/>
      <x v="4"/>
      <x v="25"/>
      <x v="56"/>
      <x v="95"/>
    </i>
    <i t="default">
      <x v="2"/>
    </i>
    <i>
      <x v="3"/>
      <x v="1"/>
      <x v="347"/>
      <x/>
      <x v="2"/>
      <x v="6"/>
      <x v="1"/>
      <x/>
      <x v="5"/>
      <x v="21"/>
      <x v="42"/>
      <x v="66"/>
    </i>
    <i r="2">
      <x v="354"/>
      <x/>
      <x v="2"/>
      <x v="6"/>
      <x v="1"/>
      <x/>
      <x v="4"/>
      <x v="21"/>
      <x v="42"/>
      <x v="66"/>
    </i>
    <i r="1">
      <x v="10"/>
      <x v="273"/>
      <x/>
      <x v="3"/>
      <x v="3"/>
      <x v="1"/>
      <x/>
      <x v="4"/>
      <x v="23"/>
      <x v="44"/>
      <x v="101"/>
    </i>
    <i r="2">
      <x v="278"/>
      <x/>
      <x v="3"/>
      <x v="3"/>
      <x v="1"/>
      <x/>
      <x v="5"/>
      <x v="23"/>
      <x v="44"/>
      <x v="101"/>
    </i>
    <i r="1">
      <x v="53"/>
      <x v="75"/>
      <x v="1"/>
      <x/>
      <x v="12"/>
      <x v="2"/>
      <x v="4"/>
      <x v="4"/>
      <x v="26"/>
      <x v="53"/>
      <x v="80"/>
    </i>
    <i t="default">
      <x v="3"/>
    </i>
    <i>
      <x v="4"/>
      <x v="102"/>
      <x v="456"/>
      <x/>
      <x v="2"/>
      <x v="5"/>
      <x/>
      <x/>
      <x v="4"/>
      <x v="22"/>
      <x v="42"/>
      <x v="68"/>
    </i>
    <i r="2">
      <x v="457"/>
      <x/>
      <x v="2"/>
      <x v="5"/>
      <x/>
      <x/>
      <x v="4"/>
      <x v="22"/>
      <x v="42"/>
      <x v="68"/>
    </i>
    <i r="2">
      <x v="458"/>
      <x/>
      <x v="2"/>
      <x v="5"/>
      <x/>
      <x/>
      <x v="4"/>
      <x v="22"/>
      <x v="42"/>
      <x v="68"/>
    </i>
    <i r="2">
      <x v="459"/>
      <x/>
      <x v="2"/>
      <x v="5"/>
      <x/>
      <x/>
      <x v="4"/>
      <x v="22"/>
      <x v="42"/>
      <x v="68"/>
    </i>
    <i r="2">
      <x v="460"/>
      <x/>
      <x v="2"/>
      <x v="5"/>
      <x/>
      <x/>
      <x v="5"/>
      <x v="22"/>
      <x v="42"/>
      <x v="68"/>
    </i>
    <i r="2">
      <x v="461"/>
      <x/>
      <x v="2"/>
      <x v="5"/>
      <x/>
      <x/>
      <x v="5"/>
      <x v="22"/>
      <x v="42"/>
      <x v="68"/>
    </i>
    <i r="2">
      <x v="681"/>
      <x/>
      <x v="2"/>
      <x v="5"/>
      <x/>
      <x/>
      <x v="5"/>
      <x v="22"/>
      <x v="42"/>
      <x v="68"/>
    </i>
    <i r="2">
      <x v="682"/>
      <x/>
      <x v="2"/>
      <x v="5"/>
      <x/>
      <x/>
      <x v="5"/>
      <x v="22"/>
      <x v="42"/>
      <x v="68"/>
    </i>
    <i r="2">
      <x v="683"/>
      <x/>
      <x v="2"/>
      <x v="5"/>
      <x/>
      <x/>
      <x v="5"/>
      <x v="22"/>
      <x v="42"/>
      <x v="68"/>
    </i>
    <i r="2">
      <x v="684"/>
      <x/>
      <x v="2"/>
      <x v="5"/>
      <x/>
      <x/>
      <x v="4"/>
      <x v="22"/>
      <x v="42"/>
      <x v="68"/>
    </i>
    <i r="1">
      <x v="120"/>
      <x v="216"/>
      <x/>
      <x v="1"/>
      <x v="8"/>
      <x/>
      <x/>
      <x v="4"/>
      <x v="25"/>
      <x v="52"/>
      <x v="83"/>
    </i>
    <i r="1">
      <x v="150"/>
      <x v="463"/>
      <x/>
      <x v="3"/>
      <x v="3"/>
      <x/>
      <x/>
      <x v="4"/>
      <x v="23"/>
      <x v="44"/>
      <x v="101"/>
    </i>
    <i r="1">
      <x v="155"/>
      <x v="71"/>
      <x/>
      <x/>
      <x v="11"/>
      <x v="2"/>
      <x v="4"/>
      <x v="5"/>
      <x v="18"/>
      <x v="45"/>
      <x v="71"/>
    </i>
    <i r="1">
      <x v="167"/>
      <x v="455"/>
      <x/>
      <x v="2"/>
      <x v="5"/>
      <x/>
      <x/>
      <x v="5"/>
      <x v="22"/>
      <x v="42"/>
      <x v="68"/>
    </i>
    <i t="default">
      <x v="4"/>
    </i>
    <i>
      <x v="5"/>
      <x v="1"/>
      <x v="355"/>
      <x/>
      <x v="2"/>
      <x v="6"/>
      <x v="1"/>
      <x/>
      <x v="5"/>
      <x v="21"/>
      <x v="42"/>
      <x v="66"/>
    </i>
    <i r="1">
      <x v="10"/>
      <x v="270"/>
      <x/>
      <x v="3"/>
      <x v="3"/>
      <x v="1"/>
      <x/>
      <x v="4"/>
      <x v="23"/>
      <x v="44"/>
      <x v="101"/>
    </i>
    <i r="2">
      <x v="271"/>
      <x/>
      <x v="3"/>
      <x v="3"/>
      <x v="1"/>
      <x/>
      <x v="4"/>
      <x v="23"/>
      <x v="44"/>
      <x v="101"/>
    </i>
    <i r="2">
      <x v="275"/>
      <x/>
      <x v="3"/>
      <x v="3"/>
      <x v="1"/>
      <x/>
      <x v="5"/>
      <x v="23"/>
      <x v="44"/>
      <x v="101"/>
    </i>
    <i r="2">
      <x v="276"/>
      <x/>
      <x v="3"/>
      <x v="3"/>
      <x v="1"/>
      <x/>
      <x v="4"/>
      <x v="23"/>
      <x v="44"/>
      <x v="101"/>
    </i>
    <i r="1">
      <x v="11"/>
      <x v="105"/>
      <x/>
      <x v="3"/>
      <x v="3"/>
      <x v="1"/>
      <x/>
      <x v="5"/>
      <x v="23"/>
      <x v="44"/>
      <x v="87"/>
    </i>
    <i r="1">
      <x v="30"/>
      <x v="101"/>
      <x v="1"/>
      <x/>
      <x v="13"/>
      <x v="1"/>
      <x v="4"/>
      <x v="4"/>
      <x v="17"/>
      <x v="46"/>
      <x v="72"/>
    </i>
    <i r="1">
      <x v="64"/>
      <x v="113"/>
      <x/>
      <x v="2"/>
      <x v="7"/>
      <x v="1"/>
      <x v="1"/>
      <x v="4"/>
      <x v="20"/>
      <x v="51"/>
      <x v="77"/>
    </i>
    <i r="1">
      <x v="110"/>
      <x v="634"/>
      <x/>
      <x/>
      <x v="10"/>
      <x v="1"/>
      <x/>
      <x v="5"/>
      <x v="19"/>
      <x v="40"/>
      <x v="64"/>
    </i>
    <i r="2">
      <x v="640"/>
      <x/>
      <x/>
      <x v="10"/>
      <x v="1"/>
      <x/>
      <x v="5"/>
      <x v="19"/>
      <x v="40"/>
      <x v="64"/>
    </i>
    <i r="2">
      <x v="708"/>
      <x/>
      <x/>
      <x v="10"/>
      <x v="1"/>
      <x/>
      <x v="5"/>
      <x v="19"/>
      <x v="40"/>
      <x v="64"/>
    </i>
    <i r="2">
      <x v="709"/>
      <x/>
      <x/>
      <x v="10"/>
      <x v="1"/>
      <x v="1"/>
      <x v="4"/>
      <x v="19"/>
      <x v="40"/>
      <x v="64"/>
    </i>
    <i r="1">
      <x v="111"/>
      <x v="406"/>
      <x/>
      <x v="1"/>
      <x v="8"/>
      <x v="1"/>
      <x/>
      <x v="4"/>
      <x v="25"/>
      <x v="56"/>
      <x v="95"/>
    </i>
    <i r="1">
      <x v="112"/>
      <x v="167"/>
      <x/>
      <x v="1"/>
      <x v="8"/>
      <x v="1"/>
      <x/>
      <x v="4"/>
      <x v="25"/>
      <x v="56"/>
      <x v="90"/>
    </i>
    <i r="1">
      <x v="151"/>
      <x v="30"/>
      <x v="1"/>
      <x/>
      <x v="11"/>
      <x v="1"/>
      <x v="4"/>
      <x v="5"/>
      <x v="18"/>
      <x v="45"/>
      <x v="71"/>
    </i>
    <i t="default">
      <x v="5"/>
    </i>
    <i>
      <x v="6"/>
      <x v="1"/>
      <x v="348"/>
      <x/>
      <x v="2"/>
      <x v="6"/>
      <x v="1"/>
      <x/>
      <x v="4"/>
      <x v="21"/>
      <x v="42"/>
      <x v="66"/>
    </i>
    <i r="2">
      <x v="349"/>
      <x/>
      <x v="2"/>
      <x v="6"/>
      <x v="1"/>
      <x/>
      <x v="5"/>
      <x v="21"/>
      <x v="42"/>
      <x v="66"/>
    </i>
    <i r="1">
      <x v="2"/>
      <x v="136"/>
      <x/>
      <x v="2"/>
      <x v="6"/>
      <x v="1"/>
      <x/>
      <x v="5"/>
      <x v="21"/>
      <x v="42"/>
      <x v="67"/>
    </i>
    <i r="2">
      <x v="155"/>
      <x/>
      <x v="2"/>
      <x v="6"/>
      <x v="1"/>
      <x/>
      <x v="4"/>
      <x v="7"/>
      <x v="42"/>
      <x v="89"/>
    </i>
    <i r="1">
      <x v="8"/>
      <x v="97"/>
      <x v="1"/>
      <x/>
      <x v="10"/>
      <x/>
      <x/>
      <x v="5"/>
      <x v="19"/>
      <x v="40"/>
      <x v="64"/>
    </i>
    <i r="2">
      <x v="98"/>
      <x v="1"/>
      <x/>
      <x v="10"/>
      <x/>
      <x/>
      <x v="5"/>
      <x v="19"/>
      <x v="40"/>
      <x v="64"/>
    </i>
    <i r="1">
      <x v="9"/>
      <x v="185"/>
      <x/>
      <x v="1"/>
      <x v="8"/>
      <x/>
      <x/>
      <x v="4"/>
      <x v="25"/>
      <x v="56"/>
      <x v="95"/>
    </i>
    <i r="2">
      <x v="186"/>
      <x/>
      <x v="1"/>
      <x v="8"/>
      <x/>
      <x/>
      <x v="4"/>
      <x v="25"/>
      <x v="56"/>
      <x v="95"/>
    </i>
    <i r="2">
      <x v="187"/>
      <x/>
      <x v="1"/>
      <x v="8"/>
      <x/>
      <x/>
      <x v="5"/>
      <x v="25"/>
      <x v="56"/>
      <x v="95"/>
    </i>
    <i r="2">
      <x v="188"/>
      <x/>
      <x v="1"/>
      <x v="8"/>
      <x/>
      <x/>
      <x v="4"/>
      <x v="25"/>
      <x v="56"/>
      <x v="95"/>
    </i>
    <i r="2">
      <x v="189"/>
      <x/>
      <x v="1"/>
      <x v="8"/>
      <x/>
      <x/>
      <x v="5"/>
      <x v="25"/>
      <x v="56"/>
      <x v="95"/>
    </i>
    <i r="1">
      <x v="38"/>
      <x v="32"/>
      <x v="1"/>
      <x/>
      <x v="13"/>
      <x/>
      <x v="4"/>
      <x v="4"/>
      <x v="17"/>
      <x v="46"/>
      <x v="72"/>
    </i>
    <i r="1">
      <x v="49"/>
      <x v="426"/>
      <x/>
      <x v="1"/>
      <x v="8"/>
      <x/>
      <x/>
      <x v="4"/>
      <x v="25"/>
      <x v="56"/>
      <x v="95"/>
    </i>
    <i r="2">
      <x v="427"/>
      <x/>
      <x v="1"/>
      <x v="8"/>
      <x/>
      <x/>
      <x v="5"/>
      <x v="25"/>
      <x v="56"/>
      <x v="95"/>
    </i>
    <i r="1">
      <x v="63"/>
      <x v="80"/>
      <x/>
      <x v="2"/>
      <x v="7"/>
      <x v="1"/>
      <x/>
      <x v="4"/>
      <x v="20"/>
      <x v="51"/>
      <x v="82"/>
    </i>
    <i r="1">
      <x v="64"/>
      <x v="110"/>
      <x/>
      <x v="2"/>
      <x v="7"/>
      <x v="1"/>
      <x v="1"/>
      <x v="4"/>
      <x v="20"/>
      <x v="51"/>
      <x v="77"/>
    </i>
    <i t="default">
      <x v="6"/>
    </i>
    <i>
      <x v="7"/>
      <x v="1"/>
      <x v="346"/>
      <x/>
      <x v="2"/>
      <x v="6"/>
      <x v="1"/>
      <x/>
      <x v="4"/>
      <x v="21"/>
      <x v="42"/>
      <x v="66"/>
    </i>
    <i r="1">
      <x v="29"/>
      <x v="72"/>
      <x/>
      <x v="2"/>
      <x v="7"/>
      <x v="1"/>
      <x/>
      <x v="4"/>
      <x v="20"/>
      <x v="51"/>
      <x v="77"/>
    </i>
    <i r="1">
      <x v="63"/>
      <x v="115"/>
      <x/>
      <x v="2"/>
      <x v="7"/>
      <x v="1"/>
      <x/>
      <x v="4"/>
      <x v="20"/>
      <x v="51"/>
      <x v="77"/>
    </i>
    <i r="1">
      <x v="64"/>
      <x v="116"/>
      <x/>
      <x v="2"/>
      <x v="7"/>
      <x v="1"/>
      <x v="1"/>
      <x v="4"/>
      <x v="20"/>
      <x v="51"/>
      <x v="77"/>
    </i>
    <i r="1">
      <x v="67"/>
      <x v="33"/>
      <x v="1"/>
      <x/>
      <x v="11"/>
      <x/>
      <x v="4"/>
      <x v="4"/>
      <x v="18"/>
      <x v="45"/>
      <x v="71"/>
    </i>
    <i r="1">
      <x v="143"/>
      <x v="408"/>
      <x/>
      <x v="1"/>
      <x v="8"/>
      <x/>
      <x/>
      <x v="5"/>
      <x v="25"/>
      <x v="56"/>
      <x v="95"/>
    </i>
    <i r="1">
      <x v="166"/>
      <x v="693"/>
      <x/>
      <x v="1"/>
      <x v="10"/>
      <x/>
      <x/>
      <x v="4"/>
      <x v="19"/>
      <x v="57"/>
      <x v="91"/>
    </i>
    <i t="default">
      <x v="7"/>
    </i>
    <i>
      <x v="8"/>
      <x v="41"/>
      <x v="223"/>
      <x/>
      <x v="3"/>
      <x v="4"/>
      <x v="1"/>
      <x/>
      <x v="5"/>
      <x v="27"/>
      <x v="60"/>
      <x v="96"/>
    </i>
    <i r="1">
      <x v="80"/>
      <x v="390"/>
      <x/>
      <x v="3"/>
      <x v="3"/>
      <x/>
      <x/>
      <x v="4"/>
      <x v="23"/>
      <x v="64"/>
      <x v="99"/>
    </i>
    <i r="1">
      <x v="84"/>
      <x v="418"/>
      <x/>
      <x v="3"/>
      <x v="3"/>
      <x/>
      <x/>
      <x v="5"/>
      <x v="23"/>
      <x v="64"/>
      <x v="99"/>
    </i>
    <i r="1">
      <x v="85"/>
      <x v="368"/>
      <x/>
      <x v="3"/>
      <x v="3"/>
      <x/>
      <x/>
      <x v="4"/>
      <x v="23"/>
      <x v="66"/>
      <x v="102"/>
    </i>
    <i t="default">
      <x v="8"/>
    </i>
    <i>
      <x v="9"/>
      <x v="1"/>
      <x v="344"/>
      <x/>
      <x v="2"/>
      <x v="6"/>
      <x v="1"/>
      <x/>
      <x v="5"/>
      <x v="21"/>
      <x v="42"/>
      <x v="89"/>
    </i>
    <i r="1">
      <x v="2"/>
      <x v="153"/>
      <x/>
      <x v="2"/>
      <x v="6"/>
      <x v="1"/>
      <x/>
      <x v="4"/>
      <x v="21"/>
      <x v="42"/>
      <x v="67"/>
    </i>
    <i r="2">
      <x v="359"/>
      <x/>
      <x v="2"/>
      <x v="6"/>
      <x v="1"/>
      <x/>
      <x v="5"/>
      <x v="21"/>
      <x v="42"/>
      <x v="67"/>
    </i>
    <i r="1">
      <x v="18"/>
      <x v="125"/>
      <x/>
      <x v="3"/>
      <x v="1"/>
      <x/>
      <x/>
      <x v="4"/>
      <x v="24"/>
      <x v="50"/>
      <x v="76"/>
    </i>
    <i r="1">
      <x v="44"/>
      <x v="224"/>
      <x/>
      <x v="3"/>
      <x v="4"/>
      <x v="1"/>
      <x/>
      <x v="5"/>
      <x v="27"/>
      <x v="60"/>
      <x v="96"/>
    </i>
    <i r="1">
      <x v="80"/>
      <x v="391"/>
      <x/>
      <x v="3"/>
      <x v="3"/>
      <x/>
      <x/>
      <x v="4"/>
      <x v="23"/>
      <x v="64"/>
      <x v="99"/>
    </i>
    <i r="1">
      <x v="85"/>
      <x v="369"/>
      <x/>
      <x v="3"/>
      <x v="3"/>
      <x/>
      <x/>
      <x v="5"/>
      <x v="23"/>
      <x v="66"/>
      <x v="102"/>
    </i>
    <i r="1">
      <x v="90"/>
      <x v="48"/>
      <x/>
      <x v="4"/>
      <x v="1"/>
      <x v="1"/>
      <x/>
      <x v="5"/>
      <x v="24"/>
      <x v="49"/>
      <x v="75"/>
    </i>
    <i r="2">
      <x v="49"/>
      <x/>
      <x v="4"/>
      <x v="1"/>
      <x v="1"/>
      <x/>
      <x v="4"/>
      <x v="24"/>
      <x v="49"/>
      <x v="75"/>
    </i>
    <i r="1">
      <x v="164"/>
      <x v="691"/>
      <x/>
      <x v="1"/>
      <x v="10"/>
      <x v="1"/>
      <x/>
      <x v="4"/>
      <x v="12"/>
      <x v="57"/>
      <x v="92"/>
    </i>
    <i t="default">
      <x v="9"/>
    </i>
    <i>
      <x v="10"/>
      <x v="2"/>
      <x v="152"/>
      <x/>
      <x v="2"/>
      <x v="6"/>
      <x v="1"/>
      <x/>
      <x v="5"/>
      <x v="21"/>
      <x v="42"/>
      <x v="67"/>
    </i>
    <i r="1">
      <x v="163"/>
      <x v="690"/>
      <x/>
      <x v="1"/>
      <x v="10"/>
      <x v="1"/>
      <x/>
      <x v="5"/>
      <x v="19"/>
      <x v="57"/>
      <x v="91"/>
    </i>
    <i t="default">
      <x v="10"/>
    </i>
    <i>
      <x v="11"/>
      <x v="82"/>
      <x v="395"/>
      <x/>
      <x v="3"/>
      <x v="3"/>
      <x/>
      <x/>
      <x v="4"/>
      <x v="23"/>
      <x v="64"/>
      <x v="99"/>
    </i>
    <i r="1">
      <x v="86"/>
      <x v="422"/>
      <x/>
      <x v="3"/>
      <x v="3"/>
      <x/>
      <x/>
      <x v="5"/>
      <x v="23"/>
      <x v="66"/>
      <x v="102"/>
    </i>
    <i r="2">
      <x v="423"/>
      <x/>
      <x v="3"/>
      <x v="3"/>
      <x/>
      <x/>
      <x v="4"/>
      <x v="23"/>
      <x v="66"/>
      <x v="102"/>
    </i>
    <i r="1">
      <x v="90"/>
      <x v="47"/>
      <x/>
      <x v="4"/>
      <x v="1"/>
      <x v="1"/>
      <x/>
      <x v="4"/>
      <x v="24"/>
      <x v="49"/>
      <x v="75"/>
    </i>
    <i t="default">
      <x v="11"/>
    </i>
    <i>
      <x v="12"/>
      <x v="1"/>
      <x v="345"/>
      <x/>
      <x v="2"/>
      <x v="6"/>
      <x v="1"/>
      <x/>
      <x v="4"/>
      <x v="21"/>
      <x v="42"/>
      <x v="66"/>
    </i>
    <i r="1">
      <x v="43"/>
      <x v="198"/>
      <x/>
      <x v="3"/>
      <x v="4"/>
      <x/>
      <x/>
      <x v="4"/>
      <x v="27"/>
      <x v="60"/>
      <x v="96"/>
    </i>
    <i r="2">
      <x v="199"/>
      <x/>
      <x v="3"/>
      <x v="4"/>
      <x/>
      <x/>
      <x v="5"/>
      <x v="27"/>
      <x v="60"/>
      <x v="96"/>
    </i>
    <i r="1">
      <x v="78"/>
      <x v="231"/>
      <x/>
      <x v="3"/>
      <x v="3"/>
      <x/>
      <x/>
      <x v="5"/>
      <x v="23"/>
      <x v="64"/>
      <x v="99"/>
    </i>
    <i r="2">
      <x v="232"/>
      <x/>
      <x v="3"/>
      <x v="3"/>
      <x/>
      <x/>
      <x v="5"/>
      <x v="23"/>
      <x v="64"/>
      <x v="99"/>
    </i>
    <i r="2">
      <x v="233"/>
      <x/>
      <x v="3"/>
      <x v="3"/>
      <x/>
      <x/>
      <x v="5"/>
      <x v="23"/>
      <x v="64"/>
      <x v="99"/>
    </i>
    <i r="2">
      <x v="234"/>
      <x/>
      <x v="3"/>
      <x v="3"/>
      <x/>
      <x/>
      <x v="4"/>
      <x v="23"/>
      <x v="64"/>
      <x v="99"/>
    </i>
    <i r="2">
      <x v="235"/>
      <x/>
      <x v="3"/>
      <x v="3"/>
      <x/>
      <x/>
      <x v="5"/>
      <x v="23"/>
      <x v="64"/>
      <x v="99"/>
    </i>
    <i r="1">
      <x v="79"/>
      <x v="375"/>
      <x/>
      <x v="3"/>
      <x v="3"/>
      <x/>
      <x/>
      <x v="5"/>
      <x v="23"/>
      <x v="66"/>
      <x v="102"/>
    </i>
    <i r="2">
      <x v="376"/>
      <x/>
      <x v="3"/>
      <x v="3"/>
      <x/>
      <x/>
      <x v="5"/>
      <x v="23"/>
      <x v="66"/>
      <x v="102"/>
    </i>
    <i r="2">
      <x v="377"/>
      <x/>
      <x v="3"/>
      <x v="3"/>
      <x/>
      <x/>
      <x v="4"/>
      <x v="23"/>
      <x v="66"/>
      <x v="102"/>
    </i>
    <i r="2">
      <x v="378"/>
      <x/>
      <x v="3"/>
      <x v="3"/>
      <x/>
      <x/>
      <x v="4"/>
      <x v="23"/>
      <x v="66"/>
      <x v="102"/>
    </i>
    <i r="2">
      <x v="379"/>
      <x/>
      <x v="3"/>
      <x v="3"/>
      <x/>
      <x/>
      <x v="4"/>
      <x v="23"/>
      <x v="66"/>
      <x v="102"/>
    </i>
    <i r="2">
      <x v="380"/>
      <x/>
      <x v="3"/>
      <x v="3"/>
      <x/>
      <x/>
      <x v="4"/>
      <x v="23"/>
      <x v="66"/>
      <x v="102"/>
    </i>
    <i r="2">
      <x v="381"/>
      <x/>
      <x v="3"/>
      <x v="3"/>
      <x/>
      <x/>
      <x v="4"/>
      <x v="23"/>
      <x v="66"/>
      <x v="102"/>
    </i>
    <i r="2">
      <x v="382"/>
      <x/>
      <x v="3"/>
      <x v="3"/>
      <x/>
      <x/>
      <x v="5"/>
      <x v="23"/>
      <x v="66"/>
      <x v="102"/>
    </i>
    <i r="2">
      <x v="383"/>
      <x/>
      <x v="3"/>
      <x v="3"/>
      <x/>
      <x/>
      <x v="4"/>
      <x v="23"/>
      <x v="66"/>
      <x v="102"/>
    </i>
    <i r="2">
      <x v="384"/>
      <x/>
      <x v="3"/>
      <x v="3"/>
      <x/>
      <x/>
      <x v="4"/>
      <x v="23"/>
      <x v="66"/>
      <x v="102"/>
    </i>
    <i r="2">
      <x v="385"/>
      <x/>
      <x v="3"/>
      <x v="3"/>
      <x/>
      <x/>
      <x v="4"/>
      <x v="23"/>
      <x v="66"/>
      <x v="102"/>
    </i>
    <i r="2">
      <x v="386"/>
      <x/>
      <x v="3"/>
      <x v="3"/>
      <x/>
      <x/>
      <x v="4"/>
      <x v="23"/>
      <x v="66"/>
      <x v="102"/>
    </i>
    <i r="2">
      <x v="387"/>
      <x/>
      <x v="3"/>
      <x v="3"/>
      <x/>
      <x/>
      <x v="5"/>
      <x v="23"/>
      <x v="66"/>
      <x v="102"/>
    </i>
    <i r="2">
      <x v="388"/>
      <x/>
      <x v="3"/>
      <x v="3"/>
      <x/>
      <x/>
      <x v="4"/>
      <x v="23"/>
      <x v="66"/>
      <x v="102"/>
    </i>
    <i r="2">
      <x v="389"/>
      <x/>
      <x v="3"/>
      <x v="3"/>
      <x/>
      <x/>
      <x v="4"/>
      <x v="23"/>
      <x v="66"/>
      <x v="102"/>
    </i>
    <i r="1">
      <x v="91"/>
      <x v="51"/>
      <x/>
      <x v="4"/>
      <x v="1"/>
      <x v="1"/>
      <x/>
      <x v="4"/>
      <x v="24"/>
      <x v="49"/>
      <x v="75"/>
    </i>
    <i r="1">
      <x v="144"/>
      <x v="449"/>
      <x/>
      <x v="1"/>
      <x v="8"/>
      <x/>
      <x/>
      <x v="4"/>
      <x v="25"/>
      <x v="56"/>
      <x v="95"/>
    </i>
    <i r="1">
      <x v="154"/>
      <x v="37"/>
      <x v="1"/>
      <x v="1"/>
      <x v="10"/>
      <x/>
      <x v="4"/>
      <x v="5"/>
      <x v="19"/>
      <x v="47"/>
      <x v="73"/>
    </i>
    <i r="1">
      <x v="158"/>
      <x v="659"/>
      <x v="1"/>
      <x/>
      <x v="11"/>
      <x v="1"/>
      <x v="4"/>
      <x v="4"/>
      <x v="18"/>
      <x v="45"/>
      <x v="71"/>
    </i>
    <i t="default">
      <x v="12"/>
    </i>
    <i>
      <x v="13"/>
      <x/>
      <x v="73"/>
      <x/>
      <x v="1"/>
      <x v="8"/>
      <x/>
      <x/>
      <x v="4"/>
      <x v="25"/>
      <x v="52"/>
      <x v="78"/>
    </i>
    <i t="default">
      <x v="13"/>
    </i>
    <i>
      <x v="14"/>
      <x v="1"/>
      <x v="356"/>
      <x/>
      <x v="2"/>
      <x v="6"/>
      <x v="1"/>
      <x/>
      <x v="5"/>
      <x v="21"/>
      <x v="42"/>
      <x v="66"/>
    </i>
    <i r="2">
      <x v="360"/>
      <x/>
      <x v="2"/>
      <x v="6"/>
      <x v="1"/>
      <x/>
      <x v="5"/>
      <x v="21"/>
      <x v="42"/>
      <x v="66"/>
    </i>
    <i r="1">
      <x v="3"/>
      <x v="41"/>
      <x/>
      <x v="2"/>
      <x v="6"/>
      <x/>
      <x/>
      <x v="4"/>
      <x v="21"/>
      <x v="42"/>
      <x v="66"/>
    </i>
    <i r="1">
      <x v="6"/>
      <x v="424"/>
      <x/>
      <x v="1"/>
      <x v="8"/>
      <x v="1"/>
      <x/>
      <x v="4"/>
      <x v="25"/>
      <x v="52"/>
      <x v="83"/>
    </i>
    <i r="1">
      <x v="10"/>
      <x v="262"/>
      <x/>
      <x v="3"/>
      <x v="3"/>
      <x v="1"/>
      <x/>
      <x v="5"/>
      <x v="23"/>
      <x v="44"/>
      <x v="101"/>
    </i>
    <i r="2">
      <x v="263"/>
      <x/>
      <x v="3"/>
      <x v="3"/>
      <x v="1"/>
      <x/>
      <x v="5"/>
      <x v="23"/>
      <x v="44"/>
      <x v="101"/>
    </i>
    <i r="2">
      <x v="264"/>
      <x/>
      <x v="3"/>
      <x v="3"/>
      <x v="1"/>
      <x/>
      <x v="4"/>
      <x v="23"/>
      <x v="44"/>
      <x v="101"/>
    </i>
    <i r="2">
      <x v="265"/>
      <x/>
      <x v="3"/>
      <x v="3"/>
      <x v="1"/>
      <x/>
      <x v="4"/>
      <x v="23"/>
      <x v="44"/>
      <x v="101"/>
    </i>
    <i r="1">
      <x v="40"/>
      <x v="646"/>
      <x/>
      <x v="1"/>
      <x v="8"/>
      <x/>
      <x/>
      <x v="5"/>
      <x v="25"/>
      <x v="52"/>
      <x v="78"/>
    </i>
    <i r="1">
      <x v="64"/>
      <x v="108"/>
      <x/>
      <x v="2"/>
      <x v="7"/>
      <x v="1"/>
      <x v="1"/>
      <x v="4"/>
      <x v="20"/>
      <x v="51"/>
      <x v="77"/>
    </i>
    <i r="1">
      <x v="92"/>
      <x v="593"/>
      <x/>
      <x v="4"/>
      <x v="1"/>
      <x v="1"/>
      <x/>
      <x v="4"/>
      <x v="24"/>
      <x v="70"/>
      <x v="108"/>
    </i>
    <i r="2">
      <x v="598"/>
      <x/>
      <x v="4"/>
      <x v="1"/>
      <x v="1"/>
      <x/>
      <x v="5"/>
      <x v="24"/>
      <x v="70"/>
      <x v="108"/>
    </i>
    <i r="2">
      <x v="599"/>
      <x/>
      <x v="4"/>
      <x v="1"/>
      <x v="1"/>
      <x/>
      <x v="4"/>
      <x v="24"/>
      <x v="70"/>
      <x v="108"/>
    </i>
    <i r="2">
      <x v="601"/>
      <x/>
      <x v="4"/>
      <x v="1"/>
      <x v="1"/>
      <x/>
      <x v="4"/>
      <x v="24"/>
      <x v="70"/>
      <x v="108"/>
    </i>
    <i r="2">
      <x v="675"/>
      <x/>
      <x v="4"/>
      <x v="1"/>
      <x v="1"/>
      <x/>
      <x v="5"/>
      <x v="24"/>
      <x v="70"/>
      <x v="108"/>
    </i>
    <i r="1">
      <x v="97"/>
      <x v="194"/>
      <x/>
      <x/>
      <x v="10"/>
      <x/>
      <x/>
      <x v="5"/>
      <x v="19"/>
      <x v="40"/>
      <x v="84"/>
    </i>
    <i r="2">
      <x v="195"/>
      <x/>
      <x/>
      <x v="10"/>
      <x/>
      <x/>
      <x v="4"/>
      <x v="19"/>
      <x v="40"/>
      <x v="84"/>
    </i>
    <i r="2">
      <x v="197"/>
      <x/>
      <x/>
      <x v="10"/>
      <x/>
      <x/>
      <x v="5"/>
      <x v="19"/>
      <x v="40"/>
      <x v="84"/>
    </i>
    <i r="1">
      <x v="111"/>
      <x v="400"/>
      <x/>
      <x v="1"/>
      <x v="8"/>
      <x v="1"/>
      <x/>
      <x v="5"/>
      <x v="25"/>
      <x v="56"/>
      <x v="95"/>
    </i>
    <i r="1">
      <x v="116"/>
      <x v="206"/>
      <x/>
      <x v="1"/>
      <x v="8"/>
      <x/>
      <x/>
      <x v="5"/>
      <x v="25"/>
      <x v="52"/>
      <x v="78"/>
    </i>
    <i r="2">
      <x v="207"/>
      <x/>
      <x v="1"/>
      <x v="8"/>
      <x/>
      <x/>
      <x v="4"/>
      <x v="25"/>
      <x v="52"/>
      <x v="78"/>
    </i>
    <i r="2">
      <x v="208"/>
      <x/>
      <x v="1"/>
      <x v="8"/>
      <x/>
      <x/>
      <x v="4"/>
      <x v="25"/>
      <x v="52"/>
      <x v="78"/>
    </i>
    <i r="2">
      <x v="209"/>
      <x/>
      <x v="1"/>
      <x v="8"/>
      <x/>
      <x/>
      <x v="4"/>
      <x v="25"/>
      <x v="52"/>
      <x v="78"/>
    </i>
    <i r="2">
      <x v="210"/>
      <x/>
      <x v="1"/>
      <x v="8"/>
      <x/>
      <x/>
      <x v="4"/>
      <x v="25"/>
      <x v="52"/>
      <x v="78"/>
    </i>
    <i r="2">
      <x v="211"/>
      <x/>
      <x v="1"/>
      <x v="8"/>
      <x/>
      <x/>
      <x v="4"/>
      <x v="25"/>
      <x v="52"/>
      <x v="78"/>
    </i>
    <i r="2">
      <x v="212"/>
      <x/>
      <x v="1"/>
      <x v="8"/>
      <x/>
      <x/>
      <x v="4"/>
      <x v="25"/>
      <x v="52"/>
      <x v="78"/>
    </i>
    <i r="2">
      <x v="214"/>
      <x/>
      <x v="1"/>
      <x v="8"/>
      <x/>
      <x/>
      <x v="5"/>
      <x v="25"/>
      <x v="52"/>
      <x v="78"/>
    </i>
    <i r="1">
      <x v="117"/>
      <x v="129"/>
      <x/>
      <x v="1"/>
      <x v="8"/>
      <x/>
      <x/>
      <x v="4"/>
      <x v="25"/>
      <x v="52"/>
      <x v="83"/>
    </i>
    <i r="2">
      <x v="130"/>
      <x/>
      <x v="1"/>
      <x v="8"/>
      <x/>
      <x/>
      <x v="4"/>
      <x v="25"/>
      <x v="52"/>
      <x v="83"/>
    </i>
    <i r="2">
      <x v="131"/>
      <x/>
      <x v="1"/>
      <x v="8"/>
      <x/>
      <x/>
      <x v="4"/>
      <x v="25"/>
      <x v="52"/>
      <x v="83"/>
    </i>
    <i r="2">
      <x v="132"/>
      <x/>
      <x v="1"/>
      <x v="8"/>
      <x/>
      <x/>
      <x v="5"/>
      <x v="25"/>
      <x v="52"/>
      <x v="83"/>
    </i>
    <i r="2">
      <x v="133"/>
      <x/>
      <x v="1"/>
      <x v="8"/>
      <x/>
      <x/>
      <x v="5"/>
      <x v="25"/>
      <x v="52"/>
      <x v="83"/>
    </i>
    <i r="1">
      <x v="150"/>
      <x v="29"/>
      <x/>
      <x v="3"/>
      <x v="3"/>
      <x/>
      <x/>
      <x v="4"/>
      <x v="23"/>
      <x v="44"/>
      <x v="70"/>
    </i>
    <i r="1">
      <x v="153"/>
      <x v="656"/>
      <x v="1"/>
      <x v="1"/>
      <x v="10"/>
      <x/>
      <x v="4"/>
      <x v="5"/>
      <x v="18"/>
      <x v="45"/>
      <x v="71"/>
    </i>
    <i r="1">
      <x v="160"/>
      <x v="99"/>
      <x v="1"/>
      <x v="1"/>
      <x v="10"/>
      <x/>
      <x v="4"/>
      <x v="4"/>
      <x v="19"/>
      <x v="45"/>
      <x v="85"/>
    </i>
    <i t="default">
      <x v="14"/>
    </i>
    <i>
      <x v="15"/>
      <x v="1"/>
      <x v="699"/>
      <x/>
      <x v="2"/>
      <x v="6"/>
      <x v="1"/>
      <x/>
      <x v="5"/>
      <x v="21"/>
      <x v="42"/>
      <x v="66"/>
    </i>
    <i r="1">
      <x v="77"/>
      <x v="669"/>
      <x/>
      <x v="2"/>
      <x v="6"/>
      <x/>
      <x/>
      <x v="4"/>
      <x v="21"/>
      <x v="42"/>
      <x v="103"/>
    </i>
    <i t="default">
      <x v="15"/>
    </i>
    <i>
      <x v="16"/>
      <x v="1"/>
      <x v="357"/>
      <x/>
      <x v="2"/>
      <x v="6"/>
      <x v="1"/>
      <x/>
      <x v="5"/>
      <x v="21"/>
      <x v="42"/>
      <x v="66"/>
    </i>
    <i r="2">
      <x v="665"/>
      <x/>
      <x v="2"/>
      <x v="6"/>
      <x v="1"/>
      <x/>
      <x v="5"/>
      <x v="21"/>
      <x v="42"/>
      <x v="66"/>
    </i>
    <i r="1">
      <x v="116"/>
      <x v="205"/>
      <x/>
      <x v="1"/>
      <x v="8"/>
      <x/>
      <x/>
      <x v="4"/>
      <x v="25"/>
      <x v="52"/>
      <x v="78"/>
    </i>
    <i r="2">
      <x v="213"/>
      <x/>
      <x v="1"/>
      <x v="8"/>
      <x/>
      <x/>
      <x v="4"/>
      <x v="25"/>
      <x v="52"/>
      <x v="78"/>
    </i>
    <i r="1">
      <x v="117"/>
      <x v="134"/>
      <x/>
      <x v="1"/>
      <x v="8"/>
      <x/>
      <x/>
      <x v="4"/>
      <x v="25"/>
      <x v="52"/>
      <x v="83"/>
    </i>
    <i t="default">
      <x v="16"/>
    </i>
    <i>
      <x v="17"/>
      <x v="1"/>
      <x v="342"/>
      <x/>
      <x v="2"/>
      <x v="6"/>
      <x v="1"/>
      <x/>
      <x v="4"/>
      <x v="21"/>
      <x v="42"/>
      <x v="89"/>
    </i>
    <i r="2">
      <x v="343"/>
      <x/>
      <x v="2"/>
      <x v="6"/>
      <x v="1"/>
      <x/>
      <x v="5"/>
      <x v="21"/>
      <x v="42"/>
      <x v="89"/>
    </i>
    <i r="1">
      <x v="3"/>
      <x v="38"/>
      <x/>
      <x v="2"/>
      <x v="6"/>
      <x/>
      <x/>
      <x v="4"/>
      <x v="21"/>
      <x v="42"/>
      <x v="66"/>
    </i>
    <i r="2">
      <x v="39"/>
      <x/>
      <x v="2"/>
      <x v="6"/>
      <x/>
      <x/>
      <x v="5"/>
      <x v="21"/>
      <x v="42"/>
      <x v="66"/>
    </i>
    <i r="1">
      <x v="64"/>
      <x v="122"/>
      <x/>
      <x v="2"/>
      <x v="7"/>
      <x v="1"/>
      <x v="1"/>
      <x v="4"/>
      <x v="20"/>
      <x v="51"/>
      <x v="77"/>
    </i>
    <i r="1">
      <x v="76"/>
      <x v="17"/>
      <x/>
      <x v="2"/>
      <x v="6"/>
      <x v="1"/>
      <x/>
      <x v="4"/>
      <x v="21"/>
      <x v="42"/>
      <x v="67"/>
    </i>
    <i r="1">
      <x v="92"/>
      <x v="596"/>
      <x/>
      <x v="4"/>
      <x v="1"/>
      <x v="1"/>
      <x/>
      <x v="4"/>
      <x v="24"/>
      <x v="70"/>
      <x v="108"/>
    </i>
    <i r="1">
      <x v="94"/>
      <x v="311"/>
      <x/>
      <x v="1"/>
      <x v="8"/>
      <x/>
      <x/>
      <x v="4"/>
      <x v="25"/>
      <x v="52"/>
      <x v="83"/>
    </i>
    <i r="1">
      <x v="111"/>
      <x v="397"/>
      <x/>
      <x v="1"/>
      <x v="8"/>
      <x v="1"/>
      <x/>
      <x v="5"/>
      <x v="25"/>
      <x v="56"/>
      <x v="95"/>
    </i>
    <i r="1">
      <x v="156"/>
      <x v="74"/>
      <x v="1"/>
      <x v="1"/>
      <x v="10"/>
      <x/>
      <x v="4"/>
      <x v="5"/>
      <x v="19"/>
      <x v="45"/>
      <x v="79"/>
    </i>
    <i r="1">
      <x v="159"/>
      <x v="88"/>
      <x/>
      <x v="1"/>
      <x v="8"/>
      <x/>
      <x/>
      <x v="4"/>
      <x v="25"/>
      <x v="52"/>
      <x v="83"/>
    </i>
    <i r="1">
      <x v="161"/>
      <x v="168"/>
      <x v="1"/>
      <x v="1"/>
      <x v="10"/>
      <x v="1"/>
      <x v="4"/>
      <x v="5"/>
      <x v="19"/>
      <x v="45"/>
      <x v="85"/>
    </i>
    <i t="default">
      <x v="17"/>
    </i>
    <i>
      <x v="18"/>
      <x v="1"/>
      <x v="340"/>
      <x/>
      <x v="2"/>
      <x v="6"/>
      <x v="1"/>
      <x/>
      <x v="4"/>
      <x v="21"/>
      <x v="42"/>
      <x v="89"/>
    </i>
    <i r="1">
      <x v="50"/>
      <x v="45"/>
      <x/>
      <x/>
      <x v="10"/>
      <x/>
      <x v="1"/>
      <x v="5"/>
      <x v="19"/>
      <x v="40"/>
      <x v="64"/>
    </i>
    <i r="2">
      <x v="657"/>
      <x/>
      <x/>
      <x v="10"/>
      <x/>
      <x v="1"/>
      <x v="5"/>
      <x v="19"/>
      <x v="40"/>
      <x v="64"/>
    </i>
    <i r="1">
      <x v="148"/>
      <x v="679"/>
      <x v="1"/>
      <x/>
      <x v="11"/>
      <x v="2"/>
      <x v="4"/>
      <x v="4"/>
      <x v="18"/>
      <x v="45"/>
      <x v="71"/>
    </i>
    <i t="default">
      <x v="18"/>
    </i>
    <i>
      <x v="19"/>
      <x v="2"/>
      <x v="151"/>
      <x/>
      <x v="2"/>
      <x v="6"/>
      <x v="1"/>
      <x/>
      <x v="5"/>
      <x v="21"/>
      <x v="42"/>
      <x v="67"/>
    </i>
    <i r="1">
      <x v="10"/>
      <x v="272"/>
      <x/>
      <x v="3"/>
      <x v="3"/>
      <x v="1"/>
      <x/>
      <x v="5"/>
      <x v="23"/>
      <x v="44"/>
      <x v="101"/>
    </i>
    <i r="1">
      <x v="40"/>
      <x v="647"/>
      <x/>
      <x v="1"/>
      <x v="8"/>
      <x/>
      <x/>
      <x v="5"/>
      <x v="25"/>
      <x v="52"/>
      <x v="83"/>
    </i>
    <i r="1">
      <x v="73"/>
      <x v="173"/>
      <x/>
      <x/>
      <x v="10"/>
      <x/>
      <x/>
      <x v="4"/>
      <x v="19"/>
      <x v="40"/>
      <x v="64"/>
    </i>
    <i r="1">
      <x v="96"/>
      <x v="128"/>
      <x/>
      <x/>
      <x v="10"/>
      <x/>
      <x/>
      <x v="4"/>
      <x v="19"/>
      <x v="40"/>
      <x v="64"/>
    </i>
    <i r="1">
      <x v="97"/>
      <x v="193"/>
      <x/>
      <x/>
      <x v="10"/>
      <x/>
      <x/>
      <x v="5"/>
      <x v="19"/>
      <x v="40"/>
      <x v="84"/>
    </i>
    <i r="1">
      <x v="98"/>
      <x v="229"/>
      <x/>
      <x/>
      <x v="10"/>
      <x/>
      <x/>
      <x v="4"/>
      <x v="19"/>
      <x v="40"/>
      <x v="64"/>
    </i>
    <i r="2">
      <x v="230"/>
      <x/>
      <x/>
      <x v="10"/>
      <x/>
      <x/>
      <x v="5"/>
      <x v="19"/>
      <x v="40"/>
      <x v="64"/>
    </i>
    <i r="1">
      <x v="116"/>
      <x v="215"/>
      <x/>
      <x v="1"/>
      <x v="8"/>
      <x/>
      <x/>
      <x v="5"/>
      <x v="25"/>
      <x v="52"/>
      <x v="78"/>
    </i>
    <i r="1">
      <x v="121"/>
      <x v="135"/>
      <x/>
      <x v="1"/>
      <x v="8"/>
      <x/>
      <x/>
      <x v="4"/>
      <x v="25"/>
      <x v="52"/>
      <x v="78"/>
    </i>
    <i r="1">
      <x v="150"/>
      <x v="462"/>
      <x/>
      <x v="3"/>
      <x v="3"/>
      <x/>
      <x/>
      <x v="4"/>
      <x v="23"/>
      <x v="44"/>
      <x v="101"/>
    </i>
    <i t="default">
      <x v="19"/>
    </i>
    <i>
      <x v="20"/>
      <x v="10"/>
      <x v="261"/>
      <x/>
      <x v="3"/>
      <x v="3"/>
      <x v="1"/>
      <x/>
      <x v="4"/>
      <x v="23"/>
      <x v="44"/>
      <x v="101"/>
    </i>
    <i t="default">
      <x v="20"/>
    </i>
    <i>
      <x v="21"/>
      <x v="1"/>
      <x v="338"/>
      <x/>
      <x v="2"/>
      <x v="6"/>
      <x v="1"/>
      <x/>
      <x v="5"/>
      <x v="21"/>
      <x v="42"/>
      <x v="89"/>
    </i>
    <i r="2">
      <x v="339"/>
      <x/>
      <x v="2"/>
      <x v="6"/>
      <x v="1"/>
      <x/>
      <x v="4"/>
      <x v="21"/>
      <x v="42"/>
      <x v="89"/>
    </i>
    <i r="2">
      <x v="361"/>
      <x/>
      <x v="2"/>
      <x v="6"/>
      <x v="1"/>
      <x/>
      <x v="5"/>
      <x v="21"/>
      <x v="42"/>
      <x v="66"/>
    </i>
    <i r="1">
      <x v="10"/>
      <x v="260"/>
      <x/>
      <x v="3"/>
      <x v="3"/>
      <x v="1"/>
      <x/>
      <x v="5"/>
      <x v="23"/>
      <x v="44"/>
      <x v="101"/>
    </i>
    <i r="1">
      <x v="23"/>
      <x v="584"/>
      <x/>
      <x v="4"/>
      <x v="1"/>
      <x v="1"/>
      <x/>
      <x v="4"/>
      <x v="24"/>
      <x v="69"/>
      <x v="106"/>
    </i>
    <i r="1">
      <x v="63"/>
      <x v="658"/>
      <x/>
      <x v="2"/>
      <x v="7"/>
      <x v="1"/>
      <x/>
      <x v="4"/>
      <x v="20"/>
      <x v="51"/>
      <x v="82"/>
    </i>
    <i r="1">
      <x v="64"/>
      <x v="121"/>
      <x/>
      <x v="2"/>
      <x v="7"/>
      <x v="1"/>
      <x v="1"/>
      <x v="4"/>
      <x v="20"/>
      <x v="51"/>
      <x v="77"/>
    </i>
    <i r="1">
      <x v="92"/>
      <x v="594"/>
      <x/>
      <x v="4"/>
      <x v="1"/>
      <x v="1"/>
      <x/>
      <x v="4"/>
      <x v="24"/>
      <x v="70"/>
      <x v="108"/>
    </i>
    <i r="2">
      <x v="595"/>
      <x/>
      <x v="4"/>
      <x v="1"/>
      <x v="1"/>
      <x/>
      <x v="5"/>
      <x v="24"/>
      <x v="70"/>
      <x v="108"/>
    </i>
    <i r="1">
      <x v="145"/>
      <x v="648"/>
      <x v="1"/>
      <x/>
      <x v="13"/>
      <x v="1"/>
      <x v="4"/>
      <x v="4"/>
      <x v="17"/>
      <x v="46"/>
      <x v="72"/>
    </i>
    <i r="1">
      <x v="149"/>
      <x v="96"/>
      <x v="1"/>
      <x/>
      <x v="11"/>
      <x v="2"/>
      <x v="4"/>
      <x v="4"/>
      <x v="18"/>
      <x v="45"/>
      <x v="71"/>
    </i>
    <i t="default">
      <x v="21"/>
    </i>
    <i>
      <x v="22"/>
      <x v="23"/>
      <x v="580"/>
      <x/>
      <x v="4"/>
      <x v="1"/>
      <x v="1"/>
      <x/>
      <x v="4"/>
      <x v="24"/>
      <x v="69"/>
      <x v="106"/>
    </i>
    <i r="2">
      <x v="581"/>
      <x/>
      <x v="4"/>
      <x v="1"/>
      <x v="1"/>
      <x/>
      <x v="5"/>
      <x v="24"/>
      <x v="69"/>
      <x v="106"/>
    </i>
    <i r="2">
      <x v="582"/>
      <x/>
      <x v="4"/>
      <x v="1"/>
      <x v="1"/>
      <x/>
      <x v="4"/>
      <x v="24"/>
      <x v="69"/>
      <x v="106"/>
    </i>
    <i r="2">
      <x v="583"/>
      <x/>
      <x v="4"/>
      <x v="1"/>
      <x v="1"/>
      <x/>
      <x v="4"/>
      <x v="24"/>
      <x v="69"/>
      <x v="106"/>
    </i>
    <i r="2">
      <x v="585"/>
      <x/>
      <x v="4"/>
      <x v="1"/>
      <x v="1"/>
      <x/>
      <x v="5"/>
      <x v="24"/>
      <x v="69"/>
      <x v="107"/>
    </i>
    <i r="2">
      <x v="586"/>
      <x/>
      <x v="4"/>
      <x v="1"/>
      <x v="1"/>
      <x/>
      <x v="4"/>
      <x v="24"/>
      <x v="69"/>
      <x v="107"/>
    </i>
    <i r="2">
      <x v="587"/>
      <x/>
      <x v="4"/>
      <x v="1"/>
      <x v="1"/>
      <x/>
      <x v="4"/>
      <x v="24"/>
      <x v="69"/>
      <x v="107"/>
    </i>
    <i r="2">
      <x v="588"/>
      <x/>
      <x v="4"/>
      <x v="1"/>
      <x v="1"/>
      <x/>
      <x v="5"/>
      <x v="24"/>
      <x v="69"/>
      <x v="107"/>
    </i>
    <i r="2">
      <x v="589"/>
      <x/>
      <x v="4"/>
      <x v="1"/>
      <x v="1"/>
      <x/>
      <x v="5"/>
      <x v="24"/>
      <x v="69"/>
      <x v="107"/>
    </i>
    <i r="2">
      <x v="672"/>
      <x/>
      <x v="4"/>
      <x v="1"/>
      <x v="1"/>
      <x/>
      <x v="4"/>
      <x v="24"/>
      <x v="69"/>
      <x v="107"/>
    </i>
    <i r="1">
      <x v="97"/>
      <x v="192"/>
      <x/>
      <x/>
      <x v="10"/>
      <x/>
      <x/>
      <x v="5"/>
      <x v="19"/>
      <x v="40"/>
      <x v="84"/>
    </i>
    <i r="2">
      <x v="196"/>
      <x/>
      <x/>
      <x v="10"/>
      <x/>
      <x/>
      <x v="5"/>
      <x v="19"/>
      <x v="40"/>
      <x v="84"/>
    </i>
    <i r="2">
      <x v="695"/>
      <x/>
      <x/>
      <x v="10"/>
      <x/>
      <x/>
      <x v="5"/>
      <x v="19"/>
      <x v="40"/>
      <x v="84"/>
    </i>
    <i t="default">
      <x v="22"/>
    </i>
    <i>
      <x v="23"/>
      <x v="72"/>
      <x v="202"/>
      <x/>
      <x/>
      <x v="10"/>
      <x/>
      <x/>
      <x v="4"/>
      <x v="19"/>
      <x v="40"/>
      <x v="84"/>
    </i>
    <i t="default">
      <x v="23"/>
    </i>
    <i>
      <x v="24"/>
      <x v="10"/>
      <x v="269"/>
      <x/>
      <x v="3"/>
      <x v="3"/>
      <x v="1"/>
      <x/>
      <x v="5"/>
      <x v="23"/>
      <x v="44"/>
      <x v="101"/>
    </i>
    <i r="1">
      <x v="92"/>
      <x v="600"/>
      <x/>
      <x v="4"/>
      <x v="1"/>
      <x v="1"/>
      <x/>
      <x v="4"/>
      <x v="24"/>
      <x v="71"/>
      <x v="109"/>
    </i>
    <i r="2">
      <x v="673"/>
      <x/>
      <x v="4"/>
      <x v="1"/>
      <x v="1"/>
      <x/>
      <x v="5"/>
      <x v="24"/>
      <x v="71"/>
      <x v="109"/>
    </i>
    <i r="1">
      <x v="97"/>
      <x v="191"/>
      <x/>
      <x/>
      <x v="10"/>
      <x/>
      <x/>
      <x v="5"/>
      <x v="19"/>
      <x v="40"/>
      <x v="84"/>
    </i>
    <i r="2">
      <x v="663"/>
      <x/>
      <x/>
      <x v="10"/>
      <x/>
      <x/>
      <x v="5"/>
      <x v="19"/>
      <x v="40"/>
      <x v="84"/>
    </i>
    <i t="default">
      <x v="24"/>
    </i>
    <i>
      <x v="25"/>
      <x v="12"/>
      <x v="425"/>
      <x/>
      <x v="3"/>
      <x v="3"/>
      <x/>
      <x/>
      <x v="4"/>
      <x v="23"/>
      <x v="44"/>
      <x v="101"/>
    </i>
    <i r="1">
      <x v="15"/>
      <x v="429"/>
      <x/>
      <x v="1"/>
      <x v="8"/>
      <x/>
      <x/>
      <x v="4"/>
      <x v="25"/>
      <x v="52"/>
      <x v="78"/>
    </i>
    <i r="2">
      <x v="430"/>
      <x/>
      <x v="1"/>
      <x v="8"/>
      <x/>
      <x/>
      <x v="4"/>
      <x v="25"/>
      <x v="52"/>
      <x v="78"/>
    </i>
    <i r="2">
      <x v="431"/>
      <x/>
      <x v="1"/>
      <x v="8"/>
      <x/>
      <x/>
      <x v="4"/>
      <x v="25"/>
      <x v="52"/>
      <x v="83"/>
    </i>
    <i r="2">
      <x v="432"/>
      <x/>
      <x v="1"/>
      <x v="8"/>
      <x/>
      <x/>
      <x v="5"/>
      <x v="25"/>
      <x v="52"/>
      <x v="83"/>
    </i>
    <i r="1">
      <x v="17"/>
      <x v="124"/>
      <x/>
      <x v="3"/>
      <x v="1"/>
      <x/>
      <x/>
      <x v="4"/>
      <x v="24"/>
      <x v="50"/>
      <x v="88"/>
    </i>
    <i r="1">
      <x v="20"/>
      <x v="42"/>
      <x/>
      <x/>
      <x v="10"/>
      <x/>
      <x/>
      <x v="4"/>
      <x v="19"/>
      <x v="40"/>
      <x v="64"/>
    </i>
    <i r="1">
      <x v="63"/>
      <x v="81"/>
      <x/>
      <x v="2"/>
      <x v="7"/>
      <x v="1"/>
      <x/>
      <x v="4"/>
      <x v="20"/>
      <x v="51"/>
      <x v="82"/>
    </i>
    <i r="1">
      <x v="92"/>
      <x v="590"/>
      <x/>
      <x v="4"/>
      <x v="1"/>
      <x v="1"/>
      <x/>
      <x v="4"/>
      <x v="24"/>
      <x v="70"/>
      <x v="108"/>
    </i>
    <i r="2">
      <x v="592"/>
      <x/>
      <x v="4"/>
      <x v="1"/>
      <x v="1"/>
      <x/>
      <x v="4"/>
      <x v="24"/>
      <x v="70"/>
      <x v="108"/>
    </i>
    <i r="2">
      <x v="677"/>
      <x/>
      <x v="4"/>
      <x v="1"/>
      <x v="1"/>
      <x/>
      <x v="5"/>
      <x v="24"/>
      <x v="70"/>
      <x v="108"/>
    </i>
    <i r="2">
      <x v="678"/>
      <x/>
      <x v="4"/>
      <x v="1"/>
      <x v="1"/>
      <x/>
      <x v="5"/>
      <x v="24"/>
      <x v="70"/>
      <x v="108"/>
    </i>
    <i r="1">
      <x v="103"/>
      <x v="4"/>
      <x/>
      <x v="2"/>
      <x v="6"/>
      <x/>
      <x/>
      <x v="4"/>
      <x v="21"/>
      <x v="42"/>
      <x v="66"/>
    </i>
    <i r="2">
      <x v="5"/>
      <x/>
      <x v="2"/>
      <x v="6"/>
      <x/>
      <x/>
      <x v="4"/>
      <x v="21"/>
      <x v="42"/>
      <x v="66"/>
    </i>
    <i r="2">
      <x v="6"/>
      <x/>
      <x v="2"/>
      <x v="6"/>
      <x/>
      <x/>
      <x v="4"/>
      <x v="21"/>
      <x v="42"/>
      <x v="66"/>
    </i>
    <i r="2">
      <x v="7"/>
      <x/>
      <x v="2"/>
      <x v="6"/>
      <x/>
      <x/>
      <x v="5"/>
      <x v="21"/>
      <x v="42"/>
      <x v="66"/>
    </i>
    <i r="2">
      <x v="8"/>
      <x/>
      <x v="2"/>
      <x v="6"/>
      <x/>
      <x/>
      <x v="5"/>
      <x v="21"/>
      <x v="42"/>
      <x v="66"/>
    </i>
    <i r="2">
      <x v="9"/>
      <x/>
      <x v="2"/>
      <x v="6"/>
      <x/>
      <x/>
      <x v="4"/>
      <x v="21"/>
      <x v="42"/>
      <x v="66"/>
    </i>
    <i r="2">
      <x v="10"/>
      <x/>
      <x v="2"/>
      <x v="6"/>
      <x/>
      <x/>
      <x v="4"/>
      <x v="21"/>
      <x v="42"/>
      <x v="66"/>
    </i>
    <i r="2">
      <x v="11"/>
      <x/>
      <x v="2"/>
      <x v="6"/>
      <x/>
      <x/>
      <x v="4"/>
      <x v="21"/>
      <x v="42"/>
      <x v="66"/>
    </i>
    <i r="2">
      <x v="12"/>
      <x/>
      <x v="2"/>
      <x v="6"/>
      <x/>
      <x/>
      <x v="5"/>
      <x v="21"/>
      <x v="42"/>
      <x v="66"/>
    </i>
    <i r="2">
      <x v="13"/>
      <x/>
      <x v="2"/>
      <x v="6"/>
      <x/>
      <x/>
      <x v="4"/>
      <x v="21"/>
      <x v="42"/>
      <x v="66"/>
    </i>
    <i r="2">
      <x v="14"/>
      <x/>
      <x v="2"/>
      <x v="6"/>
      <x/>
      <x/>
      <x v="4"/>
      <x v="21"/>
      <x v="42"/>
      <x v="66"/>
    </i>
    <i r="2">
      <x v="15"/>
      <x/>
      <x v="2"/>
      <x v="6"/>
      <x/>
      <x/>
      <x v="4"/>
      <x v="21"/>
      <x v="42"/>
      <x v="66"/>
    </i>
    <i r="2">
      <x v="16"/>
      <x/>
      <x v="2"/>
      <x v="6"/>
      <x/>
      <x/>
      <x v="4"/>
      <x v="21"/>
      <x v="42"/>
      <x v="66"/>
    </i>
    <i t="default">
      <x v="25"/>
    </i>
    <i>
      <x v="26"/>
      <x v="10"/>
      <x v="259"/>
      <x/>
      <x v="3"/>
      <x v="3"/>
      <x v="1"/>
      <x/>
      <x v="5"/>
      <x v="23"/>
      <x v="44"/>
      <x v="101"/>
    </i>
    <i r="1">
      <x v="94"/>
      <x v="300"/>
      <x/>
      <x v="1"/>
      <x v="8"/>
      <x/>
      <x/>
      <x v="4"/>
      <x v="25"/>
      <x v="52"/>
      <x v="83"/>
    </i>
    <i r="2">
      <x v="302"/>
      <x/>
      <x v="1"/>
      <x v="8"/>
      <x/>
      <x/>
      <x v="4"/>
      <x v="25"/>
      <x v="52"/>
      <x v="83"/>
    </i>
    <i r="2">
      <x v="303"/>
      <x/>
      <x v="1"/>
      <x v="8"/>
      <x/>
      <x/>
      <x v="5"/>
      <x v="25"/>
      <x v="52"/>
      <x v="83"/>
    </i>
    <i r="2">
      <x v="304"/>
      <x/>
      <x v="1"/>
      <x v="8"/>
      <x/>
      <x/>
      <x v="4"/>
      <x v="25"/>
      <x v="52"/>
      <x v="83"/>
    </i>
    <i r="2">
      <x v="305"/>
      <x/>
      <x v="1"/>
      <x v="8"/>
      <x/>
      <x/>
      <x v="4"/>
      <x v="25"/>
      <x v="52"/>
      <x v="83"/>
    </i>
    <i r="2">
      <x v="306"/>
      <x/>
      <x v="1"/>
      <x v="8"/>
      <x/>
      <x/>
      <x v="5"/>
      <x v="25"/>
      <x v="52"/>
      <x v="83"/>
    </i>
    <i r="2">
      <x v="308"/>
      <x/>
      <x v="1"/>
      <x v="8"/>
      <x/>
      <x/>
      <x v="4"/>
      <x v="25"/>
      <x v="52"/>
      <x v="83"/>
    </i>
    <i r="2">
      <x v="309"/>
      <x/>
      <x v="1"/>
      <x v="8"/>
      <x/>
      <x/>
      <x v="5"/>
      <x v="25"/>
      <x v="52"/>
      <x v="83"/>
    </i>
    <i r="2">
      <x v="310"/>
      <x/>
      <x v="1"/>
      <x v="8"/>
      <x/>
      <x/>
      <x v="4"/>
      <x v="25"/>
      <x v="52"/>
      <x v="83"/>
    </i>
    <i t="default">
      <x v="26"/>
    </i>
    <i>
      <x v="27"/>
      <x v="1"/>
      <x v="337"/>
      <x/>
      <x v="2"/>
      <x v="6"/>
      <x v="1"/>
      <x/>
      <x v="4"/>
      <x v="21"/>
      <x v="42"/>
      <x v="89"/>
    </i>
    <i r="1">
      <x v="10"/>
      <x v="257"/>
      <x/>
      <x v="3"/>
      <x v="3"/>
      <x v="1"/>
      <x/>
      <x v="4"/>
      <x v="23"/>
      <x v="44"/>
      <x v="101"/>
    </i>
    <i r="1">
      <x v="17"/>
      <x v="123"/>
      <x/>
      <x v="3"/>
      <x v="1"/>
      <x/>
      <x/>
      <x v="4"/>
      <x v="24"/>
      <x v="50"/>
      <x v="88"/>
    </i>
    <i r="1">
      <x v="18"/>
      <x v="126"/>
      <x/>
      <x v="3"/>
      <x v="1"/>
      <x/>
      <x/>
      <x v="4"/>
      <x v="24"/>
      <x v="50"/>
      <x v="76"/>
    </i>
    <i r="2">
      <x v="127"/>
      <x/>
      <x v="3"/>
      <x v="1"/>
      <x/>
      <x/>
      <x v="4"/>
      <x v="24"/>
      <x v="50"/>
      <x v="76"/>
    </i>
    <i r="2">
      <x v="661"/>
      <x/>
      <x v="3"/>
      <x v="1"/>
      <x/>
      <x/>
      <x v="5"/>
      <x v="24"/>
      <x v="50"/>
      <x v="76"/>
    </i>
    <i r="1">
      <x v="65"/>
      <x v="203"/>
      <x/>
      <x v="1"/>
      <x v="10"/>
      <x v="2"/>
      <x v="4"/>
      <x v="4"/>
      <x v="19"/>
      <x v="61"/>
      <x v="73"/>
    </i>
    <i r="1">
      <x v="77"/>
      <x v="706"/>
      <x/>
      <x v="2"/>
      <x v="6"/>
      <x/>
      <x/>
      <x v="5"/>
      <x v="21"/>
      <x v="42"/>
      <x v="103"/>
    </i>
    <i r="1">
      <x v="92"/>
      <x v="591"/>
      <x/>
      <x v="4"/>
      <x v="1"/>
      <x v="1"/>
      <x/>
      <x v="4"/>
      <x v="24"/>
      <x v="70"/>
      <x v="108"/>
    </i>
    <i r="1">
      <x v="94"/>
      <x v="280"/>
      <x/>
      <x v="1"/>
      <x v="8"/>
      <x/>
      <x/>
      <x v="5"/>
      <x v="25"/>
      <x v="52"/>
      <x v="83"/>
    </i>
    <i r="2">
      <x v="281"/>
      <x/>
      <x v="1"/>
      <x v="8"/>
      <x/>
      <x/>
      <x v="5"/>
      <x v="25"/>
      <x v="52"/>
      <x v="83"/>
    </i>
    <i r="2">
      <x v="282"/>
      <x/>
      <x v="1"/>
      <x v="8"/>
      <x/>
      <x/>
      <x v="4"/>
      <x v="25"/>
      <x v="52"/>
      <x v="83"/>
    </i>
    <i r="2">
      <x v="283"/>
      <x/>
      <x v="1"/>
      <x v="8"/>
      <x/>
      <x/>
      <x v="4"/>
      <x v="25"/>
      <x v="52"/>
      <x v="83"/>
    </i>
    <i r="2">
      <x v="284"/>
      <x/>
      <x v="1"/>
      <x v="8"/>
      <x/>
      <x/>
      <x v="4"/>
      <x v="25"/>
      <x v="52"/>
      <x v="83"/>
    </i>
    <i r="2">
      <x v="285"/>
      <x/>
      <x v="1"/>
      <x v="8"/>
      <x/>
      <x/>
      <x v="4"/>
      <x v="25"/>
      <x v="52"/>
      <x v="83"/>
    </i>
    <i r="2">
      <x v="286"/>
      <x/>
      <x v="1"/>
      <x v="8"/>
      <x/>
      <x/>
      <x v="4"/>
      <x v="25"/>
      <x v="52"/>
      <x v="83"/>
    </i>
    <i r="2">
      <x v="287"/>
      <x/>
      <x v="1"/>
      <x v="8"/>
      <x/>
      <x/>
      <x v="4"/>
      <x v="25"/>
      <x v="52"/>
      <x v="83"/>
    </i>
    <i r="2">
      <x v="288"/>
      <x/>
      <x v="1"/>
      <x v="8"/>
      <x/>
      <x/>
      <x v="4"/>
      <x v="25"/>
      <x v="52"/>
      <x v="83"/>
    </i>
    <i r="2">
      <x v="289"/>
      <x/>
      <x v="1"/>
      <x v="8"/>
      <x/>
      <x/>
      <x v="4"/>
      <x v="25"/>
      <x v="52"/>
      <x v="83"/>
    </i>
    <i r="2">
      <x v="290"/>
      <x/>
      <x v="1"/>
      <x v="8"/>
      <x/>
      <x/>
      <x v="4"/>
      <x v="25"/>
      <x v="52"/>
      <x v="83"/>
    </i>
    <i r="2">
      <x v="291"/>
      <x/>
      <x v="1"/>
      <x v="8"/>
      <x/>
      <x/>
      <x v="5"/>
      <x v="25"/>
      <x v="52"/>
      <x v="83"/>
    </i>
    <i r="2">
      <x v="292"/>
      <x/>
      <x v="1"/>
      <x v="8"/>
      <x/>
      <x/>
      <x v="4"/>
      <x v="25"/>
      <x v="52"/>
      <x v="83"/>
    </i>
    <i r="2">
      <x v="293"/>
      <x/>
      <x v="1"/>
      <x v="8"/>
      <x/>
      <x/>
      <x v="5"/>
      <x v="25"/>
      <x v="52"/>
      <x v="83"/>
    </i>
    <i r="2">
      <x v="294"/>
      <x/>
      <x v="1"/>
      <x v="8"/>
      <x/>
      <x/>
      <x v="4"/>
      <x v="25"/>
      <x v="52"/>
      <x v="83"/>
    </i>
    <i r="2">
      <x v="295"/>
      <x/>
      <x v="1"/>
      <x v="8"/>
      <x/>
      <x/>
      <x v="4"/>
      <x v="25"/>
      <x v="52"/>
      <x v="83"/>
    </i>
    <i r="2">
      <x v="296"/>
      <x/>
      <x v="1"/>
      <x v="8"/>
      <x/>
      <x/>
      <x v="4"/>
      <x v="25"/>
      <x v="52"/>
      <x v="83"/>
    </i>
    <i r="2">
      <x v="297"/>
      <x/>
      <x v="1"/>
      <x v="8"/>
      <x/>
      <x/>
      <x v="4"/>
      <x v="25"/>
      <x v="52"/>
      <x v="83"/>
    </i>
    <i r="2">
      <x v="298"/>
      <x/>
      <x v="1"/>
      <x v="8"/>
      <x/>
      <x/>
      <x v="4"/>
      <x v="25"/>
      <x v="52"/>
      <x v="83"/>
    </i>
    <i r="2">
      <x v="299"/>
      <x/>
      <x v="1"/>
      <x v="8"/>
      <x/>
      <x/>
      <x v="4"/>
      <x v="25"/>
      <x v="52"/>
      <x v="83"/>
    </i>
    <i r="2">
      <x v="301"/>
      <x/>
      <x v="1"/>
      <x v="8"/>
      <x/>
      <x/>
      <x v="4"/>
      <x v="25"/>
      <x v="52"/>
      <x v="83"/>
    </i>
    <i r="2">
      <x v="312"/>
      <x/>
      <x v="1"/>
      <x v="8"/>
      <x/>
      <x/>
      <x v="4"/>
      <x v="25"/>
      <x v="52"/>
      <x v="83"/>
    </i>
    <i r="2">
      <x v="314"/>
      <x/>
      <x v="1"/>
      <x v="8"/>
      <x/>
      <x/>
      <x v="4"/>
      <x v="25"/>
      <x v="52"/>
      <x v="83"/>
    </i>
    <i r="2">
      <x v="315"/>
      <x/>
      <x v="1"/>
      <x v="8"/>
      <x/>
      <x/>
      <x v="4"/>
      <x v="25"/>
      <x v="52"/>
      <x v="83"/>
    </i>
    <i r="2">
      <x v="316"/>
      <x/>
      <x v="1"/>
      <x v="8"/>
      <x/>
      <x/>
      <x v="4"/>
      <x v="25"/>
      <x v="52"/>
      <x v="83"/>
    </i>
    <i r="2">
      <x v="317"/>
      <x/>
      <x v="1"/>
      <x v="8"/>
      <x/>
      <x/>
      <x v="4"/>
      <x v="25"/>
      <x v="52"/>
      <x v="83"/>
    </i>
    <i r="2">
      <x v="318"/>
      <x/>
      <x v="1"/>
      <x v="8"/>
      <x/>
      <x/>
      <x v="4"/>
      <x v="25"/>
      <x v="52"/>
      <x v="83"/>
    </i>
    <i t="default">
      <x v="27"/>
    </i>
    <i>
      <x v="28"/>
      <x v="25"/>
      <x v="27"/>
      <x/>
      <x v="2"/>
      <x v="6"/>
      <x v="1"/>
      <x/>
      <x v="4"/>
      <x v="21"/>
      <x v="43"/>
      <x v="69"/>
    </i>
    <i r="1">
      <x v="26"/>
      <x v="84"/>
      <x/>
      <x v="1"/>
      <x v="8"/>
      <x/>
      <x/>
      <x v="4"/>
      <x v="25"/>
      <x v="52"/>
      <x v="83"/>
    </i>
    <i r="1">
      <x v="64"/>
      <x v="120"/>
      <x/>
      <x v="2"/>
      <x v="7"/>
      <x v="1"/>
      <x v="1"/>
      <x v="4"/>
      <x v="20"/>
      <x v="51"/>
      <x v="77"/>
    </i>
    <i r="1">
      <x v="77"/>
      <x v="371"/>
      <x/>
      <x v="2"/>
      <x v="6"/>
      <x/>
      <x/>
      <x v="4"/>
      <x v="21"/>
      <x v="42"/>
      <x v="103"/>
    </i>
    <i r="2">
      <x v="372"/>
      <x/>
      <x v="2"/>
      <x v="6"/>
      <x/>
      <x/>
      <x v="4"/>
      <x v="21"/>
      <x v="42"/>
      <x v="103"/>
    </i>
    <i r="2">
      <x v="373"/>
      <x/>
      <x v="2"/>
      <x v="6"/>
      <x/>
      <x/>
      <x v="4"/>
      <x v="21"/>
      <x v="42"/>
      <x v="103"/>
    </i>
    <i r="2">
      <x v="374"/>
      <x/>
      <x v="2"/>
      <x v="6"/>
      <x/>
      <x/>
      <x v="4"/>
      <x v="21"/>
      <x v="42"/>
      <x v="103"/>
    </i>
    <i r="2">
      <x v="667"/>
      <x/>
      <x v="2"/>
      <x v="6"/>
      <x/>
      <x/>
      <x v="4"/>
      <x v="21"/>
      <x v="42"/>
      <x v="103"/>
    </i>
    <i r="1">
      <x v="92"/>
      <x v="605"/>
      <x/>
      <x v="4"/>
      <x v="1"/>
      <x v="1"/>
      <x/>
      <x v="4"/>
      <x v="24"/>
      <x v="70"/>
      <x v="108"/>
    </i>
    <i r="2">
      <x v="607"/>
      <x/>
      <x v="4"/>
      <x v="1"/>
      <x v="1"/>
      <x/>
      <x v="4"/>
      <x v="24"/>
      <x v="70"/>
      <x v="108"/>
    </i>
    <i r="2">
      <x v="608"/>
      <x/>
      <x v="4"/>
      <x v="1"/>
      <x v="1"/>
      <x/>
      <x v="4"/>
      <x v="24"/>
      <x v="70"/>
      <x v="108"/>
    </i>
    <i r="1">
      <x v="111"/>
      <x v="401"/>
      <x/>
      <x v="1"/>
      <x v="8"/>
      <x v="1"/>
      <x/>
      <x v="5"/>
      <x v="25"/>
      <x v="56"/>
      <x v="95"/>
    </i>
    <i t="default">
      <x v="28"/>
    </i>
    <i>
      <x v="29"/>
      <x v="2"/>
      <x v="163"/>
      <x/>
      <x v="2"/>
      <x v="6"/>
      <x v="1"/>
      <x/>
      <x v="5"/>
      <x v="21"/>
      <x v="42"/>
      <x v="89"/>
    </i>
    <i r="1">
      <x v="10"/>
      <x v="256"/>
      <x/>
      <x v="3"/>
      <x v="3"/>
      <x v="1"/>
      <x/>
      <x v="4"/>
      <x v="23"/>
      <x v="44"/>
      <x v="101"/>
    </i>
    <i r="1">
      <x v="92"/>
      <x v="676"/>
      <x/>
      <x v="4"/>
      <x v="1"/>
      <x v="1"/>
      <x/>
      <x v="5"/>
      <x v="24"/>
      <x v="71"/>
      <x v="109"/>
    </i>
    <i r="1">
      <x v="104"/>
      <x v="453"/>
      <x/>
      <x v="2"/>
      <x v="6"/>
      <x/>
      <x/>
      <x v="4"/>
      <x v="21"/>
      <x v="42"/>
      <x v="66"/>
    </i>
    <i r="1">
      <x v="115"/>
      <x v="94"/>
      <x/>
      <x/>
      <x v="10"/>
      <x v="2"/>
      <x/>
      <x v="4"/>
      <x v="19"/>
      <x v="40"/>
      <x v="84"/>
    </i>
    <i t="default">
      <x v="29"/>
    </i>
    <i>
      <x v="30"/>
      <x v="1"/>
      <x v="334"/>
      <x/>
      <x v="2"/>
      <x v="6"/>
      <x v="1"/>
      <x/>
      <x v="4"/>
      <x v="21"/>
      <x v="42"/>
      <x v="89"/>
    </i>
    <i r="1">
      <x v="2"/>
      <x v="156"/>
      <x/>
      <x v="2"/>
      <x v="6"/>
      <x v="1"/>
      <x/>
      <x v="4"/>
      <x v="21"/>
      <x v="42"/>
      <x v="67"/>
    </i>
    <i r="1">
      <x v="19"/>
      <x v="86"/>
      <x/>
      <x v="2"/>
      <x v="6"/>
      <x/>
      <x/>
      <x v="4"/>
      <x v="21"/>
      <x v="42"/>
      <x v="67"/>
    </i>
    <i r="2">
      <x v="87"/>
      <x/>
      <x v="2"/>
      <x v="6"/>
      <x/>
      <x/>
      <x v="4"/>
      <x v="21"/>
      <x v="42"/>
      <x v="67"/>
    </i>
    <i r="1">
      <x v="75"/>
      <x v="228"/>
      <x/>
      <x v="3"/>
      <x v="3"/>
      <x/>
      <x/>
      <x v="4"/>
      <x v="23"/>
      <x v="44"/>
      <x v="70"/>
    </i>
    <i r="1">
      <x v="94"/>
      <x v="307"/>
      <x/>
      <x v="1"/>
      <x v="8"/>
      <x/>
      <x/>
      <x v="4"/>
      <x v="25"/>
      <x v="52"/>
      <x v="83"/>
    </i>
    <i r="1">
      <x v="109"/>
      <x v="89"/>
      <x/>
      <x/>
      <x v="10"/>
      <x/>
      <x/>
      <x v="4"/>
      <x v="19"/>
      <x v="40"/>
      <x v="84"/>
    </i>
    <i r="2">
      <x v="90"/>
      <x/>
      <x/>
      <x v="10"/>
      <x/>
      <x/>
      <x v="4"/>
      <x v="19"/>
      <x v="40"/>
      <x v="84"/>
    </i>
    <i r="2">
      <x v="91"/>
      <x/>
      <x/>
      <x v="10"/>
      <x/>
      <x/>
      <x v="4"/>
      <x v="19"/>
      <x v="40"/>
      <x v="84"/>
    </i>
    <i r="2">
      <x v="92"/>
      <x/>
      <x/>
      <x v="10"/>
      <x/>
      <x/>
      <x v="5"/>
      <x v="19"/>
      <x v="40"/>
      <x v="84"/>
    </i>
    <i r="1">
      <x v="111"/>
      <x v="405"/>
      <x/>
      <x v="1"/>
      <x v="8"/>
      <x v="1"/>
      <x/>
      <x v="4"/>
      <x v="25"/>
      <x v="56"/>
      <x v="95"/>
    </i>
    <i r="1">
      <x v="132"/>
      <x v="85"/>
      <x v="1"/>
      <x/>
      <x v="11"/>
      <x v="2"/>
      <x v="4"/>
      <x v="5"/>
      <x v="18"/>
      <x v="45"/>
      <x v="71"/>
    </i>
    <i t="default">
      <x v="30"/>
    </i>
    <i>
      <x v="31"/>
      <x v="16"/>
      <x v="52"/>
      <x/>
      <x v="3"/>
      <x v="1"/>
      <x/>
      <x/>
      <x v="4"/>
      <x v="24"/>
      <x v="50"/>
      <x v="76"/>
    </i>
    <i r="2">
      <x v="53"/>
      <x/>
      <x v="3"/>
      <x v="1"/>
      <x/>
      <x/>
      <x v="4"/>
      <x v="24"/>
      <x v="50"/>
      <x v="76"/>
    </i>
    <i r="2">
      <x v="54"/>
      <x/>
      <x v="3"/>
      <x v="1"/>
      <x/>
      <x/>
      <x v="4"/>
      <x v="24"/>
      <x v="50"/>
      <x v="76"/>
    </i>
    <i r="2">
      <x v="55"/>
      <x/>
      <x v="3"/>
      <x v="1"/>
      <x/>
      <x/>
      <x v="4"/>
      <x v="24"/>
      <x v="50"/>
      <x v="76"/>
    </i>
    <i r="2">
      <x v="56"/>
      <x/>
      <x v="3"/>
      <x v="1"/>
      <x/>
      <x/>
      <x v="4"/>
      <x v="24"/>
      <x v="50"/>
      <x v="76"/>
    </i>
    <i r="2">
      <x v="57"/>
      <x/>
      <x v="3"/>
      <x v="1"/>
      <x/>
      <x/>
      <x v="4"/>
      <x v="24"/>
      <x v="50"/>
      <x v="76"/>
    </i>
    <i r="2">
      <x v="58"/>
      <x/>
      <x v="3"/>
      <x v="1"/>
      <x/>
      <x/>
      <x v="4"/>
      <x v="24"/>
      <x v="50"/>
      <x v="76"/>
    </i>
    <i r="2">
      <x v="59"/>
      <x/>
      <x v="3"/>
      <x v="1"/>
      <x/>
      <x/>
      <x v="4"/>
      <x v="24"/>
      <x v="50"/>
      <x v="76"/>
    </i>
    <i r="2">
      <x v="60"/>
      <x/>
      <x v="3"/>
      <x v="1"/>
      <x/>
      <x/>
      <x v="4"/>
      <x v="24"/>
      <x v="50"/>
      <x v="76"/>
    </i>
    <i r="2">
      <x v="61"/>
      <x/>
      <x v="3"/>
      <x v="1"/>
      <x/>
      <x/>
      <x v="4"/>
      <x v="24"/>
      <x v="50"/>
      <x v="76"/>
    </i>
    <i r="2">
      <x v="62"/>
      <x/>
      <x v="3"/>
      <x v="1"/>
      <x/>
      <x/>
      <x v="4"/>
      <x v="24"/>
      <x v="50"/>
      <x v="76"/>
    </i>
    <i r="2">
      <x v="63"/>
      <x/>
      <x v="3"/>
      <x v="1"/>
      <x/>
      <x/>
      <x v="4"/>
      <x v="24"/>
      <x v="50"/>
      <x v="76"/>
    </i>
    <i r="2">
      <x v="64"/>
      <x/>
      <x v="3"/>
      <x v="1"/>
      <x/>
      <x/>
      <x v="4"/>
      <x v="24"/>
      <x v="50"/>
      <x v="76"/>
    </i>
    <i r="2">
      <x v="65"/>
      <x/>
      <x v="3"/>
      <x v="1"/>
      <x/>
      <x/>
      <x v="4"/>
      <x v="24"/>
      <x v="50"/>
      <x v="76"/>
    </i>
    <i r="2">
      <x v="66"/>
      <x/>
      <x v="3"/>
      <x v="1"/>
      <x/>
      <x/>
      <x v="4"/>
      <x v="24"/>
      <x v="50"/>
      <x v="76"/>
    </i>
    <i r="2">
      <x v="67"/>
      <x/>
      <x v="3"/>
      <x v="1"/>
      <x/>
      <x/>
      <x v="4"/>
      <x v="24"/>
      <x v="50"/>
      <x v="76"/>
    </i>
    <i r="2">
      <x v="68"/>
      <x/>
      <x v="3"/>
      <x v="1"/>
      <x/>
      <x/>
      <x v="4"/>
      <x v="24"/>
      <x v="50"/>
      <x v="76"/>
    </i>
    <i r="2">
      <x v="69"/>
      <x/>
      <x v="3"/>
      <x v="1"/>
      <x/>
      <x/>
      <x v="4"/>
      <x v="24"/>
      <x v="50"/>
      <x v="76"/>
    </i>
    <i r="2">
      <x v="70"/>
      <x/>
      <x v="3"/>
      <x v="1"/>
      <x/>
      <x/>
      <x v="4"/>
      <x v="24"/>
      <x v="50"/>
      <x v="76"/>
    </i>
    <i r="1">
      <x v="42"/>
      <x v="190"/>
      <x/>
      <x v="3"/>
      <x v="4"/>
      <x/>
      <x/>
      <x v="5"/>
      <x v="27"/>
      <x v="60"/>
      <x v="96"/>
    </i>
    <i r="1">
      <x v="80"/>
      <x v="393"/>
      <x/>
      <x v="3"/>
      <x v="3"/>
      <x/>
      <x/>
      <x v="4"/>
      <x v="23"/>
      <x v="64"/>
      <x v="99"/>
    </i>
    <i r="2">
      <x v="394"/>
      <x/>
      <x v="3"/>
      <x v="3"/>
      <x/>
      <x/>
      <x v="5"/>
      <x v="23"/>
      <x v="64"/>
      <x v="99"/>
    </i>
    <i r="1">
      <x v="83"/>
      <x v="410"/>
      <x/>
      <x v="3"/>
      <x v="3"/>
      <x/>
      <x/>
      <x v="5"/>
      <x v="23"/>
      <x v="66"/>
      <x v="102"/>
    </i>
    <i r="2">
      <x v="411"/>
      <x/>
      <x v="3"/>
      <x v="3"/>
      <x/>
      <x/>
      <x v="5"/>
      <x v="23"/>
      <x v="66"/>
      <x v="102"/>
    </i>
    <i r="2">
      <x v="412"/>
      <x/>
      <x v="3"/>
      <x v="3"/>
      <x/>
      <x/>
      <x v="4"/>
      <x v="23"/>
      <x v="66"/>
      <x v="102"/>
    </i>
    <i r="2">
      <x v="413"/>
      <x/>
      <x v="3"/>
      <x v="3"/>
      <x/>
      <x/>
      <x v="5"/>
      <x v="23"/>
      <x v="66"/>
      <x v="102"/>
    </i>
    <i r="2">
      <x v="414"/>
      <x/>
      <x v="3"/>
      <x v="3"/>
      <x/>
      <x/>
      <x v="4"/>
      <x v="23"/>
      <x v="66"/>
      <x v="102"/>
    </i>
    <i r="2">
      <x v="415"/>
      <x/>
      <x v="3"/>
      <x v="3"/>
      <x/>
      <x/>
      <x v="5"/>
      <x v="23"/>
      <x v="66"/>
      <x v="102"/>
    </i>
    <i r="2">
      <x v="416"/>
      <x/>
      <x v="3"/>
      <x v="3"/>
      <x/>
      <x/>
      <x v="4"/>
      <x v="23"/>
      <x v="66"/>
      <x v="102"/>
    </i>
    <i r="2">
      <x v="417"/>
      <x/>
      <x v="3"/>
      <x v="3"/>
      <x/>
      <x/>
      <x v="5"/>
      <x v="23"/>
      <x v="66"/>
      <x v="102"/>
    </i>
    <i r="1">
      <x v="100"/>
      <x v="21"/>
      <x/>
      <x v="2"/>
      <x v="5"/>
      <x/>
      <x/>
      <x v="4"/>
      <x v="22"/>
      <x v="42"/>
      <x v="68"/>
    </i>
    <i r="2">
      <x v="22"/>
      <x/>
      <x v="2"/>
      <x v="5"/>
      <x/>
      <x/>
      <x v="4"/>
      <x v="22"/>
      <x v="42"/>
      <x v="68"/>
    </i>
    <i r="2">
      <x v="23"/>
      <x/>
      <x v="2"/>
      <x v="5"/>
      <x/>
      <x/>
      <x v="4"/>
      <x v="22"/>
      <x v="42"/>
      <x v="68"/>
    </i>
    <i r="2">
      <x v="24"/>
      <x/>
      <x v="2"/>
      <x v="5"/>
      <x/>
      <x/>
      <x v="4"/>
      <x v="22"/>
      <x v="42"/>
      <x v="68"/>
    </i>
    <i r="2">
      <x v="25"/>
      <x/>
      <x v="2"/>
      <x v="5"/>
      <x/>
      <x/>
      <x v="4"/>
      <x v="22"/>
      <x v="42"/>
      <x v="68"/>
    </i>
    <i r="2">
      <x v="26"/>
      <x/>
      <x v="2"/>
      <x v="5"/>
      <x/>
      <x/>
      <x v="4"/>
      <x v="22"/>
      <x v="42"/>
      <x v="68"/>
    </i>
    <i r="1">
      <x v="120"/>
      <x v="219"/>
      <x/>
      <x v="1"/>
      <x v="8"/>
      <x/>
      <x/>
      <x v="4"/>
      <x v="25"/>
      <x v="52"/>
      <x v="83"/>
    </i>
    <i r="2">
      <x v="220"/>
      <x/>
      <x v="1"/>
      <x v="8"/>
      <x/>
      <x/>
      <x v="4"/>
      <x v="25"/>
      <x v="52"/>
      <x v="83"/>
    </i>
    <i r="2">
      <x v="221"/>
      <x/>
      <x v="1"/>
      <x v="8"/>
      <x/>
      <x/>
      <x v="4"/>
      <x v="25"/>
      <x v="52"/>
      <x v="83"/>
    </i>
    <i t="default">
      <x v="31"/>
    </i>
    <i>
      <x v="32"/>
      <x v="4"/>
      <x v="441"/>
      <x/>
      <x v="2"/>
      <x v="6"/>
      <x/>
      <x/>
      <x v="4"/>
      <x v="21"/>
      <x v="42"/>
      <x v="66"/>
    </i>
    <i t="default">
      <x v="32"/>
    </i>
    <i>
      <x v="33"/>
      <x v="2"/>
      <x v="149"/>
      <x/>
      <x v="2"/>
      <x v="6"/>
      <x v="1"/>
      <x/>
      <x v="4"/>
      <x v="21"/>
      <x v="42"/>
      <x v="67"/>
    </i>
    <i r="1">
      <x v="10"/>
      <x v="664"/>
      <x/>
      <x v="3"/>
      <x v="3"/>
      <x v="1"/>
      <x/>
      <x v="5"/>
      <x v="23"/>
      <x v="44"/>
      <x v="101"/>
    </i>
    <i r="1">
      <x v="111"/>
      <x v="707"/>
      <x/>
      <x v="1"/>
      <x v="8"/>
      <x v="1"/>
      <x/>
      <x v="5"/>
      <x v="25"/>
      <x v="56"/>
      <x v="95"/>
    </i>
    <i t="default">
      <x v="33"/>
    </i>
    <i>
      <x v="34"/>
      <x v="1"/>
      <x v="700"/>
      <x/>
      <x v="2"/>
      <x v="6"/>
      <x v="1"/>
      <x v="4"/>
      <x v="5"/>
      <x v="21"/>
      <x v="42"/>
      <x v="66"/>
    </i>
    <i r="1">
      <x v="10"/>
      <x v="251"/>
      <x/>
      <x v="3"/>
      <x v="3"/>
      <x v="1"/>
      <x/>
      <x v="5"/>
      <x v="23"/>
      <x v="44"/>
      <x v="101"/>
    </i>
    <i r="2">
      <x v="253"/>
      <x/>
      <x v="3"/>
      <x v="3"/>
      <x v="1"/>
      <x/>
      <x v="5"/>
      <x v="23"/>
      <x v="44"/>
      <x v="101"/>
    </i>
    <i r="2">
      <x v="254"/>
      <x/>
      <x v="3"/>
      <x v="3"/>
      <x v="1"/>
      <x/>
      <x v="5"/>
      <x v="23"/>
      <x v="44"/>
      <x v="101"/>
    </i>
    <i r="2">
      <x v="255"/>
      <x/>
      <x v="3"/>
      <x v="3"/>
      <x v="1"/>
      <x/>
      <x v="5"/>
      <x v="23"/>
      <x v="44"/>
      <x v="101"/>
    </i>
    <i r="2">
      <x v="696"/>
      <x/>
      <x v="3"/>
      <x v="3"/>
      <x v="1"/>
      <x v="4"/>
      <x v="5"/>
      <x v="23"/>
      <x v="44"/>
      <x v="101"/>
    </i>
    <i r="1">
      <x v="22"/>
      <x v="172"/>
      <x/>
      <x v="3"/>
      <x v="3"/>
      <x/>
      <x/>
      <x v="4"/>
      <x v="23"/>
      <x v="58"/>
      <x v="93"/>
    </i>
    <i r="2">
      <x v="694"/>
      <x/>
      <x v="3"/>
      <x v="3"/>
      <x/>
      <x v="4"/>
      <x v="5"/>
      <x v="23"/>
      <x v="58"/>
      <x v="93"/>
    </i>
    <i t="default">
      <x v="34"/>
    </i>
    <i>
      <x v="35"/>
      <x v="11"/>
      <x v="104"/>
      <x/>
      <x v="3"/>
      <x v="3"/>
      <x v="1"/>
      <x/>
      <x v="4"/>
      <x v="23"/>
      <x v="44"/>
      <x v="87"/>
    </i>
    <i t="default">
      <x v="35"/>
    </i>
    <i>
      <x v="36"/>
      <x v="1"/>
      <x v="326"/>
      <x/>
      <x v="2"/>
      <x v="6"/>
      <x v="1"/>
      <x/>
      <x v="4"/>
      <x v="21"/>
      <x v="42"/>
      <x v="89"/>
    </i>
    <i r="2">
      <x v="701"/>
      <x/>
      <x v="2"/>
      <x v="6"/>
      <x v="1"/>
      <x/>
      <x v="5"/>
      <x v="21"/>
      <x v="42"/>
      <x v="66"/>
    </i>
    <i r="2">
      <x v="702"/>
      <x/>
      <x v="2"/>
      <x v="6"/>
      <x v="1"/>
      <x/>
      <x v="5"/>
      <x v="21"/>
      <x v="42"/>
      <x v="66"/>
    </i>
    <i r="1">
      <x v="2"/>
      <x v="143"/>
      <x/>
      <x v="2"/>
      <x v="6"/>
      <x v="1"/>
      <x/>
      <x v="5"/>
      <x v="21"/>
      <x v="42"/>
      <x v="67"/>
    </i>
    <i r="2">
      <x v="144"/>
      <x/>
      <x v="2"/>
      <x v="6"/>
      <x v="1"/>
      <x/>
      <x v="5"/>
      <x v="21"/>
      <x v="42"/>
      <x v="67"/>
    </i>
    <i r="1">
      <x v="7"/>
      <x v="409"/>
      <x/>
      <x v="1"/>
      <x v="8"/>
      <x/>
      <x/>
      <x v="4"/>
      <x v="25"/>
      <x v="52"/>
      <x v="78"/>
    </i>
    <i r="1">
      <x v="10"/>
      <x v="244"/>
      <x/>
      <x v="3"/>
      <x v="3"/>
      <x v="1"/>
      <x/>
      <x v="4"/>
      <x v="23"/>
      <x v="44"/>
      <x v="101"/>
    </i>
    <i r="2">
      <x v="252"/>
      <x/>
      <x v="3"/>
      <x v="3"/>
      <x v="1"/>
      <x/>
      <x v="5"/>
      <x v="23"/>
      <x v="44"/>
      <x v="101"/>
    </i>
    <i r="1">
      <x v="63"/>
      <x v="78"/>
      <x/>
      <x v="2"/>
      <x v="7"/>
      <x v="1"/>
      <x/>
      <x v="4"/>
      <x v="20"/>
      <x v="51"/>
      <x v="82"/>
    </i>
    <i r="1">
      <x v="99"/>
      <x/>
      <x/>
      <x/>
      <x v="13"/>
      <x v="3"/>
      <x v="1"/>
      <x v="4"/>
      <x v="17"/>
      <x v="38"/>
      <x v="62"/>
    </i>
    <i r="1">
      <x v="110"/>
      <x v="638"/>
      <x/>
      <x/>
      <x v="10"/>
      <x v="1"/>
      <x v="1"/>
      <x v="4"/>
      <x v="19"/>
      <x v="40"/>
      <x v="64"/>
    </i>
    <i r="1">
      <x v="118"/>
      <x v="50"/>
      <x v="1"/>
      <x/>
      <x v="11"/>
      <x v="3"/>
      <x v="1"/>
      <x v="5"/>
      <x v="18"/>
      <x v="45"/>
      <x v="71"/>
    </i>
    <i r="1">
      <x v="157"/>
      <x v="686"/>
      <x/>
      <x v="1"/>
      <x v="10"/>
      <x/>
      <x/>
      <x v="4"/>
      <x v="19"/>
      <x v="47"/>
      <x v="73"/>
    </i>
    <i t="default">
      <x v="36"/>
    </i>
    <i>
      <x v="37"/>
      <x v="1"/>
      <x v="323"/>
      <x/>
      <x v="2"/>
      <x v="6"/>
      <x v="1"/>
      <x/>
      <x v="4"/>
      <x v="21"/>
      <x v="42"/>
      <x v="89"/>
    </i>
    <i r="2">
      <x v="324"/>
      <x/>
      <x v="2"/>
      <x v="6"/>
      <x v="1"/>
      <x/>
      <x v="5"/>
      <x v="21"/>
      <x v="42"/>
      <x v="89"/>
    </i>
    <i r="2">
      <x v="325"/>
      <x/>
      <x v="2"/>
      <x v="6"/>
      <x v="1"/>
      <x/>
      <x v="5"/>
      <x v="21"/>
      <x v="42"/>
      <x v="89"/>
    </i>
    <i r="2">
      <x v="353"/>
      <x/>
      <x v="2"/>
      <x v="6"/>
      <x v="1"/>
      <x/>
      <x v="5"/>
      <x v="21"/>
      <x v="42"/>
      <x v="66"/>
    </i>
    <i r="2">
      <x v="703"/>
      <x/>
      <x v="2"/>
      <x v="6"/>
      <x v="1"/>
      <x/>
      <x v="5"/>
      <x v="21"/>
      <x v="42"/>
      <x v="66"/>
    </i>
    <i r="1">
      <x v="2"/>
      <x v="142"/>
      <x/>
      <x v="2"/>
      <x v="6"/>
      <x v="1"/>
      <x/>
      <x v="5"/>
      <x v="21"/>
      <x v="42"/>
      <x v="67"/>
    </i>
    <i r="1">
      <x v="10"/>
      <x v="242"/>
      <x/>
      <x v="3"/>
      <x v="3"/>
      <x v="1"/>
      <x/>
      <x v="4"/>
      <x v="23"/>
      <x v="44"/>
      <x v="101"/>
    </i>
    <i r="2">
      <x v="243"/>
      <x/>
      <x v="3"/>
      <x v="3"/>
      <x v="1"/>
      <x/>
      <x v="5"/>
      <x v="23"/>
      <x v="44"/>
      <x v="101"/>
    </i>
    <i r="2">
      <x v="274"/>
      <x/>
      <x v="3"/>
      <x v="3"/>
      <x v="1"/>
      <x/>
      <x v="5"/>
      <x v="23"/>
      <x v="44"/>
      <x v="101"/>
    </i>
    <i r="2">
      <x v="698"/>
      <x/>
      <x v="3"/>
      <x v="3"/>
      <x v="1"/>
      <x/>
      <x v="5"/>
      <x v="23"/>
      <x v="44"/>
      <x v="101"/>
    </i>
    <i r="1">
      <x v="63"/>
      <x v="77"/>
      <x/>
      <x v="2"/>
      <x v="7"/>
      <x v="1"/>
      <x/>
      <x v="4"/>
      <x v="20"/>
      <x v="51"/>
      <x v="82"/>
    </i>
    <i r="1">
      <x v="64"/>
      <x v="117"/>
      <x/>
      <x v="2"/>
      <x v="7"/>
      <x v="1"/>
      <x v="1"/>
      <x v="4"/>
      <x v="20"/>
      <x v="51"/>
      <x v="77"/>
    </i>
    <i r="2">
      <x v="119"/>
      <x/>
      <x v="2"/>
      <x v="7"/>
      <x v="1"/>
      <x v="1"/>
      <x v="4"/>
      <x v="20"/>
      <x v="51"/>
      <x v="77"/>
    </i>
    <i r="1">
      <x v="110"/>
      <x v="635"/>
      <x/>
      <x/>
      <x v="10"/>
      <x v="1"/>
      <x/>
      <x v="5"/>
      <x v="19"/>
      <x v="40"/>
      <x v="64"/>
    </i>
    <i r="2">
      <x v="711"/>
      <x/>
      <x/>
      <x v="10"/>
      <x v="1"/>
      <x/>
      <x v="5"/>
      <x v="19"/>
      <x v="40"/>
      <x v="64"/>
    </i>
    <i r="1">
      <x v="111"/>
      <x v="398"/>
      <x/>
      <x v="1"/>
      <x v="8"/>
      <x v="1"/>
      <x/>
      <x v="4"/>
      <x v="25"/>
      <x v="56"/>
      <x v="95"/>
    </i>
    <i r="1">
      <x v="114"/>
      <x v="446"/>
      <x/>
      <x v="1"/>
      <x v="8"/>
      <x/>
      <x/>
      <x v="4"/>
      <x v="25"/>
      <x v="56"/>
      <x v="95"/>
    </i>
    <i r="2">
      <x v="447"/>
      <x/>
      <x v="1"/>
      <x v="8"/>
      <x/>
      <x/>
      <x v="4"/>
      <x v="25"/>
      <x v="56"/>
      <x v="95"/>
    </i>
    <i r="1">
      <x v="134"/>
      <x v="660"/>
      <x v="1"/>
      <x/>
      <x v="14"/>
      <x v="1"/>
      <x v="4"/>
      <x v="5"/>
      <x v="18"/>
      <x v="45"/>
      <x v="71"/>
    </i>
    <i r="1">
      <x v="138"/>
      <x v="169"/>
      <x/>
      <x v="1"/>
      <x v="10"/>
      <x/>
      <x/>
      <x v="4"/>
      <x v="19"/>
      <x v="57"/>
      <x v="91"/>
    </i>
    <i r="1">
      <x v="146"/>
      <x v="649"/>
      <x v="1"/>
      <x/>
      <x v="13"/>
      <x v="1"/>
      <x v="4"/>
      <x v="4"/>
      <x v="17"/>
      <x v="55"/>
      <x v="86"/>
    </i>
    <i t="default">
      <x v="37"/>
    </i>
    <i>
      <x v="38"/>
      <x v="9"/>
      <x v="182"/>
      <x/>
      <x v="1"/>
      <x v="8"/>
      <x/>
      <x/>
      <x v="5"/>
      <x v="25"/>
      <x v="56"/>
      <x v="95"/>
    </i>
    <i r="2">
      <x v="183"/>
      <x/>
      <x v="1"/>
      <x v="8"/>
      <x/>
      <x/>
      <x v="5"/>
      <x v="25"/>
      <x v="56"/>
      <x v="95"/>
    </i>
    <i r="2">
      <x v="184"/>
      <x/>
      <x v="1"/>
      <x v="8"/>
      <x/>
      <x/>
      <x v="4"/>
      <x v="25"/>
      <x v="56"/>
      <x v="95"/>
    </i>
    <i r="1">
      <x v="10"/>
      <x v="241"/>
      <x/>
      <x v="3"/>
      <x v="3"/>
      <x v="1"/>
      <x/>
      <x v="5"/>
      <x v="23"/>
      <x v="44"/>
      <x v="101"/>
    </i>
    <i r="1">
      <x v="36"/>
      <x v="650"/>
      <x v="1"/>
      <x/>
      <x v="13"/>
      <x/>
      <x v="4"/>
      <x v="4"/>
      <x v="17"/>
      <x v="46"/>
      <x v="72"/>
    </i>
    <i r="1">
      <x v="41"/>
      <x v="222"/>
      <x/>
      <x v="3"/>
      <x v="4"/>
      <x v="1"/>
      <x/>
      <x v="4"/>
      <x v="27"/>
      <x v="60"/>
      <x v="96"/>
    </i>
    <i r="1">
      <x v="63"/>
      <x v="82"/>
      <x/>
      <x v="2"/>
      <x v="7"/>
      <x v="1"/>
      <x/>
      <x v="4"/>
      <x v="20"/>
      <x v="51"/>
      <x v="82"/>
    </i>
    <i r="1">
      <x v="64"/>
      <x v="118"/>
      <x/>
      <x v="2"/>
      <x v="7"/>
      <x v="1"/>
      <x v="1"/>
      <x v="4"/>
      <x v="20"/>
      <x v="51"/>
      <x v="77"/>
    </i>
    <i r="1">
      <x v="81"/>
      <x v="236"/>
      <x/>
      <x v="3"/>
      <x v="3"/>
      <x/>
      <x/>
      <x v="4"/>
      <x v="23"/>
      <x v="65"/>
      <x v="100"/>
    </i>
    <i r="1">
      <x v="85"/>
      <x v="367"/>
      <x/>
      <x v="3"/>
      <x v="3"/>
      <x/>
      <x/>
      <x v="4"/>
      <x v="23"/>
      <x v="66"/>
      <x v="102"/>
    </i>
    <i r="1">
      <x v="86"/>
      <x v="420"/>
      <x/>
      <x v="3"/>
      <x v="3"/>
      <x/>
      <x/>
      <x v="4"/>
      <x v="23"/>
      <x v="66"/>
      <x v="102"/>
    </i>
    <i r="2">
      <x v="421"/>
      <x/>
      <x v="3"/>
      <x v="3"/>
      <x/>
      <x/>
      <x v="4"/>
      <x v="23"/>
      <x v="66"/>
      <x v="102"/>
    </i>
    <i r="1">
      <x v="152"/>
      <x v="35"/>
      <x v="1"/>
      <x v="1"/>
      <x v="10"/>
      <x/>
      <x v="4"/>
      <x v="4"/>
      <x v="19"/>
      <x v="47"/>
      <x v="73"/>
    </i>
    <i t="default">
      <x v="38"/>
    </i>
    <i>
      <x v="39"/>
      <x v="1"/>
      <x v="320"/>
      <x/>
      <x v="2"/>
      <x v="6"/>
      <x v="1"/>
      <x/>
      <x v="4"/>
      <x v="21"/>
      <x v="42"/>
      <x v="89"/>
    </i>
    <i r="2">
      <x v="705"/>
      <x/>
      <x v="2"/>
      <x v="6"/>
      <x v="1"/>
      <x/>
      <x v="4"/>
      <x v="21"/>
      <x v="42"/>
      <x v="66"/>
    </i>
    <i r="1">
      <x v="2"/>
      <x v="655"/>
      <x/>
      <x v="2"/>
      <x v="6"/>
      <x v="1"/>
      <x/>
      <x v="4"/>
      <x v="21"/>
      <x v="42"/>
      <x v="67"/>
    </i>
    <i r="1">
      <x v="10"/>
      <x v="239"/>
      <x/>
      <x v="3"/>
      <x v="3"/>
      <x v="1"/>
      <x/>
      <x v="5"/>
      <x v="23"/>
      <x v="44"/>
      <x v="101"/>
    </i>
    <i r="2">
      <x v="240"/>
      <x/>
      <x v="3"/>
      <x v="3"/>
      <x v="1"/>
      <x/>
      <x v="5"/>
      <x v="23"/>
      <x v="44"/>
      <x v="101"/>
    </i>
    <i r="2">
      <x v="245"/>
      <x/>
      <x v="3"/>
      <x v="3"/>
      <x v="1"/>
      <x/>
      <x v="5"/>
      <x v="23"/>
      <x v="44"/>
      <x v="101"/>
    </i>
    <i r="2">
      <x v="249"/>
      <x/>
      <x v="3"/>
      <x v="3"/>
      <x v="1"/>
      <x/>
      <x v="5"/>
      <x v="23"/>
      <x v="44"/>
      <x v="101"/>
    </i>
    <i r="2">
      <x v="680"/>
      <x/>
      <x v="3"/>
      <x v="3"/>
      <x v="1"/>
      <x/>
      <x v="5"/>
      <x v="23"/>
      <x v="44"/>
      <x v="101"/>
    </i>
    <i r="1">
      <x v="95"/>
      <x v="3"/>
      <x/>
      <x v="2"/>
      <x v="7"/>
      <x v="1"/>
      <x/>
      <x v="4"/>
      <x v="20"/>
      <x v="41"/>
      <x v="65"/>
    </i>
    <i t="default">
      <x v="39"/>
    </i>
    <i>
      <x v="40"/>
      <x v="1"/>
      <x v="331"/>
      <x/>
      <x v="2"/>
      <x v="6"/>
      <x v="1"/>
      <x/>
      <x v="4"/>
      <x v="21"/>
      <x v="42"/>
      <x v="89"/>
    </i>
    <i r="1">
      <x v="10"/>
      <x v="238"/>
      <x/>
      <x v="3"/>
      <x v="3"/>
      <x v="1"/>
      <x/>
      <x v="4"/>
      <x v="23"/>
      <x v="44"/>
      <x v="101"/>
    </i>
    <i r="1">
      <x v="111"/>
      <x v="404"/>
      <x/>
      <x v="1"/>
      <x v="8"/>
      <x v="1"/>
      <x/>
      <x v="5"/>
      <x v="25"/>
      <x v="56"/>
      <x v="95"/>
    </i>
    <i r="1">
      <x v="141"/>
      <x v="662"/>
      <x/>
      <x v="1"/>
      <x v="10"/>
      <x v="1"/>
      <x/>
      <x v="5"/>
      <x v="19"/>
      <x v="57"/>
      <x v="91"/>
    </i>
    <i t="default">
      <x v="40"/>
    </i>
    <i>
      <x v="41"/>
      <x v="1"/>
      <x v="321"/>
      <x/>
      <x v="2"/>
      <x v="6"/>
      <x v="1"/>
      <x/>
      <x v="5"/>
      <x v="21"/>
      <x v="42"/>
      <x v="89"/>
    </i>
    <i r="2">
      <x v="322"/>
      <x/>
      <x v="2"/>
      <x v="6"/>
      <x v="1"/>
      <x/>
      <x v="5"/>
      <x v="21"/>
      <x v="42"/>
      <x v="89"/>
    </i>
    <i r="1">
      <x v="2"/>
      <x v="139"/>
      <x/>
      <x v="2"/>
      <x v="6"/>
      <x v="1"/>
      <x/>
      <x v="5"/>
      <x v="21"/>
      <x v="42"/>
      <x v="67"/>
    </i>
    <i r="2">
      <x v="140"/>
      <x/>
      <x v="2"/>
      <x v="6"/>
      <x v="1"/>
      <x/>
      <x v="4"/>
      <x v="21"/>
      <x v="42"/>
      <x v="67"/>
    </i>
    <i r="1">
      <x v="10"/>
      <x v="279"/>
      <x/>
      <x v="3"/>
      <x v="3"/>
      <x v="1"/>
      <x/>
      <x v="4"/>
      <x v="23"/>
      <x v="44"/>
      <x v="101"/>
    </i>
    <i r="2">
      <x v="697"/>
      <x/>
      <x v="3"/>
      <x v="3"/>
      <x v="1"/>
      <x/>
      <x v="5"/>
      <x v="23"/>
      <x v="44"/>
      <x v="101"/>
    </i>
    <i r="1">
      <x v="63"/>
      <x v="83"/>
      <x/>
      <x v="2"/>
      <x v="7"/>
      <x v="1"/>
      <x/>
      <x v="4"/>
      <x v="20"/>
      <x v="51"/>
      <x v="82"/>
    </i>
    <i r="1">
      <x v="92"/>
      <x v="597"/>
      <x/>
      <x v="4"/>
      <x v="1"/>
      <x v="1"/>
      <x/>
      <x v="4"/>
      <x v="24"/>
      <x v="70"/>
      <x v="108"/>
    </i>
    <i r="2">
      <x v="602"/>
      <x/>
      <x v="4"/>
      <x v="1"/>
      <x v="1"/>
      <x/>
      <x v="4"/>
      <x v="24"/>
      <x v="70"/>
      <x v="108"/>
    </i>
    <i r="2">
      <x v="603"/>
      <x/>
      <x v="4"/>
      <x v="1"/>
      <x v="1"/>
      <x/>
      <x v="5"/>
      <x v="24"/>
      <x v="70"/>
      <x v="108"/>
    </i>
    <i r="2">
      <x v="604"/>
      <x/>
      <x v="4"/>
      <x v="1"/>
      <x v="1"/>
      <x/>
      <x v="4"/>
      <x v="24"/>
      <x v="70"/>
      <x v="108"/>
    </i>
    <i r="2">
      <x v="606"/>
      <x/>
      <x v="4"/>
      <x v="1"/>
      <x v="1"/>
      <x/>
      <x v="4"/>
      <x v="24"/>
      <x v="70"/>
      <x v="108"/>
    </i>
    <i r="2">
      <x v="674"/>
      <x/>
      <x v="4"/>
      <x v="1"/>
      <x v="1"/>
      <x/>
      <x v="4"/>
      <x v="24"/>
      <x v="71"/>
      <x v="109"/>
    </i>
    <i t="default">
      <x v="41"/>
    </i>
    <i>
      <x v="42"/>
      <x v="1"/>
      <x v="365"/>
      <x/>
      <x v="2"/>
      <x v="6"/>
      <x v="1"/>
      <x/>
      <x v="4"/>
      <x v="21"/>
      <x v="42"/>
      <x v="66"/>
    </i>
    <i r="2">
      <x v="366"/>
      <x/>
      <x v="2"/>
      <x v="6"/>
      <x v="1"/>
      <x/>
      <x v="4"/>
      <x v="21"/>
      <x v="42"/>
      <x v="66"/>
    </i>
    <i r="1">
      <x v="10"/>
      <x v="654"/>
      <x/>
      <x v="3"/>
      <x v="3"/>
      <x v="1"/>
      <x/>
      <x v="5"/>
      <x v="23"/>
      <x v="44"/>
      <x v="101"/>
    </i>
    <i r="1">
      <x v="11"/>
      <x v="106"/>
      <x/>
      <x v="3"/>
      <x v="3"/>
      <x v="1"/>
      <x/>
      <x v="5"/>
      <x v="23"/>
      <x v="44"/>
      <x v="87"/>
    </i>
    <i r="1">
      <x v="35"/>
      <x v="651"/>
      <x v="1"/>
      <x/>
      <x v="13"/>
      <x/>
      <x v="4"/>
      <x v="4"/>
      <x v="17"/>
      <x v="46"/>
      <x v="72"/>
    </i>
    <i r="1">
      <x v="88"/>
      <x v="428"/>
      <x/>
      <x v="3"/>
      <x v="4"/>
      <x/>
      <x/>
      <x v="4"/>
      <x v="27"/>
      <x v="67"/>
      <x v="104"/>
    </i>
    <i r="1">
      <x v="89"/>
      <x v="433"/>
      <x/>
      <x v="3"/>
      <x v="3"/>
      <x/>
      <x/>
      <x v="4"/>
      <x v="23"/>
      <x v="44"/>
      <x v="101"/>
    </i>
    <i r="2">
      <x v="434"/>
      <x/>
      <x v="3"/>
      <x v="3"/>
      <x/>
      <x/>
      <x v="4"/>
      <x v="23"/>
      <x v="44"/>
      <x v="101"/>
    </i>
    <i r="2">
      <x v="435"/>
      <x/>
      <x v="3"/>
      <x v="3"/>
      <x/>
      <x/>
      <x v="5"/>
      <x v="23"/>
      <x v="44"/>
      <x v="101"/>
    </i>
    <i r="2">
      <x v="436"/>
      <x/>
      <x v="3"/>
      <x v="3"/>
      <x/>
      <x/>
      <x v="4"/>
      <x v="23"/>
      <x v="44"/>
      <x v="101"/>
    </i>
    <i r="1">
      <x v="108"/>
      <x v="440"/>
      <x/>
      <x v="2"/>
      <x v="6"/>
      <x/>
      <x/>
      <x v="4"/>
      <x v="21"/>
      <x v="42"/>
      <x v="66"/>
    </i>
    <i r="1">
      <x v="114"/>
      <x v="448"/>
      <x/>
      <x v="1"/>
      <x v="8"/>
      <x/>
      <x/>
      <x v="5"/>
      <x v="25"/>
      <x v="56"/>
      <x v="95"/>
    </i>
    <i r="1">
      <x v="122"/>
      <x v="200"/>
      <x/>
      <x v="1"/>
      <x v="8"/>
      <x/>
      <x/>
      <x v="5"/>
      <x v="25"/>
      <x v="56"/>
      <x v="95"/>
    </i>
    <i r="1">
      <x v="140"/>
      <x v="171"/>
      <x/>
      <x v="1"/>
      <x v="10"/>
      <x/>
      <x/>
      <x v="4"/>
      <x v="19"/>
      <x v="57"/>
      <x v="91"/>
    </i>
    <i t="default">
      <x v="42"/>
    </i>
    <i>
      <x v="43"/>
      <x v="1"/>
      <x v="350"/>
      <x/>
      <x v="2"/>
      <x v="6"/>
      <x v="1"/>
      <x/>
      <x v="4"/>
      <x v="21"/>
      <x v="42"/>
      <x v="66"/>
    </i>
    <i r="2">
      <x v="351"/>
      <x/>
      <x v="2"/>
      <x v="6"/>
      <x v="1"/>
      <x/>
      <x v="5"/>
      <x v="21"/>
      <x v="42"/>
      <x v="66"/>
    </i>
    <i r="2">
      <x v="363"/>
      <x/>
      <x v="2"/>
      <x v="6"/>
      <x v="1"/>
      <x/>
      <x v="5"/>
      <x v="21"/>
      <x v="42"/>
      <x v="66"/>
    </i>
    <i r="2">
      <x v="364"/>
      <x/>
      <x v="2"/>
      <x v="6"/>
      <x v="1"/>
      <x/>
      <x v="5"/>
      <x v="21"/>
      <x v="42"/>
      <x v="66"/>
    </i>
    <i r="1">
      <x v="2"/>
      <x v="137"/>
      <x/>
      <x v="2"/>
      <x v="6"/>
      <x v="1"/>
      <x/>
      <x v="4"/>
      <x v="7"/>
      <x v="42"/>
      <x v="67"/>
    </i>
    <i r="2">
      <x v="138"/>
      <x/>
      <x v="2"/>
      <x v="6"/>
      <x v="1"/>
      <x/>
      <x v="4"/>
      <x v="7"/>
      <x v="42"/>
      <x v="89"/>
    </i>
    <i r="2">
      <x v="157"/>
      <x/>
      <x v="2"/>
      <x v="6"/>
      <x v="1"/>
      <x/>
      <x v="4"/>
      <x v="7"/>
      <x v="42"/>
      <x v="89"/>
    </i>
    <i r="2">
      <x v="162"/>
      <x/>
      <x v="2"/>
      <x v="6"/>
      <x v="1"/>
      <x/>
      <x v="4"/>
      <x v="21"/>
      <x v="42"/>
      <x v="89"/>
    </i>
    <i r="1">
      <x v="10"/>
      <x v="258"/>
      <x/>
      <x v="3"/>
      <x v="3"/>
      <x v="1"/>
      <x/>
      <x v="5"/>
      <x v="23"/>
      <x v="44"/>
      <x v="101"/>
    </i>
    <i r="2">
      <x v="268"/>
      <x/>
      <x v="3"/>
      <x v="3"/>
      <x v="1"/>
      <x/>
      <x v="5"/>
      <x v="23"/>
      <x v="44"/>
      <x v="101"/>
    </i>
    <i r="2">
      <x v="277"/>
      <x/>
      <x v="3"/>
      <x v="3"/>
      <x v="1"/>
      <x/>
      <x v="5"/>
      <x v="23"/>
      <x v="44"/>
      <x v="101"/>
    </i>
    <i r="1">
      <x v="11"/>
      <x v="102"/>
      <x/>
      <x v="3"/>
      <x v="3"/>
      <x v="1"/>
      <x/>
      <x v="5"/>
      <x v="23"/>
      <x v="44"/>
      <x v="87"/>
    </i>
    <i r="1">
      <x v="32"/>
      <x v="43"/>
      <x v="1"/>
      <x/>
      <x v="13"/>
      <x/>
      <x v="1"/>
      <x v="4"/>
      <x v="17"/>
      <x v="46"/>
      <x v="72"/>
    </i>
    <i r="1">
      <x v="52"/>
      <x v="174"/>
      <x v="1"/>
      <x/>
      <x v="13"/>
      <x v="3"/>
      <x v="1"/>
      <x v="4"/>
      <x v="17"/>
      <x v="38"/>
      <x v="62"/>
    </i>
    <i r="1">
      <x v="63"/>
      <x v="79"/>
      <x/>
      <x v="2"/>
      <x v="7"/>
      <x v="1"/>
      <x/>
      <x v="4"/>
      <x v="20"/>
      <x v="51"/>
      <x v="82"/>
    </i>
    <i r="1">
      <x v="64"/>
      <x v="111"/>
      <x/>
      <x v="2"/>
      <x v="7"/>
      <x v="1"/>
      <x v="1"/>
      <x v="4"/>
      <x v="20"/>
      <x v="51"/>
      <x v="77"/>
    </i>
    <i r="2">
      <x v="112"/>
      <x/>
      <x v="2"/>
      <x v="7"/>
      <x v="1"/>
      <x v="1"/>
      <x v="4"/>
      <x v="20"/>
      <x v="51"/>
      <x v="77"/>
    </i>
    <i r="1">
      <x v="107"/>
      <x v="19"/>
      <x/>
      <x/>
      <x v="10"/>
      <x/>
      <x/>
      <x v="4"/>
      <x v="19"/>
      <x v="40"/>
      <x v="64"/>
    </i>
    <i r="2">
      <x v="20"/>
      <x/>
      <x/>
      <x v="10"/>
      <x/>
      <x/>
      <x v="4"/>
      <x v="19"/>
      <x v="40"/>
      <x v="64"/>
    </i>
    <i t="default">
      <x v="43"/>
    </i>
    <i>
      <x v="44"/>
      <x v="1"/>
      <x v="362"/>
      <x/>
      <x v="2"/>
      <x v="6"/>
      <x v="1"/>
      <x/>
      <x v="5"/>
      <x v="21"/>
      <x v="42"/>
      <x v="66"/>
    </i>
    <i r="1">
      <x v="34"/>
      <x v="181"/>
      <x v="1"/>
      <x/>
      <x v="13"/>
      <x v="2"/>
      <x v="4"/>
      <x v="4"/>
      <x v="17"/>
      <x v="46"/>
      <x v="72"/>
    </i>
    <i t="default">
      <x v="44"/>
    </i>
    <i>
      <x v="45"/>
      <x v="1"/>
      <x v="330"/>
      <x/>
      <x v="2"/>
      <x v="6"/>
      <x v="1"/>
      <x/>
      <x v="4"/>
      <x v="21"/>
      <x v="42"/>
      <x v="89"/>
    </i>
    <i r="2">
      <x v="341"/>
      <x/>
      <x v="2"/>
      <x v="6"/>
      <x v="1"/>
      <x/>
      <x v="4"/>
      <x v="21"/>
      <x v="42"/>
      <x v="89"/>
    </i>
    <i r="1">
      <x v="2"/>
      <x v="158"/>
      <x/>
      <x v="2"/>
      <x v="6"/>
      <x v="1"/>
      <x/>
      <x v="4"/>
      <x v="21"/>
      <x v="42"/>
      <x v="89"/>
    </i>
    <i r="2">
      <x v="159"/>
      <x/>
      <x v="2"/>
      <x v="6"/>
      <x v="1"/>
      <x/>
      <x v="4"/>
      <x v="21"/>
      <x v="42"/>
      <x v="89"/>
    </i>
    <i r="2">
      <x v="161"/>
      <x/>
      <x v="2"/>
      <x v="6"/>
      <x v="1"/>
      <x/>
      <x v="4"/>
      <x v="21"/>
      <x v="42"/>
      <x v="67"/>
    </i>
    <i r="1">
      <x v="10"/>
      <x v="237"/>
      <x/>
      <x v="3"/>
      <x v="3"/>
      <x v="1"/>
      <x/>
      <x v="5"/>
      <x v="23"/>
      <x v="44"/>
      <x v="101"/>
    </i>
    <i r="2">
      <x v="247"/>
      <x/>
      <x v="3"/>
      <x v="3"/>
      <x v="1"/>
      <x/>
      <x v="5"/>
      <x v="23"/>
      <x v="44"/>
      <x v="101"/>
    </i>
    <i r="1">
      <x v="64"/>
      <x v="109"/>
      <x/>
      <x v="2"/>
      <x v="7"/>
      <x v="1"/>
      <x v="1"/>
      <x v="4"/>
      <x v="20"/>
      <x v="51"/>
      <x v="77"/>
    </i>
    <i r="1">
      <x v="104"/>
      <x v="451"/>
      <x/>
      <x v="2"/>
      <x v="6"/>
      <x/>
      <x/>
      <x v="4"/>
      <x v="21"/>
      <x v="42"/>
      <x v="66"/>
    </i>
    <i r="2">
      <x v="452"/>
      <x/>
      <x v="2"/>
      <x v="6"/>
      <x/>
      <x/>
      <x v="4"/>
      <x v="21"/>
      <x v="42"/>
      <x v="66"/>
    </i>
    <i r="2">
      <x v="454"/>
      <x/>
      <x v="2"/>
      <x v="6"/>
      <x/>
      <x/>
      <x v="5"/>
      <x v="21"/>
      <x v="42"/>
      <x v="66"/>
    </i>
    <i r="2">
      <x v="670"/>
      <x/>
      <x v="2"/>
      <x v="6"/>
      <x/>
      <x/>
      <x v="5"/>
      <x v="21"/>
      <x v="42"/>
      <x v="66"/>
    </i>
    <i r="2">
      <x v="671"/>
      <x/>
      <x v="2"/>
      <x v="6"/>
      <x/>
      <x/>
      <x v="5"/>
      <x v="21"/>
      <x v="42"/>
      <x v="66"/>
    </i>
    <i r="1">
      <x v="110"/>
      <x v="637"/>
      <x/>
      <x/>
      <x v="10"/>
      <x v="1"/>
      <x/>
      <x v="5"/>
      <x v="19"/>
      <x v="40"/>
      <x v="64"/>
    </i>
    <i r="2">
      <x v="710"/>
      <x/>
      <x/>
      <x v="10"/>
      <x v="1"/>
      <x/>
      <x v="5"/>
      <x v="19"/>
      <x v="40"/>
      <x v="64"/>
    </i>
    <i r="1">
      <x v="111"/>
      <x v="403"/>
      <x/>
      <x v="1"/>
      <x v="8"/>
      <x v="1"/>
      <x/>
      <x v="4"/>
      <x v="25"/>
      <x v="56"/>
      <x v="95"/>
    </i>
    <i r="1">
      <x v="112"/>
      <x v="165"/>
      <x/>
      <x v="1"/>
      <x v="8"/>
      <x v="1"/>
      <x/>
      <x v="4"/>
      <x v="25"/>
      <x v="56"/>
      <x v="90"/>
    </i>
    <i r="1">
      <x v="113"/>
      <x v="204"/>
      <x v="1"/>
      <x/>
      <x v="13"/>
      <x v="3"/>
      <x v="1"/>
      <x v="4"/>
      <x v="17"/>
      <x v="62"/>
      <x v="97"/>
    </i>
    <i r="1">
      <x v="123"/>
      <x v="107"/>
      <x/>
      <x v="2"/>
      <x v="7"/>
      <x v="1"/>
      <x v="1"/>
      <x v="4"/>
      <x v="20"/>
      <x v="51"/>
      <x v="77"/>
    </i>
    <i r="1">
      <x v="124"/>
      <x v="114"/>
      <x/>
      <x v="2"/>
      <x v="7"/>
      <x v="1"/>
      <x v="1"/>
      <x v="4"/>
      <x v="20"/>
      <x v="51"/>
      <x v="77"/>
    </i>
    <i r="1">
      <x v="137"/>
      <x v="100"/>
      <x v="1"/>
      <x/>
      <x v="13"/>
      <x/>
      <x v="4"/>
      <x v="4"/>
      <x v="17"/>
      <x v="55"/>
      <x v="86"/>
    </i>
    <i t="default">
      <x v="45"/>
    </i>
    <i>
      <x v="46"/>
      <x v="1"/>
      <x v="319"/>
      <x/>
      <x v="2"/>
      <x v="6"/>
      <x v="1"/>
      <x/>
      <x v="5"/>
      <x v="21"/>
      <x v="42"/>
      <x v="89"/>
    </i>
    <i r="1">
      <x v="2"/>
      <x v="147"/>
      <x/>
      <x v="2"/>
      <x v="6"/>
      <x v="1"/>
      <x/>
      <x v="4"/>
      <x v="21"/>
      <x v="42"/>
      <x v="67"/>
    </i>
    <i r="1">
      <x v="165"/>
      <x v="692"/>
      <x/>
      <x v="1"/>
      <x v="10"/>
      <x v="1"/>
      <x/>
      <x v="4"/>
      <x v="19"/>
      <x v="57"/>
      <x v="91"/>
    </i>
    <i t="default">
      <x v="46"/>
    </i>
    <i>
      <x v="47"/>
      <x v="1"/>
      <x v="333"/>
      <x/>
      <x v="2"/>
      <x v="6"/>
      <x v="1"/>
      <x/>
      <x v="5"/>
      <x v="21"/>
      <x v="42"/>
      <x v="89"/>
    </i>
    <i r="1">
      <x v="2"/>
      <x v="687"/>
      <x/>
      <x v="2"/>
      <x v="6"/>
      <x v="1"/>
      <x/>
      <x v="4"/>
      <x v="21"/>
      <x v="42"/>
      <x v="67"/>
    </i>
    <i r="1">
      <x v="10"/>
      <x v="266"/>
      <x/>
      <x v="3"/>
      <x v="3"/>
      <x v="1"/>
      <x/>
      <x v="4"/>
      <x v="23"/>
      <x v="44"/>
      <x v="101"/>
    </i>
    <i r="1">
      <x v="112"/>
      <x v="688"/>
      <x/>
      <x v="1"/>
      <x v="8"/>
      <x v="1"/>
      <x/>
      <x v="4"/>
      <x v="25"/>
      <x v="56"/>
      <x v="90"/>
    </i>
    <i r="1">
      <x v="126"/>
      <x v="2"/>
      <x/>
      <x/>
      <x v="10"/>
      <x/>
      <x/>
      <x v="5"/>
      <x v="19"/>
      <x v="40"/>
      <x v="64"/>
    </i>
    <i t="default">
      <x v="47"/>
    </i>
    <i>
      <x v="48"/>
      <x v="1"/>
      <x v="666"/>
      <x/>
      <x v="2"/>
      <x v="6"/>
      <x v="1"/>
      <x/>
      <x v="5"/>
      <x v="21"/>
      <x v="42"/>
      <x v="66"/>
    </i>
    <i r="1">
      <x v="77"/>
      <x v="668"/>
      <x/>
      <x v="2"/>
      <x v="6"/>
      <x/>
      <x/>
      <x v="5"/>
      <x v="21"/>
      <x v="42"/>
      <x v="103"/>
    </i>
    <i r="1">
      <x v="105"/>
      <x v="76"/>
      <x/>
      <x v="2"/>
      <x v="7"/>
      <x/>
      <x/>
      <x v="4"/>
      <x v="20"/>
      <x v="54"/>
      <x v="81"/>
    </i>
    <i r="1">
      <x v="162"/>
      <x v="689"/>
      <x v="1"/>
      <x v="1"/>
      <x v="10"/>
      <x v="1"/>
      <x/>
      <x v="5"/>
      <x v="19"/>
      <x v="47"/>
      <x v="73"/>
    </i>
    <i t="default">
      <x v="48"/>
    </i>
    <i>
      <x v="49"/>
      <x v="1"/>
      <x v="329"/>
      <x/>
      <x v="2"/>
      <x v="6"/>
      <x v="1"/>
      <x/>
      <x v="4"/>
      <x v="21"/>
      <x v="42"/>
      <x v="89"/>
    </i>
    <i r="2">
      <x v="704"/>
      <x/>
      <x v="2"/>
      <x v="6"/>
      <x v="1"/>
      <x/>
      <x v="5"/>
      <x v="21"/>
      <x v="42"/>
      <x v="66"/>
    </i>
    <i r="1">
      <x v="10"/>
      <x v="250"/>
      <x/>
      <x v="3"/>
      <x v="3"/>
      <x v="1"/>
      <x/>
      <x v="4"/>
      <x v="23"/>
      <x v="44"/>
      <x v="101"/>
    </i>
    <i r="1">
      <x v="71"/>
      <x v="652"/>
      <x/>
      <x/>
      <x v="10"/>
      <x/>
      <x v="1"/>
      <x v="5"/>
      <x v="19"/>
      <x v="40"/>
      <x v="64"/>
    </i>
    <i r="1">
      <x v="110"/>
      <x v="633"/>
      <x/>
      <x/>
      <x v="10"/>
      <x v="1"/>
      <x/>
      <x v="5"/>
      <x v="19"/>
      <x v="40"/>
      <x v="64"/>
    </i>
    <i r="1">
      <x v="127"/>
      <x v="34"/>
      <x v="1"/>
      <x/>
      <x v="13"/>
      <x/>
      <x v="4"/>
      <x v="4"/>
      <x v="17"/>
      <x v="46"/>
      <x v="72"/>
    </i>
    <i t="default">
      <x v="49"/>
    </i>
    <i>
      <x v="50"/>
      <x v="1"/>
      <x v="332"/>
      <x/>
      <x v="2"/>
      <x v="6"/>
      <x v="1"/>
      <x/>
      <x v="5"/>
      <x v="21"/>
      <x v="42"/>
      <x v="89"/>
    </i>
    <i r="1">
      <x v="2"/>
      <x v="145"/>
      <x/>
      <x v="2"/>
      <x v="6"/>
      <x v="1"/>
      <x/>
      <x v="4"/>
      <x v="21"/>
      <x v="42"/>
      <x v="67"/>
    </i>
    <i r="2">
      <x v="146"/>
      <x/>
      <x v="2"/>
      <x v="6"/>
      <x v="1"/>
      <x/>
      <x v="4"/>
      <x v="21"/>
      <x v="42"/>
      <x v="67"/>
    </i>
    <i r="2">
      <x v="148"/>
      <x/>
      <x v="2"/>
      <x v="6"/>
      <x v="1"/>
      <x/>
      <x v="5"/>
      <x v="21"/>
      <x v="42"/>
      <x v="67"/>
    </i>
    <i r="2">
      <x v="328"/>
      <x/>
      <x v="2"/>
      <x v="6"/>
      <x v="1"/>
      <x/>
      <x v="5"/>
      <x v="21"/>
      <x v="42"/>
      <x v="67"/>
    </i>
    <i r="1">
      <x v="10"/>
      <x v="246"/>
      <x/>
      <x v="3"/>
      <x v="3"/>
      <x v="1"/>
      <x/>
      <x v="5"/>
      <x v="23"/>
      <x v="44"/>
      <x v="101"/>
    </i>
    <i r="2">
      <x v="248"/>
      <x/>
      <x v="3"/>
      <x v="3"/>
      <x v="1"/>
      <x/>
      <x v="4"/>
      <x v="23"/>
      <x v="44"/>
      <x v="101"/>
    </i>
    <i r="2">
      <x v="267"/>
      <x/>
      <x v="3"/>
      <x v="3"/>
      <x v="1"/>
      <x/>
      <x v="4"/>
      <x v="23"/>
      <x v="44"/>
      <x v="101"/>
    </i>
    <i r="1">
      <x v="110"/>
      <x v="636"/>
      <x/>
      <x/>
      <x v="10"/>
      <x v="1"/>
      <x/>
      <x v="5"/>
      <x v="19"/>
      <x v="40"/>
      <x v="64"/>
    </i>
    <i r="2">
      <x v="639"/>
      <x/>
      <x/>
      <x v="15"/>
      <x v="1"/>
      <x v="1"/>
      <x v="4"/>
      <x v="19"/>
      <x v="40"/>
      <x v="64"/>
    </i>
    <i r="2">
      <x v="641"/>
      <x/>
      <x/>
      <x v="10"/>
      <x v="1"/>
      <x/>
      <x v="5"/>
      <x v="19"/>
      <x v="40"/>
      <x v="64"/>
    </i>
    <i r="2">
      <x v="642"/>
      <x/>
      <x/>
      <x v="10"/>
      <x v="1"/>
      <x/>
      <x v="5"/>
      <x v="19"/>
      <x v="40"/>
      <x v="64"/>
    </i>
    <i r="2">
      <x v="643"/>
      <x/>
      <x/>
      <x v="15"/>
      <x v="1"/>
      <x v="1"/>
      <x v="4"/>
      <x v="19"/>
      <x v="40"/>
      <x v="64"/>
    </i>
    <i r="2">
      <x v="644"/>
      <x/>
      <x/>
      <x v="10"/>
      <x v="1"/>
      <x/>
      <x v="5"/>
      <x v="19"/>
      <x v="40"/>
      <x v="64"/>
    </i>
    <i r="2">
      <x v="645"/>
      <x/>
      <x/>
      <x v="10"/>
      <x v="1"/>
      <x/>
      <x v="5"/>
      <x v="19"/>
      <x v="40"/>
      <x v="64"/>
    </i>
    <i t="default">
      <x v="50"/>
    </i>
    <i t="grand">
      <x/>
    </i>
  </rowItems>
  <colFields count="1">
    <field x="9"/>
  </colFields>
  <colItems count="4">
    <i>
      <x v="2"/>
    </i>
    <i>
      <x v="3"/>
    </i>
    <i>
      <x v="4"/>
    </i>
    <i t="grand">
      <x/>
    </i>
  </colItems>
  <dataFields count="1">
    <dataField name="Cuenta de codigo puesto " fld="2" subtotal="count" baseField="19" baseItem="32"/>
  </dataFields>
  <formats count="438">
    <format dxfId="2678">
      <pivotArea type="all" dataOnly="0" outline="0" fieldPosition="0"/>
    </format>
    <format dxfId="2677">
      <pivotArea dataOnly="0" labelOnly="1" fieldPosition="0">
        <references count="1">
          <reference field="7" count="0"/>
        </references>
      </pivotArea>
    </format>
    <format dxfId="2676">
      <pivotArea dataOnly="0" labelOnly="1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2675">
      <pivotArea dataOnly="0" labelOnly="1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2674">
      <pivotArea dataOnly="0" labelOnly="1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2673">
      <pivotArea dataOnly="0" labelOnly="1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2672">
      <pivotArea dataOnly="0" labelOnly="1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2671">
      <pivotArea dataOnly="0" labelOnly="1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2670">
      <pivotArea dataOnly="0" labelOnly="1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2669">
      <pivotArea dataOnly="0" labelOnly="1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2668">
      <pivotArea dataOnly="0" labelOnly="1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2667">
      <pivotArea dataOnly="0" labelOnly="1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2666">
      <pivotArea dataOnly="0" labelOnly="1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2665">
      <pivotArea dataOnly="0" labelOnly="1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2664">
      <pivotArea dataOnly="0" labelOnly="1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2663">
      <pivotArea dataOnly="0" labelOnly="1" fieldPosition="0">
        <references count="2">
          <reference field="6" count="1">
            <x v="0"/>
          </reference>
          <reference field="7" count="1" selected="0">
            <x v="13"/>
          </reference>
        </references>
      </pivotArea>
    </format>
    <format dxfId="2662">
      <pivotArea dataOnly="0" labelOnly="1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4"/>
          </reference>
        </references>
      </pivotArea>
    </format>
    <format dxfId="2661">
      <pivotArea dataOnly="0" labelOnly="1" fieldPosition="0">
        <references count="2">
          <reference field="6" count="2">
            <x v="3"/>
            <x v="74"/>
          </reference>
          <reference field="7" count="1" selected="0">
            <x v="15"/>
          </reference>
        </references>
      </pivotArea>
    </format>
    <format dxfId="2660">
      <pivotArea dataOnly="0" labelOnly="1" fieldPosition="0">
        <references count="2">
          <reference field="6" count="3">
            <x v="1"/>
            <x v="116"/>
            <x v="117"/>
          </reference>
          <reference field="7" count="1" selected="0">
            <x v="16"/>
          </reference>
        </references>
      </pivotArea>
    </format>
    <format dxfId="2659">
      <pivotArea dataOnly="0" labelOnly="1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7"/>
          </reference>
        </references>
      </pivotArea>
    </format>
    <format dxfId="2658">
      <pivotArea dataOnly="0" labelOnly="1" fieldPosition="0">
        <references count="2">
          <reference field="6" count="2">
            <x v="1"/>
            <x v="50"/>
          </reference>
          <reference field="7" count="1" selected="0">
            <x v="18"/>
          </reference>
        </references>
      </pivotArea>
    </format>
    <format dxfId="2657">
      <pivotArea dataOnly="0" labelOnly="1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19"/>
          </reference>
        </references>
      </pivotArea>
    </format>
    <format dxfId="2656">
      <pivotArea dataOnly="0" labelOnly="1" fieldPosition="0">
        <references count="2">
          <reference field="6" count="1">
            <x v="10"/>
          </reference>
          <reference field="7" count="1" selected="0">
            <x v="20"/>
          </reference>
        </references>
      </pivotArea>
    </format>
    <format dxfId="2655">
      <pivotArea dataOnly="0" labelOnly="1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1"/>
          </reference>
        </references>
      </pivotArea>
    </format>
    <format dxfId="2654">
      <pivotArea dataOnly="0" labelOnly="1" fieldPosition="0">
        <references count="2">
          <reference field="6" count="2">
            <x v="23"/>
            <x v="97"/>
          </reference>
          <reference field="7" count="1" selected="0">
            <x v="22"/>
          </reference>
        </references>
      </pivotArea>
    </format>
    <format dxfId="2653">
      <pivotArea dataOnly="0" labelOnly="1" fieldPosition="0">
        <references count="2">
          <reference field="6" count="1">
            <x v="72"/>
          </reference>
          <reference field="7" count="1" selected="0">
            <x v="23"/>
          </reference>
        </references>
      </pivotArea>
    </format>
    <format dxfId="2652">
      <pivotArea dataOnly="0" labelOnly="1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4"/>
          </reference>
        </references>
      </pivotArea>
    </format>
    <format dxfId="2651">
      <pivotArea dataOnly="0" labelOnly="1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5"/>
          </reference>
        </references>
      </pivotArea>
    </format>
    <format dxfId="2650">
      <pivotArea dataOnly="0" labelOnly="1" fieldPosition="0">
        <references count="2">
          <reference field="6" count="2">
            <x v="10"/>
            <x v="94"/>
          </reference>
          <reference field="7" count="1" selected="0">
            <x v="26"/>
          </reference>
        </references>
      </pivotArea>
    </format>
    <format dxfId="2649">
      <pivotArea dataOnly="0" labelOnly="1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7"/>
          </reference>
        </references>
      </pivotArea>
    </format>
    <format dxfId="2648">
      <pivotArea dataOnly="0" labelOnly="1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8"/>
          </reference>
        </references>
      </pivotArea>
    </format>
    <format dxfId="2647">
      <pivotArea dataOnly="0" labelOnly="1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29"/>
          </reference>
        </references>
      </pivotArea>
    </format>
    <format dxfId="2646">
      <pivotArea dataOnly="0" labelOnly="1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0"/>
          </reference>
        </references>
      </pivotArea>
    </format>
    <format dxfId="2645">
      <pivotArea dataOnly="0" labelOnly="1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1"/>
          </reference>
        </references>
      </pivotArea>
    </format>
    <format dxfId="2644">
      <pivotArea dataOnly="0" labelOnly="1" fieldPosition="0">
        <references count="2">
          <reference field="6" count="1">
            <x v="4"/>
          </reference>
          <reference field="7" count="1" selected="0">
            <x v="32"/>
          </reference>
        </references>
      </pivotArea>
    </format>
    <format dxfId="2643">
      <pivotArea dataOnly="0" labelOnly="1" fieldPosition="0">
        <references count="2">
          <reference field="6" count="2">
            <x v="2"/>
            <x v="111"/>
          </reference>
          <reference field="7" count="1" selected="0">
            <x v="33"/>
          </reference>
        </references>
      </pivotArea>
    </format>
    <format dxfId="2642">
      <pivotArea dataOnly="0" labelOnly="1" fieldPosition="0">
        <references count="2">
          <reference field="6" count="2">
            <x v="10"/>
            <x v="22"/>
          </reference>
          <reference field="7" count="1" selected="0">
            <x v="34"/>
          </reference>
        </references>
      </pivotArea>
    </format>
    <format dxfId="2641">
      <pivotArea dataOnly="0" labelOnly="1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5"/>
          </reference>
        </references>
      </pivotArea>
    </format>
    <format dxfId="2640">
      <pivotArea dataOnly="0" labelOnly="1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6"/>
          </reference>
        </references>
      </pivotArea>
    </format>
    <format dxfId="2639">
      <pivotArea dataOnly="0" labelOnly="1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7"/>
          </reference>
        </references>
      </pivotArea>
    </format>
    <format dxfId="2638">
      <pivotArea dataOnly="0" labelOnly="1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38"/>
          </reference>
        </references>
      </pivotArea>
    </format>
    <format dxfId="2637">
      <pivotArea dataOnly="0" labelOnly="1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39"/>
          </reference>
        </references>
      </pivotArea>
    </format>
    <format dxfId="2636">
      <pivotArea dataOnly="0" labelOnly="1" fieldPosition="0">
        <references count="2">
          <reference field="6" count="3">
            <x v="1"/>
            <x v="10"/>
            <x v="111"/>
          </reference>
          <reference field="7" count="1" selected="0">
            <x v="40"/>
          </reference>
        </references>
      </pivotArea>
    </format>
    <format dxfId="2635">
      <pivotArea dataOnly="0" labelOnly="1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1"/>
          </reference>
        </references>
      </pivotArea>
    </format>
    <format dxfId="2634">
      <pivotArea dataOnly="0" labelOnly="1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2"/>
          </reference>
        </references>
      </pivotArea>
    </format>
    <format dxfId="2633">
      <pivotArea dataOnly="0" labelOnly="1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3"/>
          </reference>
        </references>
      </pivotArea>
    </format>
    <format dxfId="2632">
      <pivotArea dataOnly="0" labelOnly="1" fieldPosition="0">
        <references count="2">
          <reference field="6" count="2">
            <x v="1"/>
            <x v="34"/>
          </reference>
          <reference field="7" count="1" selected="0">
            <x v="44"/>
          </reference>
        </references>
      </pivotArea>
    </format>
    <format dxfId="2631">
      <pivotArea dataOnly="0" labelOnly="1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5"/>
          </reference>
        </references>
      </pivotArea>
    </format>
    <format dxfId="2630">
      <pivotArea dataOnly="0" labelOnly="1" fieldPosition="0">
        <references count="2">
          <reference field="6" count="3">
            <x v="1"/>
            <x v="2"/>
            <x v="111"/>
          </reference>
          <reference field="7" count="1" selected="0">
            <x v="46"/>
          </reference>
        </references>
      </pivotArea>
    </format>
    <format dxfId="2629">
      <pivotArea dataOnly="0" labelOnly="1" outline="0" axis="axisValues" fieldPosition="0"/>
    </format>
    <format dxfId="2628">
      <pivotArea dataOnly="0" labelOnly="1" outline="0" fieldPosition="0">
        <references count="1">
          <reference field="19" count="0"/>
        </references>
      </pivotArea>
    </format>
    <format dxfId="2627">
      <pivotArea type="all" dataOnly="0" outline="0" fieldPosition="0"/>
    </format>
    <format dxfId="2626">
      <pivotArea outline="0" collapsedLevelsAreSubtotals="1" fieldPosition="0"/>
    </format>
    <format dxfId="2625">
      <pivotArea type="origin" dataOnly="0" labelOnly="1" outline="0" fieldPosition="0"/>
    </format>
    <format dxfId="2624">
      <pivotArea field="7" type="button" dataOnly="0" labelOnly="1" outline="0" axis="axisRow" fieldPosition="0"/>
    </format>
    <format dxfId="2623">
      <pivotArea field="6" type="button" dataOnly="0" labelOnly="1" outline="0" axis="axisRow" fieldPosition="1"/>
    </format>
    <format dxfId="2622">
      <pivotArea field="19" type="button" dataOnly="0" labelOnly="1" outline="0" axis="axisRow" fieldPosition="11"/>
    </format>
    <format dxfId="2621">
      <pivotArea dataOnly="0" labelOnly="1" outline="0" fieldPosition="0">
        <references count="1">
          <reference field="7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620">
      <pivotArea dataOnly="0" labelOnly="1" outline="0" fieldPosition="0">
        <references count="1">
          <reference field="7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2619">
      <pivotArea dataOnly="0" labelOnly="1" outline="0" fieldPosition="0">
        <references count="1">
          <reference field="7" count="22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618">
      <pivotArea dataOnly="0" labelOnly="1" outline="0" fieldPosition="0">
        <references count="1">
          <reference field="7" count="22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2617">
      <pivotArea dataOnly="0" labelOnly="1" grandRow="1" outline="0" fieldPosition="0"/>
    </format>
    <format dxfId="2616">
      <pivotArea dataOnly="0" labelOnly="1" outline="0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2615">
      <pivotArea dataOnly="0" labelOnly="1" outline="0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2614">
      <pivotArea dataOnly="0" labelOnly="1" outline="0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2613">
      <pivotArea dataOnly="0" labelOnly="1" outline="0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2612">
      <pivotArea dataOnly="0" labelOnly="1" outline="0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2611">
      <pivotArea dataOnly="0" labelOnly="1" outline="0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2610">
      <pivotArea dataOnly="0" labelOnly="1" outline="0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2609">
      <pivotArea dataOnly="0" labelOnly="1" outline="0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2608">
      <pivotArea dataOnly="0" labelOnly="1" outline="0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2607">
      <pivotArea dataOnly="0" labelOnly="1" outline="0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2606">
      <pivotArea dataOnly="0" labelOnly="1" outline="0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2605">
      <pivotArea dataOnly="0" labelOnly="1" outline="0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2604">
      <pivotArea dataOnly="0" labelOnly="1" outline="0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2603">
      <pivotArea dataOnly="0" labelOnly="1" outline="0" fieldPosition="0">
        <references count="2">
          <reference field="6" count="1">
            <x v="0"/>
          </reference>
          <reference field="7" count="1" selected="0">
            <x v="13"/>
          </reference>
        </references>
      </pivotArea>
    </format>
    <format dxfId="2602">
      <pivotArea dataOnly="0" labelOnly="1" outline="0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4"/>
          </reference>
        </references>
      </pivotArea>
    </format>
    <format dxfId="2601">
      <pivotArea dataOnly="0" labelOnly="1" outline="0" fieldPosition="0">
        <references count="2">
          <reference field="6" count="2">
            <x v="3"/>
            <x v="74"/>
          </reference>
          <reference field="7" count="1" selected="0">
            <x v="15"/>
          </reference>
        </references>
      </pivotArea>
    </format>
    <format dxfId="2600">
      <pivotArea dataOnly="0" labelOnly="1" outline="0" fieldPosition="0">
        <references count="2">
          <reference field="6" count="3">
            <x v="1"/>
            <x v="116"/>
            <x v="117"/>
          </reference>
          <reference field="7" count="1" selected="0">
            <x v="16"/>
          </reference>
        </references>
      </pivotArea>
    </format>
    <format dxfId="2599">
      <pivotArea dataOnly="0" labelOnly="1" outline="0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7"/>
          </reference>
        </references>
      </pivotArea>
    </format>
    <format dxfId="2598">
      <pivotArea dataOnly="0" labelOnly="1" outline="0" fieldPosition="0">
        <references count="2">
          <reference field="6" count="2">
            <x v="1"/>
            <x v="50"/>
          </reference>
          <reference field="7" count="1" selected="0">
            <x v="18"/>
          </reference>
        </references>
      </pivotArea>
    </format>
    <format dxfId="2597">
      <pivotArea dataOnly="0" labelOnly="1" outline="0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19"/>
          </reference>
        </references>
      </pivotArea>
    </format>
    <format dxfId="2596">
      <pivotArea dataOnly="0" labelOnly="1" outline="0" fieldPosition="0">
        <references count="2">
          <reference field="6" count="1">
            <x v="10"/>
          </reference>
          <reference field="7" count="1" selected="0">
            <x v="20"/>
          </reference>
        </references>
      </pivotArea>
    </format>
    <format dxfId="2595">
      <pivotArea dataOnly="0" labelOnly="1" outline="0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1"/>
          </reference>
        </references>
      </pivotArea>
    </format>
    <format dxfId="2594">
      <pivotArea dataOnly="0" labelOnly="1" outline="0" fieldPosition="0">
        <references count="2">
          <reference field="6" count="2">
            <x v="23"/>
            <x v="97"/>
          </reference>
          <reference field="7" count="1" selected="0">
            <x v="22"/>
          </reference>
        </references>
      </pivotArea>
    </format>
    <format dxfId="2593">
      <pivotArea dataOnly="0" labelOnly="1" outline="0" fieldPosition="0">
        <references count="2">
          <reference field="6" count="1">
            <x v="72"/>
          </reference>
          <reference field="7" count="1" selected="0">
            <x v="23"/>
          </reference>
        </references>
      </pivotArea>
    </format>
    <format dxfId="2592">
      <pivotArea dataOnly="0" labelOnly="1" outline="0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4"/>
          </reference>
        </references>
      </pivotArea>
    </format>
    <format dxfId="2591">
      <pivotArea dataOnly="0" labelOnly="1" outline="0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5"/>
          </reference>
        </references>
      </pivotArea>
    </format>
    <format dxfId="2590">
      <pivotArea dataOnly="0" labelOnly="1" outline="0" fieldPosition="0">
        <references count="2">
          <reference field="6" count="2">
            <x v="10"/>
            <x v="94"/>
          </reference>
          <reference field="7" count="1" selected="0">
            <x v="26"/>
          </reference>
        </references>
      </pivotArea>
    </format>
    <format dxfId="2589">
      <pivotArea dataOnly="0" labelOnly="1" outline="0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7"/>
          </reference>
        </references>
      </pivotArea>
    </format>
    <format dxfId="2588">
      <pivotArea dataOnly="0" labelOnly="1" outline="0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8"/>
          </reference>
        </references>
      </pivotArea>
    </format>
    <format dxfId="2587">
      <pivotArea dataOnly="0" labelOnly="1" outline="0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29"/>
          </reference>
        </references>
      </pivotArea>
    </format>
    <format dxfId="2586">
      <pivotArea dataOnly="0" labelOnly="1" outline="0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0"/>
          </reference>
        </references>
      </pivotArea>
    </format>
    <format dxfId="2585">
      <pivotArea dataOnly="0" labelOnly="1" outline="0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1"/>
          </reference>
        </references>
      </pivotArea>
    </format>
    <format dxfId="2584">
      <pivotArea dataOnly="0" labelOnly="1" outline="0" fieldPosition="0">
        <references count="2">
          <reference field="6" count="1">
            <x v="4"/>
          </reference>
          <reference field="7" count="1" selected="0">
            <x v="32"/>
          </reference>
        </references>
      </pivotArea>
    </format>
    <format dxfId="2583">
      <pivotArea dataOnly="0" labelOnly="1" outline="0" fieldPosition="0">
        <references count="2">
          <reference field="6" count="2">
            <x v="2"/>
            <x v="111"/>
          </reference>
          <reference field="7" count="1" selected="0">
            <x v="33"/>
          </reference>
        </references>
      </pivotArea>
    </format>
    <format dxfId="2582">
      <pivotArea dataOnly="0" labelOnly="1" outline="0" fieldPosition="0">
        <references count="2">
          <reference field="6" count="2">
            <x v="10"/>
            <x v="22"/>
          </reference>
          <reference field="7" count="1" selected="0">
            <x v="34"/>
          </reference>
        </references>
      </pivotArea>
    </format>
    <format dxfId="2581">
      <pivotArea dataOnly="0" labelOnly="1" outline="0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5"/>
          </reference>
        </references>
      </pivotArea>
    </format>
    <format dxfId="2580">
      <pivotArea dataOnly="0" labelOnly="1" outline="0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6"/>
          </reference>
        </references>
      </pivotArea>
    </format>
    <format dxfId="2579">
      <pivotArea dataOnly="0" labelOnly="1" outline="0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7"/>
          </reference>
        </references>
      </pivotArea>
    </format>
    <format dxfId="2578">
      <pivotArea dataOnly="0" labelOnly="1" outline="0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38"/>
          </reference>
        </references>
      </pivotArea>
    </format>
    <format dxfId="2577">
      <pivotArea dataOnly="0" labelOnly="1" outline="0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39"/>
          </reference>
        </references>
      </pivotArea>
    </format>
    <format dxfId="2576">
      <pivotArea dataOnly="0" labelOnly="1" outline="0" fieldPosition="0">
        <references count="2">
          <reference field="6" count="3">
            <x v="1"/>
            <x v="10"/>
            <x v="111"/>
          </reference>
          <reference field="7" count="1" selected="0">
            <x v="40"/>
          </reference>
        </references>
      </pivotArea>
    </format>
    <format dxfId="2575">
      <pivotArea dataOnly="0" labelOnly="1" outline="0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1"/>
          </reference>
        </references>
      </pivotArea>
    </format>
    <format dxfId="2574">
      <pivotArea dataOnly="0" labelOnly="1" outline="0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2"/>
          </reference>
        </references>
      </pivotArea>
    </format>
    <format dxfId="2573">
      <pivotArea dataOnly="0" labelOnly="1" outline="0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3"/>
          </reference>
        </references>
      </pivotArea>
    </format>
    <format dxfId="2572">
      <pivotArea dataOnly="0" labelOnly="1" outline="0" fieldPosition="0">
        <references count="2">
          <reference field="6" count="2">
            <x v="1"/>
            <x v="34"/>
          </reference>
          <reference field="7" count="1" selected="0">
            <x v="44"/>
          </reference>
        </references>
      </pivotArea>
    </format>
    <format dxfId="2571">
      <pivotArea dataOnly="0" labelOnly="1" outline="0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5"/>
          </reference>
        </references>
      </pivotArea>
    </format>
    <format dxfId="2570">
      <pivotArea dataOnly="0" labelOnly="1" outline="0" fieldPosition="0">
        <references count="2">
          <reference field="6" count="3">
            <x v="1"/>
            <x v="2"/>
            <x v="111"/>
          </reference>
          <reference field="7" count="1" selected="0">
            <x v="46"/>
          </reference>
        </references>
      </pivotArea>
    </format>
    <format dxfId="256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0"/>
          </reference>
          <reference field="19" count="1">
            <x v="20"/>
          </reference>
        </references>
      </pivotArea>
    </format>
    <format dxfId="256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0"/>
          </reference>
          <reference field="19" count="1">
            <x v="19"/>
          </reference>
        </references>
      </pivotArea>
    </format>
    <format dxfId="2567">
      <pivotArea dataOnly="0" labelOnly="1" outline="0" fieldPosition="0">
        <references count="3">
          <reference field="6" count="1" selected="0">
            <x v="5"/>
          </reference>
          <reference field="7" count="1" selected="0">
            <x v="0"/>
          </reference>
          <reference field="19" count="1">
            <x v="47"/>
          </reference>
        </references>
      </pivotArea>
    </format>
    <format dxfId="2566">
      <pivotArea dataOnly="0" labelOnly="1" outline="0" fieldPosition="0">
        <references count="3">
          <reference field="6" count="1" selected="0">
            <x v="21"/>
          </reference>
          <reference field="7" count="1" selected="0">
            <x v="0"/>
          </reference>
          <reference field="19" count="1">
            <x v="49"/>
          </reference>
        </references>
      </pivotArea>
    </format>
    <format dxfId="2565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0"/>
          </reference>
          <reference field="19" count="1">
            <x v="46"/>
          </reference>
        </references>
      </pivotArea>
    </format>
    <format dxfId="2564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0"/>
          </reference>
          <reference field="19" count="1">
            <x v="38"/>
          </reference>
        </references>
      </pivotArea>
    </format>
    <format dxfId="2563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0"/>
          </reference>
          <reference field="19" count="1">
            <x v="35"/>
          </reference>
        </references>
      </pivotArea>
    </format>
    <format dxfId="2562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0"/>
          </reference>
          <reference field="19" count="1">
            <x v="32"/>
          </reference>
        </references>
      </pivotArea>
    </format>
    <format dxfId="2561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1"/>
          </reference>
          <reference field="19" count="1">
            <x v="46"/>
          </reference>
        </references>
      </pivotArea>
    </format>
    <format dxfId="2560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1"/>
          </reference>
          <reference field="19" count="1">
            <x v="38"/>
          </reference>
        </references>
      </pivotArea>
    </format>
    <format dxfId="2559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1"/>
          </reference>
          <reference field="19" count="1">
            <x v="35"/>
          </reference>
        </references>
      </pivotArea>
    </format>
    <format dxfId="2558">
      <pivotArea dataOnly="0" labelOnly="1" outline="0" fieldPosition="0">
        <references count="3">
          <reference field="6" count="1" selected="0">
            <x v="101"/>
          </reference>
          <reference field="7" count="1" selected="0">
            <x v="1"/>
          </reference>
          <reference field="19" count="1">
            <x v="41"/>
          </reference>
        </references>
      </pivotArea>
    </format>
    <format dxfId="255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"/>
          </reference>
          <reference field="19" count="1">
            <x v="19"/>
          </reference>
        </references>
      </pivotArea>
    </format>
    <format dxfId="2556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2"/>
          </reference>
          <reference field="19" count="1">
            <x v="38"/>
          </reference>
        </references>
      </pivotArea>
    </format>
    <format dxfId="2555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2"/>
          </reference>
          <reference field="19" count="1">
            <x v="35"/>
          </reference>
        </references>
      </pivotArea>
    </format>
    <format dxfId="2554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"/>
          </reference>
          <reference field="19" count="1">
            <x v="32"/>
          </reference>
        </references>
      </pivotArea>
    </format>
    <format dxfId="255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"/>
          </reference>
          <reference field="19" count="1">
            <x v="20"/>
          </reference>
        </references>
      </pivotArea>
    </format>
    <format dxfId="255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"/>
          </reference>
          <reference field="19" count="1">
            <x v="12"/>
          </reference>
        </references>
      </pivotArea>
    </format>
    <format dxfId="2551">
      <pivotArea dataOnly="0" labelOnly="1" outline="0" fieldPosition="0">
        <references count="3">
          <reference field="6" count="1" selected="0">
            <x v="53"/>
          </reference>
          <reference field="7" count="1" selected="0">
            <x v="3"/>
          </reference>
          <reference field="19" count="1">
            <x v="48"/>
          </reference>
        </references>
      </pivotArea>
    </format>
    <format dxfId="2550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3"/>
          </reference>
          <reference field="19" count="1">
            <x v="39"/>
          </reference>
        </references>
      </pivotArea>
    </format>
    <format dxfId="254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"/>
          </reference>
          <reference field="19" count="1">
            <x v="20"/>
          </reference>
        </references>
      </pivotArea>
    </format>
    <format dxfId="2548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4"/>
          </reference>
          <reference field="19" count="1">
            <x v="10"/>
          </reference>
        </references>
      </pivotArea>
    </format>
    <format dxfId="2547">
      <pivotArea dataOnly="0" labelOnly="1" outline="0" fieldPosition="0">
        <references count="3">
          <reference field="6" count="1" selected="0">
            <x v="24"/>
          </reference>
          <reference field="7" count="1" selected="0">
            <x v="4"/>
          </reference>
          <reference field="19" count="1">
            <x v="28"/>
          </reference>
        </references>
      </pivotArea>
    </format>
    <format dxfId="2546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4"/>
          </reference>
          <reference field="19" count="2">
            <x v="27"/>
            <x v="28"/>
          </reference>
        </references>
      </pivotArea>
    </format>
    <format dxfId="2545">
      <pivotArea dataOnly="0" labelOnly="1" outline="0" fieldPosition="0">
        <references count="3">
          <reference field="6" count="1" selected="0">
            <x v="102"/>
          </reference>
          <reference field="7" count="1" selected="0">
            <x v="4"/>
          </reference>
          <reference field="19" count="1">
            <x v="17"/>
          </reference>
        </references>
      </pivotArea>
    </format>
    <format dxfId="2544">
      <pivotArea dataOnly="0" labelOnly="1" outline="0" fieldPosition="0">
        <references count="3">
          <reference field="6" count="1" selected="0">
            <x v="106"/>
          </reference>
          <reference field="7" count="1" selected="0">
            <x v="4"/>
          </reference>
          <reference field="19" count="1">
            <x v="8"/>
          </reference>
        </references>
      </pivotArea>
    </format>
    <format dxfId="254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5"/>
          </reference>
          <reference field="19" count="1">
            <x v="20"/>
          </reference>
        </references>
      </pivotArea>
    </format>
    <format dxfId="2542">
      <pivotArea dataOnly="0" labelOnly="1" outline="0" fieldPosition="0">
        <references count="3">
          <reference field="6" count="1" selected="0">
            <x v="30"/>
          </reference>
          <reference field="7" count="1" selected="0">
            <x v="5"/>
          </reference>
          <reference field="19" count="1">
            <x v="50"/>
          </reference>
        </references>
      </pivotArea>
    </format>
    <format dxfId="2541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5"/>
          </reference>
          <reference field="19" count="1">
            <x v="23"/>
          </reference>
        </references>
      </pivotArea>
    </format>
    <format dxfId="2540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5"/>
          </reference>
          <reference field="19" count="1">
            <x v="40"/>
          </reference>
        </references>
      </pivotArea>
    </format>
    <format dxfId="2539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5"/>
          </reference>
          <reference field="19" count="1">
            <x v="32"/>
          </reference>
        </references>
      </pivotArea>
    </format>
    <format dxfId="2538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5"/>
          </reference>
          <reference field="19" count="1">
            <x v="30"/>
          </reference>
        </references>
      </pivotArea>
    </format>
    <format dxfId="253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6"/>
          </reference>
          <reference field="19" count="1">
            <x v="20"/>
          </reference>
        </references>
      </pivotArea>
    </format>
    <format dxfId="253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6"/>
          </reference>
          <reference field="19" count="1">
            <x v="19"/>
          </reference>
        </references>
      </pivotArea>
    </format>
    <format dxfId="2535">
      <pivotArea dataOnly="0" labelOnly="1" outline="0" fieldPosition="0">
        <references count="3">
          <reference field="6" count="1" selected="0">
            <x v="8"/>
          </reference>
          <reference field="7" count="1" selected="0">
            <x v="6"/>
          </reference>
          <reference field="19" count="1">
            <x v="40"/>
          </reference>
        </references>
      </pivotArea>
    </format>
    <format dxfId="2534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253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6"/>
          </reference>
          <reference field="19" count="1">
            <x v="12"/>
          </reference>
        </references>
      </pivotArea>
    </format>
    <format dxfId="2532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6"/>
          </reference>
          <reference field="19" count="1">
            <x v="9"/>
          </reference>
        </references>
      </pivotArea>
    </format>
    <format dxfId="2531">
      <pivotArea dataOnly="0" labelOnly="1" outline="0" fieldPosition="0">
        <references count="3">
          <reference field="6" count="1" selected="0">
            <x v="38"/>
          </reference>
          <reference field="7" count="1" selected="0">
            <x v="6"/>
          </reference>
          <reference field="19" count="1">
            <x v="50"/>
          </reference>
        </references>
      </pivotArea>
    </format>
    <format dxfId="2530">
      <pivotArea dataOnly="0" labelOnly="1" outline="0" fieldPosition="0">
        <references count="3">
          <reference field="6" count="1" selected="0">
            <x v="4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2529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6"/>
          </reference>
          <reference field="19" count="1">
            <x v="25"/>
          </reference>
        </references>
      </pivotArea>
    </format>
    <format dxfId="2528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6"/>
          </reference>
          <reference field="19" count="1">
            <x v="23"/>
          </reference>
        </references>
      </pivotArea>
    </format>
    <format dxfId="2527">
      <pivotArea dataOnly="0" labelOnly="1" outline="0" fieldPosition="0">
        <references count="3">
          <reference field="6" count="1" selected="0">
            <x v="69"/>
          </reference>
          <reference field="7" count="1" selected="0">
            <x v="6"/>
          </reference>
          <reference field="19" count="1">
            <x v="45"/>
          </reference>
        </references>
      </pivotArea>
    </format>
    <format dxfId="252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7"/>
          </reference>
          <reference field="19" count="1">
            <x v="20"/>
          </reference>
        </references>
      </pivotArea>
    </format>
    <format dxfId="2525">
      <pivotArea dataOnly="0" labelOnly="1" outline="0" fieldPosition="0">
        <references count="3">
          <reference field="6" count="1" selected="0">
            <x v="29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2524">
      <pivotArea dataOnly="0" labelOnly="1" outline="0" fieldPosition="0">
        <references count="3">
          <reference field="6" count="1" selected="0">
            <x v="46"/>
          </reference>
          <reference field="7" count="1" selected="0">
            <x v="7"/>
          </reference>
          <reference field="19" count="1">
            <x v="40"/>
          </reference>
        </references>
      </pivotArea>
    </format>
    <format dxfId="2523">
      <pivotArea dataOnly="0" labelOnly="1" outline="0" fieldPosition="0">
        <references count="3">
          <reference field="6" count="1" selected="0">
            <x v="48"/>
          </reference>
          <reference field="7" count="1" selected="0">
            <x v="7"/>
          </reference>
          <reference field="19" count="1">
            <x v="32"/>
          </reference>
        </references>
      </pivotArea>
    </format>
    <format dxfId="252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2521">
      <pivotArea dataOnly="0" labelOnly="1" outline="0" fieldPosition="0">
        <references count="3">
          <reference field="6" count="1" selected="0">
            <x v="67"/>
          </reference>
          <reference field="7" count="1" selected="0">
            <x v="7"/>
          </reference>
          <reference field="19" count="1">
            <x v="45"/>
          </reference>
        </references>
      </pivotArea>
    </format>
    <format dxfId="2520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8"/>
          </reference>
          <reference field="19" count="1">
            <x v="22"/>
          </reference>
        </references>
      </pivotArea>
    </format>
    <format dxfId="2519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8"/>
          </reference>
          <reference field="19" count="1">
            <x v="14"/>
          </reference>
        </references>
      </pivotArea>
    </format>
    <format dxfId="2518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8"/>
          </reference>
          <reference field="19" count="1">
            <x v="6"/>
          </reference>
        </references>
      </pivotArea>
    </format>
    <format dxfId="251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9"/>
          </reference>
          <reference field="19" count="1">
            <x v="19"/>
          </reference>
        </references>
      </pivotArea>
    </format>
    <format dxfId="251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9"/>
          </reference>
          <reference field="19" count="1">
            <x v="12"/>
          </reference>
        </references>
      </pivotArea>
    </format>
    <format dxfId="2515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9"/>
          </reference>
          <reference field="19" count="1">
            <x v="2"/>
          </reference>
        </references>
      </pivotArea>
    </format>
    <format dxfId="2514">
      <pivotArea dataOnly="0" labelOnly="1" outline="0" fieldPosition="0">
        <references count="3">
          <reference field="6" count="1" selected="0">
            <x v="44"/>
          </reference>
          <reference field="7" count="1" selected="0">
            <x v="9"/>
          </reference>
          <reference field="19" count="1">
            <x v="22"/>
          </reference>
        </references>
      </pivotArea>
    </format>
    <format dxfId="2513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9"/>
          </reference>
          <reference field="19" count="1">
            <x v="14"/>
          </reference>
        </references>
      </pivotArea>
    </format>
    <format dxfId="2512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9"/>
          </reference>
          <reference field="19" count="1">
            <x v="6"/>
          </reference>
        </references>
      </pivotArea>
    </format>
    <format dxfId="2511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9"/>
          </reference>
          <reference field="19" count="1">
            <x v="1"/>
          </reference>
        </references>
      </pivotArea>
    </format>
    <format dxfId="2510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9"/>
          </reference>
          <reference field="19" count="1">
            <x v="30"/>
          </reference>
        </references>
      </pivotArea>
    </format>
    <format dxfId="250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0"/>
          </reference>
          <reference field="19" count="1">
            <x v="19"/>
          </reference>
        </references>
      </pivotArea>
    </format>
    <format dxfId="2508">
      <pivotArea dataOnly="0" labelOnly="1" outline="0" fieldPosition="0">
        <references count="3">
          <reference field="6" count="1" selected="0">
            <x v="82"/>
          </reference>
          <reference field="7" count="1" selected="0">
            <x v="11"/>
          </reference>
          <reference field="19" count="1">
            <x v="14"/>
          </reference>
        </references>
      </pivotArea>
    </format>
    <format dxfId="2507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11"/>
          </reference>
          <reference field="19" count="1">
            <x v="6"/>
          </reference>
        </references>
      </pivotArea>
    </format>
    <format dxfId="2506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11"/>
          </reference>
          <reference field="19" count="1">
            <x v="1"/>
          </reference>
        </references>
      </pivotArea>
    </format>
    <format dxfId="250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2"/>
          </reference>
          <reference field="19" count="1">
            <x v="20"/>
          </reference>
        </references>
      </pivotArea>
    </format>
    <format dxfId="250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2"/>
          </reference>
          <reference field="19" count="1">
            <x v="12"/>
          </reference>
        </references>
      </pivotArea>
    </format>
    <format dxfId="2503">
      <pivotArea dataOnly="0" labelOnly="1" outline="0" fieldPosition="0">
        <references count="3">
          <reference field="6" count="1" selected="0">
            <x v="43"/>
          </reference>
          <reference field="7" count="1" selected="0">
            <x v="12"/>
          </reference>
          <reference field="19" count="1">
            <x v="22"/>
          </reference>
        </references>
      </pivotArea>
    </format>
    <format dxfId="2502">
      <pivotArea dataOnly="0" labelOnly="1" outline="0" fieldPosition="0">
        <references count="3">
          <reference field="6" count="1" selected="0">
            <x v="47"/>
          </reference>
          <reference field="7" count="1" selected="0">
            <x v="12"/>
          </reference>
          <reference field="19" count="1">
            <x v="40"/>
          </reference>
        </references>
      </pivotArea>
    </format>
    <format dxfId="2501">
      <pivotArea dataOnly="0" labelOnly="1" outline="0" fieldPosition="0">
        <references count="3">
          <reference field="6" count="1" selected="0">
            <x v="59"/>
          </reference>
          <reference field="7" count="1" selected="0">
            <x v="12"/>
          </reference>
          <reference field="19" count="1">
            <x v="42"/>
          </reference>
        </references>
      </pivotArea>
    </format>
    <format dxfId="2500">
      <pivotArea dataOnly="0" labelOnly="1" outline="0" fieldPosition="0">
        <references count="3">
          <reference field="6" count="1" selected="0">
            <x v="78"/>
          </reference>
          <reference field="7" count="1" selected="0">
            <x v="12"/>
          </reference>
          <reference field="19" count="1">
            <x v="14"/>
          </reference>
        </references>
      </pivotArea>
    </format>
    <format dxfId="2499">
      <pivotArea dataOnly="0" labelOnly="1" outline="0" fieldPosition="0">
        <references count="3">
          <reference field="6" count="1" selected="0">
            <x v="79"/>
          </reference>
          <reference field="7" count="1" selected="0">
            <x v="12"/>
          </reference>
          <reference field="19" count="1">
            <x v="0"/>
          </reference>
        </references>
      </pivotArea>
    </format>
    <format dxfId="2498">
      <pivotArea dataOnly="0" labelOnly="1" outline="0" fieldPosition="0">
        <references count="3">
          <reference field="6" count="1" selected="0">
            <x v="91"/>
          </reference>
          <reference field="7" count="1" selected="0">
            <x v="12"/>
          </reference>
          <reference field="19" count="1">
            <x v="1"/>
          </reference>
        </references>
      </pivotArea>
    </format>
    <format dxfId="2497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12"/>
          </reference>
          <reference field="19" count="1">
            <x v="32"/>
          </reference>
        </references>
      </pivotArea>
    </format>
    <format dxfId="2496">
      <pivotArea dataOnly="0" labelOnly="1" outline="0" fieldPosition="0">
        <references count="3">
          <reference field="6" count="1" selected="0">
            <x v="0"/>
          </reference>
          <reference field="7" count="1" selected="0">
            <x v="13"/>
          </reference>
          <reference field="19" count="1">
            <x v="28"/>
          </reference>
        </references>
      </pivotArea>
    </format>
    <format dxfId="249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4"/>
          </reference>
          <reference field="19" count="1">
            <x v="20"/>
          </reference>
        </references>
      </pivotArea>
    </format>
    <format dxfId="2494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4"/>
          </reference>
          <reference field="19" count="1">
            <x v="18"/>
          </reference>
        </references>
      </pivotArea>
    </format>
    <format dxfId="2493">
      <pivotArea dataOnly="0" labelOnly="1" outline="0" fieldPosition="0">
        <references count="3">
          <reference field="6" count="1" selected="0">
            <x v="6"/>
          </reference>
          <reference field="7" count="1" selected="0">
            <x v="14"/>
          </reference>
          <reference field="19" count="1">
            <x v="26"/>
          </reference>
        </references>
      </pivotArea>
    </format>
    <format dxfId="249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4"/>
          </reference>
          <reference field="19" count="1">
            <x v="12"/>
          </reference>
        </references>
      </pivotArea>
    </format>
    <format dxfId="2491">
      <pivotArea dataOnly="0" labelOnly="1" outline="0" fieldPosition="0">
        <references count="3">
          <reference field="6" count="1" selected="0">
            <x v="14"/>
          </reference>
          <reference field="7" count="1" selected="0">
            <x v="14"/>
          </reference>
          <reference field="19" count="1">
            <x v="7"/>
          </reference>
        </references>
      </pivotArea>
    </format>
    <format dxfId="2490">
      <pivotArea dataOnly="0" labelOnly="1" outline="0" fieldPosition="0">
        <references count="3">
          <reference field="6" count="1" selected="0">
            <x v="33"/>
          </reference>
          <reference field="7" count="1" selected="0">
            <x v="14"/>
          </reference>
          <reference field="19" count="1">
            <x v="50"/>
          </reference>
        </references>
      </pivotArea>
    </format>
    <format dxfId="2489">
      <pivotArea dataOnly="0" labelOnly="1" outline="0" fieldPosition="0">
        <references count="3">
          <reference field="6" count="1" selected="0">
            <x v="39"/>
          </reference>
          <reference field="7" count="1" selected="0">
            <x v="14"/>
          </reference>
          <reference field="19" count="1">
            <x v="36"/>
          </reference>
        </references>
      </pivotArea>
    </format>
    <format dxfId="2488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4"/>
          </reference>
          <reference field="19" count="1">
            <x v="28"/>
          </reference>
        </references>
      </pivotArea>
    </format>
    <format dxfId="2487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4"/>
          </reference>
          <reference field="19" count="1">
            <x v="23"/>
          </reference>
        </references>
      </pivotArea>
    </format>
    <format dxfId="2486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4"/>
          </reference>
          <reference field="19" count="1">
            <x v="3"/>
          </reference>
        </references>
      </pivotArea>
    </format>
    <format dxfId="2485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4"/>
          </reference>
          <reference field="19" count="1">
            <x v="39"/>
          </reference>
        </references>
      </pivotArea>
    </format>
    <format dxfId="2484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14"/>
          </reference>
          <reference field="19" count="1">
            <x v="39"/>
          </reference>
        </references>
      </pivotArea>
    </format>
    <format dxfId="2483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14"/>
          </reference>
          <reference field="19" count="1">
            <x v="32"/>
          </reference>
        </references>
      </pivotArea>
    </format>
    <format dxfId="2482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4"/>
          </reference>
          <reference field="19" count="1">
            <x v="31"/>
          </reference>
        </references>
      </pivotArea>
    </format>
    <format dxfId="2481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4"/>
          </reference>
          <reference field="19" count="1">
            <x v="27"/>
          </reference>
        </references>
      </pivotArea>
    </format>
    <format dxfId="2480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5"/>
          </reference>
          <reference field="19" count="1">
            <x v="18"/>
          </reference>
        </references>
      </pivotArea>
    </format>
    <format dxfId="2479">
      <pivotArea dataOnly="0" labelOnly="1" outline="0" fieldPosition="0">
        <references count="3">
          <reference field="6" count="1" selected="0">
            <x v="74"/>
          </reference>
          <reference field="7" count="1" selected="0">
            <x v="15"/>
          </reference>
          <reference field="19" count="1">
            <x v="27"/>
          </reference>
        </references>
      </pivotArea>
    </format>
    <format dxfId="247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6"/>
          </reference>
          <reference field="19" count="1">
            <x v="20"/>
          </reference>
        </references>
      </pivotArea>
    </format>
    <format dxfId="2477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6"/>
          </reference>
          <reference field="19" count="1">
            <x v="31"/>
          </reference>
        </references>
      </pivotArea>
    </format>
    <format dxfId="2476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6"/>
          </reference>
          <reference field="19" count="1">
            <x v="27"/>
          </reference>
        </references>
      </pivotArea>
    </format>
    <format dxfId="247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7"/>
          </reference>
          <reference field="19" count="1">
            <x v="20"/>
          </reference>
        </references>
      </pivotArea>
    </format>
    <format dxfId="2474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7"/>
          </reference>
          <reference field="19" count="1">
            <x v="18"/>
          </reference>
        </references>
      </pivotArea>
    </format>
    <format dxfId="2473">
      <pivotArea dataOnly="0" labelOnly="1" outline="0" fieldPosition="0">
        <references count="3">
          <reference field="6" count="1" selected="0">
            <x v="61"/>
          </reference>
          <reference field="7" count="1" selected="0">
            <x v="17"/>
          </reference>
          <reference field="19" count="2">
            <x v="40"/>
            <x v="43"/>
          </reference>
        </references>
      </pivotArea>
    </format>
    <format dxfId="247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7"/>
          </reference>
          <reference field="19" count="1">
            <x v="23"/>
          </reference>
        </references>
      </pivotArea>
    </format>
    <format dxfId="2471">
      <pivotArea dataOnly="0" labelOnly="1" outline="0" fieldPosition="0">
        <references count="3">
          <reference field="6" count="1" selected="0">
            <x v="76"/>
          </reference>
          <reference field="7" count="1" selected="0">
            <x v="17"/>
          </reference>
          <reference field="19" count="1">
            <x v="17"/>
          </reference>
        </references>
      </pivotArea>
    </format>
    <format dxfId="2470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7"/>
          </reference>
          <reference field="19" count="1">
            <x v="3"/>
          </reference>
        </references>
      </pivotArea>
    </format>
    <format dxfId="246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8"/>
          </reference>
          <reference field="19" count="1">
            <x v="20"/>
          </reference>
        </references>
      </pivotArea>
    </format>
    <format dxfId="2468">
      <pivotArea dataOnly="0" labelOnly="1" outline="0" fieldPosition="0">
        <references count="3">
          <reference field="6" count="1" selected="0">
            <x v="50"/>
          </reference>
          <reference field="7" count="1" selected="0">
            <x v="18"/>
          </reference>
          <reference field="19" count="1">
            <x v="40"/>
          </reference>
        </references>
      </pivotArea>
    </format>
    <format dxfId="246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9"/>
          </reference>
          <reference field="19" count="1">
            <x v="19"/>
          </reference>
        </references>
      </pivotArea>
    </format>
    <format dxfId="246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9"/>
          </reference>
          <reference field="19" count="1">
            <x v="12"/>
          </reference>
        </references>
      </pivotArea>
    </format>
    <format dxfId="2465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19"/>
          </reference>
          <reference field="19" count="1">
            <x v="10"/>
          </reference>
        </references>
      </pivotArea>
    </format>
    <format dxfId="2464">
      <pivotArea dataOnly="0" labelOnly="1" outline="0" fieldPosition="0">
        <references count="3">
          <reference field="6" count="1" selected="0">
            <x v="27"/>
          </reference>
          <reference field="7" count="1" selected="0">
            <x v="19"/>
          </reference>
          <reference field="19" count="1">
            <x v="28"/>
          </reference>
        </references>
      </pivotArea>
    </format>
    <format dxfId="2463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9"/>
          </reference>
          <reference field="19" count="1">
            <x v="27"/>
          </reference>
        </references>
      </pivotArea>
    </format>
    <format dxfId="2462">
      <pivotArea dataOnly="0" labelOnly="1" outline="0" fieldPosition="0">
        <references count="3">
          <reference field="6" count="1" selected="0">
            <x v="73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2461">
      <pivotArea dataOnly="0" labelOnly="1" outline="0" fieldPosition="0">
        <references count="3">
          <reference field="6" count="1" selected="0">
            <x v="96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2460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9"/>
          </reference>
          <reference field="19" count="1">
            <x v="39"/>
          </reference>
        </references>
      </pivotArea>
    </format>
    <format dxfId="2459">
      <pivotArea dataOnly="0" labelOnly="1" outline="0" fieldPosition="0">
        <references count="3">
          <reference field="6" count="1" selected="0">
            <x v="98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2458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9"/>
          </reference>
          <reference field="19" count="1">
            <x v="31"/>
          </reference>
        </references>
      </pivotArea>
    </format>
    <format dxfId="2457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0"/>
          </reference>
          <reference field="19" count="1">
            <x v="12"/>
          </reference>
        </references>
      </pivotArea>
    </format>
    <format dxfId="245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1"/>
          </reference>
          <reference field="19" count="1">
            <x v="20"/>
          </reference>
        </references>
      </pivotArea>
    </format>
    <format dxfId="245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1"/>
          </reference>
          <reference field="19" count="1">
            <x v="19"/>
          </reference>
        </references>
      </pivotArea>
    </format>
    <format dxfId="245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1"/>
          </reference>
          <reference field="19" count="1">
            <x v="12"/>
          </reference>
        </references>
      </pivotArea>
    </format>
    <format dxfId="2453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1"/>
          </reference>
          <reference field="19" count="1">
            <x v="13"/>
          </reference>
        </references>
      </pivotArea>
    </format>
    <format dxfId="2452">
      <pivotArea dataOnly="0" labelOnly="1" outline="0" fieldPosition="0">
        <references count="3">
          <reference field="6" count="1" selected="0">
            <x v="45"/>
          </reference>
          <reference field="7" count="1" selected="0">
            <x v="21"/>
          </reference>
          <reference field="19" count="1">
            <x v="18"/>
          </reference>
        </references>
      </pivotArea>
    </format>
    <format dxfId="2451">
      <pivotArea dataOnly="0" labelOnly="1" outline="0" fieldPosition="0">
        <references count="3">
          <reference field="6" count="1" selected="0">
            <x v="57"/>
          </reference>
          <reference field="7" count="1" selected="0">
            <x v="21"/>
          </reference>
          <reference field="19" count="1">
            <x v="44"/>
          </reference>
        </references>
      </pivotArea>
    </format>
    <format dxfId="245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1"/>
          </reference>
          <reference field="19" count="1">
            <x v="23"/>
          </reference>
        </references>
      </pivotArea>
    </format>
    <format dxfId="2449">
      <pivotArea dataOnly="0" labelOnly="1" outline="0" fieldPosition="0">
        <references count="3">
          <reference field="6" count="1" selected="0">
            <x v="70"/>
          </reference>
          <reference field="7" count="1" selected="0">
            <x v="21"/>
          </reference>
          <reference field="19" count="1">
            <x v="44"/>
          </reference>
        </references>
      </pivotArea>
    </format>
    <format dxfId="2448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1"/>
          </reference>
          <reference field="19" count="1">
            <x v="3"/>
          </reference>
        </references>
      </pivotArea>
    </format>
    <format dxfId="2447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2"/>
          </reference>
          <reference field="19" count="2">
            <x v="11"/>
            <x v="13"/>
          </reference>
        </references>
      </pivotArea>
    </format>
    <format dxfId="2446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2"/>
          </reference>
          <reference field="19" count="1">
            <x v="39"/>
          </reference>
        </references>
      </pivotArea>
    </format>
    <format dxfId="2445">
      <pivotArea dataOnly="0" labelOnly="1" outline="0" fieldPosition="0">
        <references count="3">
          <reference field="6" count="1" selected="0">
            <x v="72"/>
          </reference>
          <reference field="7" count="1" selected="0">
            <x v="23"/>
          </reference>
          <reference field="19" count="1">
            <x v="39"/>
          </reference>
        </references>
      </pivotArea>
    </format>
    <format dxfId="244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4"/>
          </reference>
          <reference field="19" count="1">
            <x v="12"/>
          </reference>
        </references>
      </pivotArea>
    </format>
    <format dxfId="2443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4"/>
          </reference>
          <reference field="19" count="1">
            <x v="3"/>
          </reference>
        </references>
      </pivotArea>
    </format>
    <format dxfId="2442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4"/>
          </reference>
          <reference field="19" count="1">
            <x v="27"/>
          </reference>
        </references>
      </pivotArea>
    </format>
    <format dxfId="2441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4"/>
          </reference>
          <reference field="19" count="1">
            <x v="39"/>
          </reference>
        </references>
      </pivotArea>
    </format>
    <format dxfId="2440">
      <pivotArea dataOnly="0" labelOnly="1" outline="0" fieldPosition="0">
        <references count="3">
          <reference field="6" count="1" selected="0">
            <x v="12"/>
          </reference>
          <reference field="7" count="1" selected="0">
            <x v="25"/>
          </reference>
          <reference field="19" count="1">
            <x v="10"/>
          </reference>
        </references>
      </pivotArea>
    </format>
    <format dxfId="2439">
      <pivotArea dataOnly="0" labelOnly="1" outline="0" fieldPosition="0">
        <references count="3">
          <reference field="6" count="1" selected="0">
            <x v="15"/>
          </reference>
          <reference field="7" count="1" selected="0">
            <x v="25"/>
          </reference>
          <reference field="19" count="2">
            <x v="26"/>
            <x v="28"/>
          </reference>
        </references>
      </pivotArea>
    </format>
    <format dxfId="2438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5"/>
          </reference>
          <reference field="19" count="1">
            <x v="4"/>
          </reference>
        </references>
      </pivotArea>
    </format>
    <format dxfId="2437">
      <pivotArea dataOnly="0" labelOnly="1" outline="0" fieldPosition="0">
        <references count="3">
          <reference field="6" count="1" selected="0">
            <x v="20"/>
          </reference>
          <reference field="7" count="1" selected="0">
            <x v="25"/>
          </reference>
          <reference field="19" count="1">
            <x v="40"/>
          </reference>
        </references>
      </pivotArea>
    </format>
    <format dxfId="2436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25"/>
          </reference>
          <reference field="19" count="1">
            <x v="25"/>
          </reference>
        </references>
      </pivotArea>
    </format>
    <format dxfId="2435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5"/>
          </reference>
          <reference field="19" count="2">
            <x v="3"/>
            <x v="5"/>
          </reference>
        </references>
      </pivotArea>
    </format>
    <format dxfId="2434">
      <pivotArea dataOnly="0" labelOnly="1" outline="0" fieldPosition="0">
        <references count="3">
          <reference field="6" count="1" selected="0">
            <x v="103"/>
          </reference>
          <reference field="7" count="1" selected="0">
            <x v="25"/>
          </reference>
          <reference field="19" count="1">
            <x v="18"/>
          </reference>
        </references>
      </pivotArea>
    </format>
    <format dxfId="243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6"/>
          </reference>
          <reference field="19" count="1">
            <x v="12"/>
          </reference>
        </references>
      </pivotArea>
    </format>
    <format dxfId="2432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6"/>
          </reference>
          <reference field="19" count="1">
            <x v="27"/>
          </reference>
        </references>
      </pivotArea>
    </format>
    <format dxfId="243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7"/>
          </reference>
          <reference field="19" count="1">
            <x v="20"/>
          </reference>
        </references>
      </pivotArea>
    </format>
    <format dxfId="243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7"/>
          </reference>
          <reference field="19" count="1">
            <x v="12"/>
          </reference>
        </references>
      </pivotArea>
    </format>
    <format dxfId="2429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7"/>
          </reference>
          <reference field="19" count="1">
            <x v="4"/>
          </reference>
        </references>
      </pivotArea>
    </format>
    <format dxfId="2428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27"/>
          </reference>
          <reference field="19" count="1">
            <x v="2"/>
          </reference>
        </references>
      </pivotArea>
    </format>
    <format dxfId="2427">
      <pivotArea dataOnly="0" labelOnly="1" outline="0" fieldPosition="0">
        <references count="3">
          <reference field="6" count="1" selected="0">
            <x v="56"/>
          </reference>
          <reference field="7" count="1" selected="0">
            <x v="27"/>
          </reference>
          <reference field="19" count="1">
            <x v="37"/>
          </reference>
        </references>
      </pivotArea>
    </format>
    <format dxfId="2426">
      <pivotArea dataOnly="0" labelOnly="1" outline="0" fieldPosition="0">
        <references count="3">
          <reference field="6" count="1" selected="0">
            <x v="65"/>
          </reference>
          <reference field="7" count="1" selected="0">
            <x v="27"/>
          </reference>
          <reference field="19" count="1">
            <x v="36"/>
          </reference>
        </references>
      </pivotArea>
    </format>
    <format dxfId="2425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7"/>
          </reference>
          <reference field="19" count="1">
            <x v="3"/>
          </reference>
        </references>
      </pivotArea>
    </format>
    <format dxfId="2424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7"/>
          </reference>
          <reference field="19" count="1">
            <x v="27"/>
          </reference>
        </references>
      </pivotArea>
    </format>
    <format dxfId="2423">
      <pivotArea dataOnly="0" labelOnly="1" outline="0" fieldPosition="0">
        <references count="3">
          <reference field="6" count="1" selected="0">
            <x v="105"/>
          </reference>
          <reference field="7" count="1" selected="0">
            <x v="27"/>
          </reference>
          <reference field="19" count="1">
            <x v="34"/>
          </reference>
        </references>
      </pivotArea>
    </format>
    <format dxfId="2422">
      <pivotArea dataOnly="0" labelOnly="1" outline="0" fieldPosition="0">
        <references count="3">
          <reference field="6" count="1" selected="0">
            <x v="25"/>
          </reference>
          <reference field="7" count="1" selected="0">
            <x v="28"/>
          </reference>
          <reference field="19" count="1">
            <x v="21"/>
          </reference>
        </references>
      </pivotArea>
    </format>
    <format dxfId="2421">
      <pivotArea dataOnly="0" labelOnly="1" outline="0" fieldPosition="0">
        <references count="3">
          <reference field="6" count="1" selected="0">
            <x v="26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242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8"/>
          </reference>
          <reference field="19" count="1">
            <x v="23"/>
          </reference>
        </references>
      </pivotArea>
    </format>
    <format dxfId="2419">
      <pivotArea dataOnly="0" labelOnly="1" outline="0" fieldPosition="0">
        <references count="3">
          <reference field="6" count="1" selected="0">
            <x v="77"/>
          </reference>
          <reference field="7" count="1" selected="0">
            <x v="28"/>
          </reference>
          <reference field="19" count="1">
            <x v="18"/>
          </reference>
        </references>
      </pivotArea>
    </format>
    <format dxfId="2418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8"/>
          </reference>
          <reference field="19" count="1">
            <x v="3"/>
          </reference>
        </references>
      </pivotArea>
    </format>
    <format dxfId="2417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2416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8"/>
          </reference>
          <reference field="19" count="1">
            <x v="32"/>
          </reference>
        </references>
      </pivotArea>
    </format>
    <format dxfId="241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9"/>
          </reference>
          <reference field="19" count="1">
            <x v="19"/>
          </reference>
        </references>
      </pivotArea>
    </format>
    <format dxfId="241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9"/>
          </reference>
          <reference field="19" count="1">
            <x v="12"/>
          </reference>
        </references>
      </pivotArea>
    </format>
    <format dxfId="2413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29"/>
          </reference>
          <reference field="19" count="1">
            <x v="18"/>
          </reference>
        </references>
      </pivotArea>
    </format>
    <format dxfId="2412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29"/>
          </reference>
          <reference field="19" count="1">
            <x v="39"/>
          </reference>
        </references>
      </pivotArea>
    </format>
    <format dxfId="241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0"/>
          </reference>
          <reference field="19" count="1">
            <x v="20"/>
          </reference>
        </references>
      </pivotArea>
    </format>
    <format dxfId="2410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0"/>
          </reference>
          <reference field="19" count="1">
            <x v="19"/>
          </reference>
        </references>
      </pivotArea>
    </format>
    <format dxfId="2409">
      <pivotArea dataOnly="0" labelOnly="1" outline="0" fieldPosition="0">
        <references count="3">
          <reference field="6" count="1" selected="0">
            <x v="19"/>
          </reference>
          <reference field="7" count="1" selected="0">
            <x v="30"/>
          </reference>
          <reference field="19" count="1">
            <x v="16"/>
          </reference>
        </references>
      </pivotArea>
    </format>
    <format dxfId="2408">
      <pivotArea dataOnly="0" labelOnly="1" outline="0" fieldPosition="0">
        <references count="3">
          <reference field="6" count="1" selected="0">
            <x v="58"/>
          </reference>
          <reference field="7" count="1" selected="0">
            <x v="30"/>
          </reference>
          <reference field="19" count="1">
            <x v="45"/>
          </reference>
        </references>
      </pivotArea>
    </format>
    <format dxfId="2407">
      <pivotArea dataOnly="0" labelOnly="1" outline="0" fieldPosition="0">
        <references count="3">
          <reference field="6" count="1" selected="0">
            <x v="75"/>
          </reference>
          <reference field="7" count="1" selected="0">
            <x v="30"/>
          </reference>
          <reference field="19" count="1">
            <x v="8"/>
          </reference>
        </references>
      </pivotArea>
    </format>
    <format dxfId="2406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30"/>
          </reference>
          <reference field="19" count="1">
            <x v="27"/>
          </reference>
        </references>
      </pivotArea>
    </format>
    <format dxfId="2405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30"/>
          </reference>
          <reference field="19" count="1">
            <x v="39"/>
          </reference>
        </references>
      </pivotArea>
    </format>
    <format dxfId="2404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0"/>
          </reference>
          <reference field="19" count="1">
            <x v="32"/>
          </reference>
        </references>
      </pivotArea>
    </format>
    <format dxfId="2403">
      <pivotArea dataOnly="0" labelOnly="1" outline="0" fieldPosition="0">
        <references count="3">
          <reference field="6" count="1" selected="0">
            <x v="16"/>
          </reference>
          <reference field="7" count="1" selected="0">
            <x v="31"/>
          </reference>
          <reference field="19" count="1">
            <x v="2"/>
          </reference>
        </references>
      </pivotArea>
    </format>
    <format dxfId="2402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31"/>
          </reference>
          <reference field="19" count="1">
            <x v="27"/>
          </reference>
        </references>
      </pivotArea>
    </format>
    <format dxfId="2401">
      <pivotArea dataOnly="0" labelOnly="1" outline="0" fieldPosition="0">
        <references count="3">
          <reference field="6" count="1" selected="0">
            <x v="42"/>
          </reference>
          <reference field="7" count="1" selected="0">
            <x v="31"/>
          </reference>
          <reference field="19" count="1">
            <x v="22"/>
          </reference>
        </references>
      </pivotArea>
    </format>
    <format dxfId="2400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1"/>
          </reference>
          <reference field="19" count="1">
            <x v="14"/>
          </reference>
        </references>
      </pivotArea>
    </format>
    <format dxfId="2399">
      <pivotArea dataOnly="0" labelOnly="1" outline="0" fieldPosition="0">
        <references count="3">
          <reference field="6" count="1" selected="0">
            <x v="83"/>
          </reference>
          <reference field="7" count="1" selected="0">
            <x v="31"/>
          </reference>
          <reference field="19" count="1">
            <x v="6"/>
          </reference>
        </references>
      </pivotArea>
    </format>
    <format dxfId="2398">
      <pivotArea dataOnly="0" labelOnly="1" outline="0" fieldPosition="0">
        <references count="3">
          <reference field="6" count="1" selected="0">
            <x v="100"/>
          </reference>
          <reference field="7" count="1" selected="0">
            <x v="31"/>
          </reference>
          <reference field="19" count="1">
            <x v="17"/>
          </reference>
        </references>
      </pivotArea>
    </format>
    <format dxfId="2397">
      <pivotArea dataOnly="0" labelOnly="1" outline="0" fieldPosition="0">
        <references count="3">
          <reference field="6" count="1" selected="0">
            <x v="4"/>
          </reference>
          <reference field="7" count="1" selected="0">
            <x v="32"/>
          </reference>
          <reference field="19" count="1">
            <x v="18"/>
          </reference>
        </references>
      </pivotArea>
    </format>
    <format dxfId="239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3"/>
          </reference>
          <reference field="19" count="1">
            <x v="19"/>
          </reference>
        </references>
      </pivotArea>
    </format>
    <format dxfId="2395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3"/>
          </reference>
          <reference field="19" count="1">
            <x v="32"/>
          </reference>
        </references>
      </pivotArea>
    </format>
    <format dxfId="239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4"/>
          </reference>
          <reference field="19" count="1">
            <x v="12"/>
          </reference>
        </references>
      </pivotArea>
    </format>
    <format dxfId="2393">
      <pivotArea dataOnly="0" labelOnly="1" outline="0" fieldPosition="0">
        <references count="3">
          <reference field="6" count="1" selected="0">
            <x v="22"/>
          </reference>
          <reference field="7" count="1" selected="0">
            <x v="34"/>
          </reference>
          <reference field="19" count="1">
            <x v="33"/>
          </reference>
        </references>
      </pivotArea>
    </format>
    <format dxfId="239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5"/>
          </reference>
          <reference field="19" count="1">
            <x v="20"/>
          </reference>
        </references>
      </pivotArea>
    </format>
    <format dxfId="2391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5"/>
          </reference>
          <reference field="19" count="1">
            <x v="19"/>
          </reference>
        </references>
      </pivotArea>
    </format>
    <format dxfId="239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5"/>
          </reference>
          <reference field="19" count="1">
            <x v="12"/>
          </reference>
        </references>
      </pivotArea>
    </format>
    <format dxfId="2389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35"/>
          </reference>
          <reference field="19" count="1">
            <x v="9"/>
          </reference>
        </references>
      </pivotArea>
    </format>
    <format dxfId="2388">
      <pivotArea dataOnly="0" labelOnly="1" outline="0" fieldPosition="0">
        <references count="3">
          <reference field="6" count="1" selected="0">
            <x v="55"/>
          </reference>
          <reference field="7" count="1" selected="0">
            <x v="35"/>
          </reference>
          <reference field="19" count="1">
            <x v="48"/>
          </reference>
        </references>
      </pivotArea>
    </format>
    <format dxfId="2387">
      <pivotArea dataOnly="0" labelOnly="1" outline="0" fieldPosition="0">
        <references count="3">
          <reference field="6" count="1" selected="0">
            <x v="62"/>
          </reference>
          <reference field="7" count="1" selected="0">
            <x v="35"/>
          </reference>
          <reference field="19" count="1">
            <x v="48"/>
          </reference>
        </references>
      </pivotArea>
    </format>
    <format dxfId="2386">
      <pivotArea dataOnly="0" labelOnly="1" outline="0" fieldPosition="0">
        <references count="3">
          <reference field="6" count="1" selected="0">
            <x v="71"/>
          </reference>
          <reference field="7" count="1" selected="0">
            <x v="35"/>
          </reference>
          <reference field="19" count="1">
            <x v="40"/>
          </reference>
        </references>
      </pivotArea>
    </format>
    <format dxfId="2385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5"/>
          </reference>
          <reference field="19" count="1">
            <x v="40"/>
          </reference>
        </references>
      </pivotArea>
    </format>
    <format dxfId="238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6"/>
          </reference>
          <reference field="19" count="1">
            <x v="20"/>
          </reference>
        </references>
      </pivotArea>
    </format>
    <format dxfId="2383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6"/>
          </reference>
          <reference field="19" count="1">
            <x v="19"/>
          </reference>
        </references>
      </pivotArea>
    </format>
    <format dxfId="2382">
      <pivotArea dataOnly="0" labelOnly="1" outline="0" fieldPosition="0">
        <references count="3">
          <reference field="6" count="1" selected="0">
            <x v="7"/>
          </reference>
          <reference field="7" count="1" selected="0">
            <x v="36"/>
          </reference>
          <reference field="19" count="1">
            <x v="28"/>
          </reference>
        </references>
      </pivotArea>
    </format>
    <format dxfId="238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6"/>
          </reference>
          <reference field="19" count="1">
            <x v="12"/>
          </reference>
        </references>
      </pivotArea>
    </format>
    <format dxfId="2380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6"/>
          </reference>
          <reference field="19" count="1">
            <x v="37"/>
          </reference>
        </references>
      </pivotArea>
    </format>
    <format dxfId="2379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6"/>
          </reference>
          <reference field="19" count="1">
            <x v="25"/>
          </reference>
        </references>
      </pivotArea>
    </format>
    <format dxfId="2378">
      <pivotArea dataOnly="0" labelOnly="1" outline="0" fieldPosition="0">
        <references count="3">
          <reference field="6" count="1" selected="0">
            <x v="99"/>
          </reference>
          <reference field="7" count="1" selected="0">
            <x v="36"/>
          </reference>
          <reference field="19" count="1">
            <x v="52"/>
          </reference>
        </references>
      </pivotArea>
    </format>
    <format dxfId="2377">
      <pivotArea dataOnly="0" labelOnly="1" outline="0" fieldPosition="0">
        <references count="3">
          <reference field="6" count="1" selected="0">
            <x v="118"/>
          </reference>
          <reference field="7" count="1" selected="0">
            <x v="36"/>
          </reference>
          <reference field="19" count="1">
            <x v="45"/>
          </reference>
        </references>
      </pivotArea>
    </format>
    <format dxfId="237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7"/>
          </reference>
          <reference field="19" count="1">
            <x v="20"/>
          </reference>
        </references>
      </pivotArea>
    </format>
    <format dxfId="237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7"/>
          </reference>
          <reference field="19" count="1">
            <x v="19"/>
          </reference>
        </references>
      </pivotArea>
    </format>
    <format dxfId="237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7"/>
          </reference>
          <reference field="19" count="1">
            <x v="12"/>
          </reference>
        </references>
      </pivotArea>
    </format>
    <format dxfId="2373">
      <pivotArea dataOnly="0" labelOnly="1" outline="0" fieldPosition="0">
        <references count="3">
          <reference field="6" count="1" selected="0">
            <x v="37"/>
          </reference>
          <reference field="7" count="1" selected="0">
            <x v="37"/>
          </reference>
          <reference field="19" count="1">
            <x v="50"/>
          </reference>
        </references>
      </pivotArea>
    </format>
    <format dxfId="2372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7"/>
          </reference>
          <reference field="19" count="1">
            <x v="37"/>
          </reference>
        </references>
      </pivotArea>
    </format>
    <format dxfId="2371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7"/>
          </reference>
          <reference field="19" count="1">
            <x v="25"/>
          </reference>
        </references>
      </pivotArea>
    </format>
    <format dxfId="237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7"/>
          </reference>
          <reference field="19" count="1">
            <x v="23"/>
          </reference>
        </references>
      </pivotArea>
    </format>
    <format dxfId="2369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7"/>
          </reference>
          <reference field="19" count="1">
            <x v="40"/>
          </reference>
        </references>
      </pivotArea>
    </format>
    <format dxfId="2368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37"/>
          </reference>
          <reference field="19" count="1">
            <x v="32"/>
          </reference>
        </references>
      </pivotArea>
    </format>
    <format dxfId="2367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38"/>
          </reference>
          <reference field="19" count="1">
            <x v="32"/>
          </reference>
        </references>
      </pivotArea>
    </format>
    <format dxfId="236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8"/>
          </reference>
          <reference field="19" count="1">
            <x v="12"/>
          </reference>
        </references>
      </pivotArea>
    </format>
    <format dxfId="2365">
      <pivotArea dataOnly="0" labelOnly="1" outline="0" fieldPosition="0">
        <references count="3">
          <reference field="6" count="1" selected="0">
            <x v="36"/>
          </reference>
          <reference field="7" count="1" selected="0">
            <x v="38"/>
          </reference>
          <reference field="19" count="1">
            <x v="50"/>
          </reference>
        </references>
      </pivotArea>
    </format>
    <format dxfId="2364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38"/>
          </reference>
          <reference field="19" count="1">
            <x v="22"/>
          </reference>
        </references>
      </pivotArea>
    </format>
    <format dxfId="2363">
      <pivotArea dataOnly="0" labelOnly="1" outline="0" fieldPosition="0">
        <references count="3">
          <reference field="6" count="1" selected="0">
            <x v="60"/>
          </reference>
          <reference field="7" count="1" selected="0">
            <x v="38"/>
          </reference>
          <reference field="19" count="1">
            <x v="42"/>
          </reference>
        </references>
      </pivotArea>
    </format>
    <format dxfId="2362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8"/>
          </reference>
          <reference field="19" count="1">
            <x v="25"/>
          </reference>
        </references>
      </pivotArea>
    </format>
    <format dxfId="2361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8"/>
          </reference>
          <reference field="19" count="1">
            <x v="23"/>
          </reference>
        </references>
      </pivotArea>
    </format>
    <format dxfId="2360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8"/>
          </reference>
          <reference field="19" count="1">
            <x v="14"/>
          </reference>
        </references>
      </pivotArea>
    </format>
    <format dxfId="2359">
      <pivotArea dataOnly="0" labelOnly="1" outline="0" fieldPosition="0">
        <references count="3">
          <reference field="6" count="1" selected="0">
            <x v="81"/>
          </reference>
          <reference field="7" count="1" selected="0">
            <x v="38"/>
          </reference>
          <reference field="19" count="1">
            <x v="15"/>
          </reference>
        </references>
      </pivotArea>
    </format>
    <format dxfId="2358">
      <pivotArea dataOnly="0" labelOnly="1" outline="0" fieldPosition="0">
        <references count="3">
          <reference field="6" count="1" selected="0">
            <x v="84"/>
          </reference>
          <reference field="7" count="1" selected="0">
            <x v="38"/>
          </reference>
          <reference field="19" count="1">
            <x v="14"/>
          </reference>
        </references>
      </pivotArea>
    </format>
    <format dxfId="2357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38"/>
          </reference>
          <reference field="19" count="1">
            <x v="6"/>
          </reference>
        </references>
      </pivotArea>
    </format>
    <format dxfId="2356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38"/>
          </reference>
          <reference field="19" count="1">
            <x v="6"/>
          </reference>
        </references>
      </pivotArea>
    </format>
    <format dxfId="2355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38"/>
          </reference>
          <reference field="19" count="1">
            <x v="1"/>
          </reference>
        </references>
      </pivotArea>
    </format>
    <format dxfId="235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9"/>
          </reference>
          <reference field="19" count="1">
            <x v="20"/>
          </reference>
        </references>
      </pivotArea>
    </format>
    <format dxfId="2353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9"/>
          </reference>
          <reference field="19" count="1">
            <x v="19"/>
          </reference>
        </references>
      </pivotArea>
    </format>
    <format dxfId="235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9"/>
          </reference>
          <reference field="19" count="1">
            <x v="12"/>
          </reference>
        </references>
      </pivotArea>
    </format>
    <format dxfId="2351">
      <pivotArea dataOnly="0" labelOnly="1" outline="0" fieldPosition="0">
        <references count="3">
          <reference field="6" count="1" selected="0">
            <x v="95"/>
          </reference>
          <reference field="7" count="1" selected="0">
            <x v="39"/>
          </reference>
          <reference field="19" count="1">
            <x v="29"/>
          </reference>
        </references>
      </pivotArea>
    </format>
    <format dxfId="235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0"/>
          </reference>
          <reference field="19" count="1">
            <x v="20"/>
          </reference>
        </references>
      </pivotArea>
    </format>
    <format dxfId="234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0"/>
          </reference>
          <reference field="19" count="1">
            <x v="12"/>
          </reference>
        </references>
      </pivotArea>
    </format>
    <format dxfId="2348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0"/>
          </reference>
          <reference field="19" count="1">
            <x v="32"/>
          </reference>
        </references>
      </pivotArea>
    </format>
    <format dxfId="234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1"/>
          </reference>
          <reference field="19" count="1">
            <x v="20"/>
          </reference>
        </references>
      </pivotArea>
    </format>
    <format dxfId="234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1"/>
          </reference>
          <reference field="19" count="1">
            <x v="19"/>
          </reference>
        </references>
      </pivotArea>
    </format>
    <format dxfId="234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1"/>
          </reference>
          <reference field="19" count="1">
            <x v="12"/>
          </reference>
        </references>
      </pivotArea>
    </format>
    <format dxfId="2344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1"/>
          </reference>
          <reference field="19" count="1">
            <x v="23"/>
          </reference>
        </references>
      </pivotArea>
    </format>
    <format dxfId="2343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41"/>
          </reference>
          <reference field="19" count="1">
            <x v="3"/>
          </reference>
        </references>
      </pivotArea>
    </format>
    <format dxfId="234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2"/>
          </reference>
          <reference field="19" count="1">
            <x v="20"/>
          </reference>
        </references>
      </pivotArea>
    </format>
    <format dxfId="2341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2"/>
          </reference>
          <reference field="19" count="1">
            <x v="9"/>
          </reference>
        </references>
      </pivotArea>
    </format>
    <format dxfId="2340">
      <pivotArea dataOnly="0" labelOnly="1" outline="0" fieldPosition="0">
        <references count="3">
          <reference field="6" count="1" selected="0">
            <x v="35"/>
          </reference>
          <reference field="7" count="1" selected="0">
            <x v="42"/>
          </reference>
          <reference field="19" count="1">
            <x v="50"/>
          </reference>
        </references>
      </pivotArea>
    </format>
    <format dxfId="2339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42"/>
          </reference>
          <reference field="19" count="1">
            <x v="37"/>
          </reference>
        </references>
      </pivotArea>
    </format>
    <format dxfId="2338">
      <pivotArea dataOnly="0" labelOnly="1" outline="0" fieldPosition="0">
        <references count="3">
          <reference field="6" count="1" selected="0">
            <x v="68"/>
          </reference>
          <reference field="7" count="1" selected="0">
            <x v="42"/>
          </reference>
          <reference field="19" count="1">
            <x v="45"/>
          </reference>
        </references>
      </pivotArea>
    </format>
    <format dxfId="2337">
      <pivotArea dataOnly="0" labelOnly="1" outline="0" fieldPosition="0">
        <references count="3">
          <reference field="6" count="1" selected="0">
            <x v="88"/>
          </reference>
          <reference field="7" count="1" selected="0">
            <x v="42"/>
          </reference>
          <reference field="19" count="1">
            <x v="24"/>
          </reference>
        </references>
      </pivotArea>
    </format>
    <format dxfId="2336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2"/>
          </reference>
          <reference field="19" count="1">
            <x v="10"/>
          </reference>
        </references>
      </pivotArea>
    </format>
    <format dxfId="2335">
      <pivotArea dataOnly="0" labelOnly="1" outline="0" fieldPosition="0">
        <references count="3">
          <reference field="6" count="1" selected="0">
            <x v="108"/>
          </reference>
          <reference field="7" count="1" selected="0">
            <x v="42"/>
          </reference>
          <reference field="19" count="1">
            <x v="18"/>
          </reference>
        </references>
      </pivotArea>
    </format>
    <format dxfId="2334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42"/>
          </reference>
          <reference field="19" count="1">
            <x v="32"/>
          </reference>
        </references>
      </pivotArea>
    </format>
    <format dxfId="233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3"/>
          </reference>
          <reference field="19" count="1">
            <x v="20"/>
          </reference>
        </references>
      </pivotArea>
    </format>
    <format dxfId="233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3"/>
          </reference>
          <reference field="19" count="1">
            <x v="19"/>
          </reference>
        </references>
      </pivotArea>
    </format>
    <format dxfId="233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3"/>
          </reference>
          <reference field="19" count="1">
            <x v="12"/>
          </reference>
        </references>
      </pivotArea>
    </format>
    <format dxfId="2330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3"/>
          </reference>
          <reference field="19" count="1">
            <x v="9"/>
          </reference>
        </references>
      </pivotArea>
    </format>
    <format dxfId="2329">
      <pivotArea dataOnly="0" labelOnly="1" outline="0" fieldPosition="0">
        <references count="3">
          <reference field="6" count="1" selected="0">
            <x v="32"/>
          </reference>
          <reference field="7" count="1" selected="0">
            <x v="43"/>
          </reference>
          <reference field="19" count="1">
            <x v="50"/>
          </reference>
        </references>
      </pivotArea>
    </format>
    <format dxfId="2328">
      <pivotArea dataOnly="0" labelOnly="1" outline="0" fieldPosition="0">
        <references count="3">
          <reference field="6" count="1" selected="0">
            <x v="52"/>
          </reference>
          <reference field="7" count="1" selected="0">
            <x v="43"/>
          </reference>
          <reference field="19" count="1">
            <x v="52"/>
          </reference>
        </references>
      </pivotArea>
    </format>
    <format dxfId="2327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3"/>
          </reference>
          <reference field="19" count="1">
            <x v="25"/>
          </reference>
        </references>
      </pivotArea>
    </format>
    <format dxfId="232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3"/>
          </reference>
          <reference field="19" count="1">
            <x v="23"/>
          </reference>
        </references>
      </pivotArea>
    </format>
    <format dxfId="2325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3"/>
          </reference>
          <reference field="19" count="1">
            <x v="10"/>
          </reference>
        </references>
      </pivotArea>
    </format>
    <format dxfId="2324">
      <pivotArea dataOnly="0" labelOnly="1" outline="0" fieldPosition="0">
        <references count="3">
          <reference field="6" count="1" selected="0">
            <x v="107"/>
          </reference>
          <reference field="7" count="1" selected="0">
            <x v="43"/>
          </reference>
          <reference field="19" count="1">
            <x v="40"/>
          </reference>
        </references>
      </pivotArea>
    </format>
    <format dxfId="232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4"/>
          </reference>
          <reference field="19" count="1">
            <x v="20"/>
          </reference>
        </references>
      </pivotArea>
    </format>
    <format dxfId="2322">
      <pivotArea dataOnly="0" labelOnly="1" outline="0" fieldPosition="0">
        <references count="3">
          <reference field="6" count="1" selected="0">
            <x v="34"/>
          </reference>
          <reference field="7" count="1" selected="0">
            <x v="44"/>
          </reference>
          <reference field="19" count="1">
            <x v="50"/>
          </reference>
        </references>
      </pivotArea>
    </format>
    <format dxfId="232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5"/>
          </reference>
          <reference field="19" count="1">
            <x v="20"/>
          </reference>
        </references>
      </pivotArea>
    </format>
    <format dxfId="2320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5"/>
          </reference>
          <reference field="19" count="1">
            <x v="19"/>
          </reference>
        </references>
      </pivotArea>
    </format>
    <format dxfId="231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5"/>
          </reference>
          <reference field="19" count="1">
            <x v="12"/>
          </reference>
        </references>
      </pivotArea>
    </format>
    <format dxfId="2318">
      <pivotArea dataOnly="0" labelOnly="1" outline="0" fieldPosition="0">
        <references count="3">
          <reference field="6" count="1" selected="0">
            <x v="31"/>
          </reference>
          <reference field="7" count="1" selected="0">
            <x v="45"/>
          </reference>
          <reference field="19" count="1">
            <x v="50"/>
          </reference>
        </references>
      </pivotArea>
    </format>
    <format dxfId="2317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5"/>
          </reference>
          <reference field="19" count="1">
            <x v="25"/>
          </reference>
        </references>
      </pivotArea>
    </format>
    <format dxfId="231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5"/>
          </reference>
          <reference field="19" count="1">
            <x v="23"/>
          </reference>
        </references>
      </pivotArea>
    </format>
    <format dxfId="2315">
      <pivotArea dataOnly="0" labelOnly="1" outline="0" fieldPosition="0">
        <references count="3">
          <reference field="6" count="1" selected="0">
            <x v="66"/>
          </reference>
          <reference field="7" count="1" selected="0">
            <x v="45"/>
          </reference>
          <reference field="19" count="1">
            <x v="40"/>
          </reference>
        </references>
      </pivotArea>
    </format>
    <format dxfId="2314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45"/>
          </reference>
          <reference field="19" count="1">
            <x v="18"/>
          </reference>
        </references>
      </pivotArea>
    </format>
    <format dxfId="2313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45"/>
          </reference>
          <reference field="19" count="1">
            <x v="40"/>
          </reference>
        </references>
      </pivotArea>
    </format>
    <format dxfId="2312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5"/>
          </reference>
          <reference field="19" count="1">
            <x v="32"/>
          </reference>
        </references>
      </pivotArea>
    </format>
    <format dxfId="2311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45"/>
          </reference>
          <reference field="19" count="1">
            <x v="30"/>
          </reference>
        </references>
      </pivotArea>
    </format>
    <format dxfId="2310">
      <pivotArea dataOnly="0" labelOnly="1" outline="0" fieldPosition="0">
        <references count="3">
          <reference field="6" count="1" selected="0">
            <x v="113"/>
          </reference>
          <reference field="7" count="1" selected="0">
            <x v="45"/>
          </reference>
          <reference field="19" count="1">
            <x v="51"/>
          </reference>
        </references>
      </pivotArea>
    </format>
    <format dxfId="230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6"/>
          </reference>
          <reference field="19" count="1">
            <x v="20"/>
          </reference>
        </references>
      </pivotArea>
    </format>
    <format dxfId="230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6"/>
          </reference>
          <reference field="19" count="1">
            <x v="19"/>
          </reference>
        </references>
      </pivotArea>
    </format>
    <format dxfId="2307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6"/>
          </reference>
          <reference field="19" count="1">
            <x v="32"/>
          </reference>
        </references>
      </pivotArea>
    </format>
    <format dxfId="2306">
      <pivotArea type="topRight" dataOnly="0" labelOnly="1" outline="0" fieldPosition="0"/>
    </format>
    <format dxfId="2305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2304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2303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2302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2301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2300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2299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2298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2297">
      <pivotArea outline="0" collapsedLevelsAreSubtotals="1" fieldPosition="0"/>
    </format>
    <format dxfId="2296">
      <pivotArea type="topRight" dataOnly="0" labelOnly="1" outline="0" fieldPosition="0"/>
    </format>
    <format dxfId="2295">
      <pivotArea dataOnly="0" labelOnly="1" outline="0" fieldPosition="0">
        <references count="1">
          <reference field="9" count="0" defaultSubtotal="1"/>
        </references>
      </pivotArea>
    </format>
    <format dxfId="2294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2293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2292">
      <pivotArea dataOnly="0" outline="0" fieldPosition="0">
        <references count="1">
          <reference field="9" count="0" defaultSubtotal="1"/>
        </references>
      </pivotArea>
    </format>
    <format dxfId="2291">
      <pivotArea dataOnly="0" grandCol="1" outline="0" fieldPosition="0"/>
    </format>
    <format dxfId="2290">
      <pivotArea dataOnly="0" labelOnly="1" outline="0" fieldPosition="0">
        <references count="1">
          <reference field="8" count="0"/>
        </references>
      </pivotArea>
    </format>
    <format dxfId="2289">
      <pivotArea dataOnly="0" labelOnly="1" outline="0" fieldPosition="0">
        <references count="1">
          <reference field="8" count="0"/>
        </references>
      </pivotArea>
    </format>
    <format dxfId="2288">
      <pivotArea dataOnly="0" labelOnly="1" outline="0" fieldPosition="0">
        <references count="1">
          <reference field="15" count="0"/>
        </references>
      </pivotArea>
    </format>
    <format dxfId="2287">
      <pivotArea dataOnly="0" labelOnly="1" outline="0" fieldPosition="0">
        <references count="1">
          <reference field="11" count="0"/>
        </references>
      </pivotArea>
    </format>
    <format dxfId="2286">
      <pivotArea dataOnly="0" labelOnly="1" outline="0" fieldPosition="0">
        <references count="1">
          <reference field="10" count="0"/>
        </references>
      </pivotArea>
    </format>
    <format dxfId="2285">
      <pivotArea dataOnly="0" grandCol="1" outline="0" fieldPosition="0"/>
    </format>
    <format dxfId="2284">
      <pivotArea field="7" type="button" dataOnly="0" labelOnly="1" outline="0" axis="axisRow" fieldPosition="0"/>
    </format>
    <format dxfId="2283">
      <pivotArea field="6" type="button" dataOnly="0" labelOnly="1" outline="0" axis="axisRow" fieldPosition="1"/>
    </format>
    <format dxfId="2282">
      <pivotArea field="5" type="button" dataOnly="0" labelOnly="1" outline="0" axis="axisRow" fieldPosition="2"/>
    </format>
    <format dxfId="2281">
      <pivotArea field="10" type="button" dataOnly="0" labelOnly="1" outline="0" axis="axisRow" fieldPosition="4"/>
    </format>
    <format dxfId="2280">
      <pivotArea field="11" type="button" dataOnly="0" labelOnly="1" outline="0" axis="axisRow" fieldPosition="5"/>
    </format>
    <format dxfId="2279">
      <pivotArea field="8" type="button" dataOnly="0" labelOnly="1" outline="0" axis="axisRow" fieldPosition="6"/>
    </format>
    <format dxfId="2278">
      <pivotArea field="15" type="button" dataOnly="0" labelOnly="1" outline="0" axis="axisRow" fieldPosition="7"/>
    </format>
    <format dxfId="2277">
      <pivotArea field="13" type="button" dataOnly="0" labelOnly="1" outline="0" axis="axisRow" fieldPosition="8"/>
    </format>
    <format dxfId="2276">
      <pivotArea field="17" type="button" dataOnly="0" labelOnly="1" outline="0" axis="axisRow" fieldPosition="9"/>
    </format>
    <format dxfId="2275">
      <pivotArea field="18" type="button" dataOnly="0" labelOnly="1" outline="0" axis="axisRow" fieldPosition="10"/>
    </format>
    <format dxfId="2274">
      <pivotArea field="19" type="button" dataOnly="0" labelOnly="1" outline="0" axis="axisRow" fieldPosition="11"/>
    </format>
    <format dxfId="2273">
      <pivotArea dataOnly="0" labelOnly="1" outline="0" fieldPosition="0">
        <references count="1">
          <reference field="9" count="0"/>
        </references>
      </pivotArea>
    </format>
    <format dxfId="2272">
      <pivotArea dataOnly="0" labelOnly="1" grandCol="1" outline="0" fieldPosition="0"/>
    </format>
    <format dxfId="2271">
      <pivotArea field="9" type="button" dataOnly="0" labelOnly="1" outline="0" axis="axisCol" fieldPosition="0"/>
    </format>
    <format dxfId="2270">
      <pivotArea field="14" type="button" dataOnly="0" labelOnly="1" outline="0" axis="axisRow" fieldPosition="3"/>
    </format>
    <format dxfId="2269">
      <pivotArea field="7" type="button" dataOnly="0" labelOnly="1" outline="0" axis="axisRow" fieldPosition="0"/>
    </format>
    <format dxfId="2268">
      <pivotArea field="6" type="button" dataOnly="0" labelOnly="1" outline="0" axis="axisRow" fieldPosition="1"/>
    </format>
    <format dxfId="2267">
      <pivotArea field="5" type="button" dataOnly="0" labelOnly="1" outline="0" axis="axisRow" fieldPosition="2"/>
    </format>
    <format dxfId="2266">
      <pivotArea field="14" type="button" dataOnly="0" labelOnly="1" outline="0" axis="axisRow" fieldPosition="3"/>
    </format>
    <format dxfId="2265">
      <pivotArea field="10" type="button" dataOnly="0" labelOnly="1" outline="0" axis="axisRow" fieldPosition="4"/>
    </format>
    <format dxfId="2264">
      <pivotArea field="11" type="button" dataOnly="0" labelOnly="1" outline="0" axis="axisRow" fieldPosition="5"/>
    </format>
    <format dxfId="2263">
      <pivotArea field="8" type="button" dataOnly="0" labelOnly="1" outline="0" axis="axisRow" fieldPosition="6"/>
    </format>
    <format dxfId="2262">
      <pivotArea field="15" type="button" dataOnly="0" labelOnly="1" outline="0" axis="axisRow" fieldPosition="7"/>
    </format>
    <format dxfId="2261">
      <pivotArea field="13" type="button" dataOnly="0" labelOnly="1" outline="0" axis="axisRow" fieldPosition="8"/>
    </format>
    <format dxfId="2260">
      <pivotArea field="17" type="button" dataOnly="0" labelOnly="1" outline="0" axis="axisRow" fieldPosition="9"/>
    </format>
    <format dxfId="2259">
      <pivotArea field="18" type="button" dataOnly="0" labelOnly="1" outline="0" axis="axisRow" fieldPosition="10"/>
    </format>
    <format dxfId="2258">
      <pivotArea field="19" type="button" dataOnly="0" labelOnly="1" outline="0" axis="axisRow" fieldPosition="11"/>
    </format>
    <format dxfId="2257">
      <pivotArea dataOnly="0" labelOnly="1" outline="0" fieldPosition="0">
        <references count="1">
          <reference field="9" count="0"/>
        </references>
      </pivotArea>
    </format>
    <format dxfId="2256">
      <pivotArea dataOnly="0" labelOnly="1" grandCol="1" outline="0" fieldPosition="0"/>
    </format>
    <format dxfId="2255">
      <pivotArea field="7" type="button" dataOnly="0" labelOnly="1" outline="0" axis="axisRow" fieldPosition="0"/>
    </format>
    <format dxfId="2254">
      <pivotArea field="6" type="button" dataOnly="0" labelOnly="1" outline="0" axis="axisRow" fieldPosition="1"/>
    </format>
    <format dxfId="2253">
      <pivotArea field="5" type="button" dataOnly="0" labelOnly="1" outline="0" axis="axisRow" fieldPosition="2"/>
    </format>
    <format dxfId="2252">
      <pivotArea field="14" type="button" dataOnly="0" labelOnly="1" outline="0" axis="axisRow" fieldPosition="3"/>
    </format>
    <format dxfId="2251">
      <pivotArea field="10" type="button" dataOnly="0" labelOnly="1" outline="0" axis="axisRow" fieldPosition="4"/>
    </format>
    <format dxfId="2250">
      <pivotArea field="11" type="button" dataOnly="0" labelOnly="1" outline="0" axis="axisRow" fieldPosition="5"/>
    </format>
    <format dxfId="2249">
      <pivotArea field="8" type="button" dataOnly="0" labelOnly="1" outline="0" axis="axisRow" fieldPosition="6"/>
    </format>
    <format dxfId="2248">
      <pivotArea field="15" type="button" dataOnly="0" labelOnly="1" outline="0" axis="axisRow" fieldPosition="7"/>
    </format>
    <format dxfId="2247">
      <pivotArea field="13" type="button" dataOnly="0" labelOnly="1" outline="0" axis="axisRow" fieldPosition="8"/>
    </format>
    <format dxfId="2246">
      <pivotArea field="17" type="button" dataOnly="0" labelOnly="1" outline="0" axis="axisRow" fieldPosition="9"/>
    </format>
    <format dxfId="2245">
      <pivotArea field="18" type="button" dataOnly="0" labelOnly="1" outline="0" axis="axisRow" fieldPosition="10"/>
    </format>
    <format dxfId="2244">
      <pivotArea field="19" type="button" dataOnly="0" labelOnly="1" outline="0" axis="axisRow" fieldPosition="11"/>
    </format>
    <format dxfId="2243">
      <pivotArea dataOnly="0" labelOnly="1" outline="0" fieldPosition="0">
        <references count="1">
          <reference field="9" count="0"/>
        </references>
      </pivotArea>
    </format>
    <format dxfId="2242">
      <pivotArea dataOnly="0" labelOnly="1" grandCol="1" outline="0" fieldPosition="0"/>
    </format>
    <format dxfId="2241">
      <pivotArea dataOnly="0" labelOnly="1" outline="0" fieldPosition="0">
        <references count="1">
          <reference field="14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100-000001000000}" name="TablaDinámica1" cacheId="1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gridDropZones="1" multipleFieldFilters="0" chartFormat="1">
  <location ref="A8:R358" firstHeaderRow="1" firstDataRow="3" firstDataCol="8"/>
  <pivotFields count="20"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69">
        <item x="29"/>
        <item x="92"/>
        <item x="57"/>
        <item x="19"/>
        <item x="111"/>
        <item x="1"/>
        <item x="104"/>
        <item x="100"/>
        <item x="44"/>
        <item x="73"/>
        <item x="90"/>
        <item x="48"/>
        <item x="105"/>
        <item m="1" x="129"/>
        <item m="1" x="130"/>
        <item x="108"/>
        <item x="26"/>
        <item x="52"/>
        <item x="53"/>
        <item x="39"/>
        <item x="20"/>
        <item x="17"/>
        <item x="68"/>
        <item x="118"/>
        <item m="1" x="140"/>
        <item x="8"/>
        <item x="35"/>
        <item m="1" x="165"/>
        <item m="1" x="166"/>
        <item x="28"/>
        <item x="47"/>
        <item m="1" x="164"/>
        <item x="21"/>
        <item m="1" x="153"/>
        <item x="72"/>
        <item x="127"/>
        <item x="126"/>
        <item m="1" x="154"/>
        <item x="11"/>
        <item m="1" x="163"/>
        <item x="122"/>
        <item x="83"/>
        <item x="74"/>
        <item x="76"/>
        <item x="84"/>
        <item m="1" x="134"/>
        <item m="1" x="151"/>
        <item m="1" x="155"/>
        <item m="1" x="132"/>
        <item x="106"/>
        <item x="22"/>
        <item x="85"/>
        <item x="70"/>
        <item x="32"/>
        <item m="1" x="148"/>
        <item m="1" x="156"/>
        <item m="1" x="149"/>
        <item m="1" x="162"/>
        <item m="1" x="161"/>
        <item m="1" x="158"/>
        <item m="1" x="157"/>
        <item m="1" x="160"/>
        <item m="1" x="159"/>
        <item x="34"/>
        <item x="50"/>
        <item x="79"/>
        <item m="1" x="168"/>
        <item x="12"/>
        <item m="1" x="145"/>
        <item m="1" x="136"/>
        <item m="1" x="150"/>
        <item x="128"/>
        <item x="78"/>
        <item x="69"/>
        <item m="1" x="143"/>
        <item x="86"/>
        <item x="5"/>
        <item x="94"/>
        <item x="88"/>
        <item x="95"/>
        <item x="96"/>
        <item x="89"/>
        <item x="97"/>
        <item x="101"/>
        <item x="102"/>
        <item x="93"/>
        <item x="103"/>
        <item x="120"/>
        <item x="107"/>
        <item x="109"/>
        <item x="23"/>
        <item x="25"/>
        <item x="119"/>
        <item x="117"/>
        <item x="91"/>
        <item x="3"/>
        <item x="54"/>
        <item x="75"/>
        <item x="87"/>
        <item x="0"/>
        <item x="7"/>
        <item x="71"/>
        <item x="116"/>
        <item x="4"/>
        <item x="114"/>
        <item x="33"/>
        <item m="1" x="152"/>
        <item x="6"/>
        <item x="110"/>
        <item x="41"/>
        <item x="121"/>
        <item x="98"/>
        <item x="58"/>
        <item x="80"/>
        <item x="112"/>
        <item x="42"/>
        <item x="81"/>
        <item x="55"/>
        <item x="24"/>
        <item m="1" x="167"/>
        <item x="82"/>
        <item x="56"/>
        <item x="77"/>
        <item x="49"/>
        <item x="51"/>
        <item m="1" x="135"/>
        <item x="2"/>
        <item x="13"/>
        <item m="1" x="137"/>
        <item m="1" x="146"/>
        <item m="1" x="139"/>
        <item m="1" x="141"/>
        <item x="36"/>
        <item m="1" x="142"/>
        <item x="38"/>
        <item m="1" x="147"/>
        <item m="1" x="144"/>
        <item x="46"/>
        <item x="61"/>
        <item m="1" x="131"/>
        <item x="62"/>
        <item x="63"/>
        <item m="1" x="133"/>
        <item x="99"/>
        <item x="113"/>
        <item x="123"/>
        <item x="125"/>
        <item m="1" x="138"/>
        <item x="16"/>
        <item x="43"/>
        <item x="9"/>
        <item x="10"/>
        <item x="14"/>
        <item x="15"/>
        <item x="18"/>
        <item x="27"/>
        <item x="30"/>
        <item x="31"/>
        <item x="37"/>
        <item x="40"/>
        <item x="45"/>
        <item x="59"/>
        <item x="60"/>
        <item x="64"/>
        <item x="65"/>
        <item x="66"/>
        <item x="67"/>
        <item x="115"/>
        <item x="124"/>
      </items>
    </pivotField>
    <pivotField axis="axisRow" compact="0" outline="0" showAll="0" sortType="ascending">
      <items count="52">
        <item x="1"/>
        <item x="40"/>
        <item x="49"/>
        <item x="21"/>
        <item x="19"/>
        <item x="10"/>
        <item x="11"/>
        <item x="12"/>
        <item x="45"/>
        <item x="18"/>
        <item x="37"/>
        <item x="17"/>
        <item x="16"/>
        <item x="2"/>
        <item x="20"/>
        <item x="9"/>
        <item x="48"/>
        <item x="33"/>
        <item x="5"/>
        <item x="15"/>
        <item x="32"/>
        <item x="47"/>
        <item x="25"/>
        <item x="43"/>
        <item x="44"/>
        <item x="42"/>
        <item x="4"/>
        <item x="46"/>
        <item x="31"/>
        <item x="8"/>
        <item x="22"/>
        <item x="27"/>
        <item x="26"/>
        <item x="7"/>
        <item x="50"/>
        <item x="36"/>
        <item x="39"/>
        <item x="29"/>
        <item x="0"/>
        <item x="23"/>
        <item x="14"/>
        <item x="13"/>
        <item x="34"/>
        <item x="3"/>
        <item x="38"/>
        <item x="24"/>
        <item x="30"/>
        <item x="6"/>
        <item x="41"/>
        <item x="28"/>
        <item x="35"/>
        <item t="default"/>
      </items>
    </pivotField>
    <pivotField compact="0" outline="0" showAll="0"/>
    <pivotField axis="axisCol" compact="0" outline="0" showAll="0">
      <items count="6">
        <item m="1" x="3"/>
        <item m="1" x="4"/>
        <item x="0"/>
        <item x="1"/>
        <item x="2"/>
        <item t="default"/>
      </items>
    </pivotField>
    <pivotField axis="axisRow" compact="0" outline="0" showAll="0" defaultSubtotal="0">
      <items count="7">
        <item x="0"/>
        <item x="3"/>
        <item x="1"/>
        <item x="2"/>
        <item x="4"/>
        <item m="1" x="6"/>
        <item m="1" x="5"/>
      </items>
    </pivotField>
    <pivotField axis="axisRow" compact="0" outline="0" showAll="0" defaultSubtotal="0">
      <items count="17">
        <item m="1" x="15"/>
        <item x="7"/>
        <item m="1" x="16"/>
        <item x="6"/>
        <item x="11"/>
        <item x="5"/>
        <item x="4"/>
        <item x="3"/>
        <item x="8"/>
        <item x="12"/>
        <item x="2"/>
        <item x="1"/>
        <item x="9"/>
        <item x="0"/>
        <item x="10"/>
        <item x="14"/>
        <item x="13"/>
      </items>
    </pivotField>
    <pivotField compact="0" outline="0" showAll="0"/>
    <pivotField axis="axisCol" compact="0" outline="0" showAll="0">
      <items count="7">
        <item m="1" x="3"/>
        <item m="1" x="2"/>
        <item m="1" x="5"/>
        <item m="1" x="4"/>
        <item x="0"/>
        <item x="1"/>
        <item t="default"/>
      </items>
    </pivotField>
    <pivotField compact="0" outline="0" showAll="0"/>
    <pivotField axis="axisRow" compact="0" outline="0" showAll="0" defaultSubtotal="0">
      <items count="6">
        <item x="2"/>
        <item x="0"/>
        <item m="1" x="4"/>
        <item m="1" x="5"/>
        <item x="1"/>
        <item m="1" x="3"/>
      </items>
    </pivotField>
    <pivotField compact="0" outline="0" showAll="0"/>
    <pivotField axis="axisRow" compact="0" numFmtId="164" outline="0" showAll="0" defaultSubtotal="0">
      <items count="30">
        <item m="1" x="29"/>
        <item m="1" x="20"/>
        <item m="1" x="26"/>
        <item m="1" x="28"/>
        <item m="1" x="16"/>
        <item m="1" x="22"/>
        <item m="1" x="25"/>
        <item x="10"/>
        <item m="1" x="21"/>
        <item m="1" x="17"/>
        <item m="1" x="23"/>
        <item m="1" x="24"/>
        <item x="11"/>
        <item m="1" x="19"/>
        <item m="1" x="27"/>
        <item m="1" x="15"/>
        <item m="1" x="18"/>
        <item x="0"/>
        <item x="1"/>
        <item x="2"/>
        <item x="3"/>
        <item x="4"/>
        <item x="5"/>
        <item x="6"/>
        <item x="7"/>
        <item x="8"/>
        <item x="9"/>
        <item x="12"/>
        <item x="13"/>
        <item x="14"/>
      </items>
    </pivotField>
    <pivotField axis="axisRow" compact="0" numFmtId="164" outline="0" showAll="0" defaultSubtotal="0">
      <items count="73">
        <item m="1" x="41"/>
        <item m="1" x="54"/>
        <item m="1" x="66"/>
        <item m="1" x="58"/>
        <item m="1" x="37"/>
        <item m="1" x="53"/>
        <item m="1" x="57"/>
        <item m="1" x="51"/>
        <item m="1" x="38"/>
        <item m="1" x="72"/>
        <item m="1" x="52"/>
        <item m="1" x="42"/>
        <item m="1" x="48"/>
        <item m="1" x="47"/>
        <item m="1" x="55"/>
        <item m="1" x="61"/>
        <item m="1" x="43"/>
        <item m="1" x="50"/>
        <item m="1" x="39"/>
        <item m="1" x="69"/>
        <item m="1" x="56"/>
        <item m="1" x="44"/>
        <item m="1" x="59"/>
        <item m="1" x="71"/>
        <item m="1" x="63"/>
        <item m="1" x="62"/>
        <item m="1" x="45"/>
        <item m="1" x="40"/>
        <item m="1" x="68"/>
        <item m="1" x="49"/>
        <item m="1" x="65"/>
        <item m="1" x="46"/>
        <item m="1" x="64"/>
        <item m="1" x="70"/>
        <item m="1" x="35"/>
        <item m="1" x="60"/>
        <item m="1" x="36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outline="0" showAll="0" defaultSubtotal="0">
      <items count="111">
        <item m="1" x="105"/>
        <item m="1" x="107"/>
        <item m="1" x="57"/>
        <item m="1" x="82"/>
        <item m="1" x="96"/>
        <item m="1" x="83"/>
        <item m="1" x="110"/>
        <item m="1" x="106"/>
        <item m="1" x="109"/>
        <item m="1" x="56"/>
        <item m="1" x="76"/>
        <item m="1" x="81"/>
        <item m="1" x="51"/>
        <item m="1" x="80"/>
        <item m="1" x="69"/>
        <item m="1" x="70"/>
        <item m="1" x="101"/>
        <item m="1" x="78"/>
        <item m="1" x="73"/>
        <item m="1" x="97"/>
        <item m="1" x="71"/>
        <item m="1" x="100"/>
        <item m="1" x="64"/>
        <item m="1" x="92"/>
        <item m="1" x="75"/>
        <item m="1" x="58"/>
        <item m="1" x="74"/>
        <item m="1" x="67"/>
        <item m="1" x="52"/>
        <item m="1" x="86"/>
        <item m="1" x="98"/>
        <item m="1" x="66"/>
        <item m="1" x="63"/>
        <item m="1" x="108"/>
        <item m="1" x="95"/>
        <item m="1" x="104"/>
        <item m="1" x="77"/>
        <item m="1" x="59"/>
        <item m="1" x="84"/>
        <item m="1" x="65"/>
        <item m="1" x="53"/>
        <item m="1" x="61"/>
        <item m="1" x="88"/>
        <item m="1" x="99"/>
        <item m="1" x="102"/>
        <item m="1" x="87"/>
        <item m="1" x="68"/>
        <item m="1" x="55"/>
        <item m="1" x="94"/>
        <item m="1" x="89"/>
        <item m="1" x="62"/>
        <item m="1" x="103"/>
        <item m="1" x="49"/>
        <item m="1" x="60"/>
        <item m="1" x="72"/>
        <item m="1" x="79"/>
        <item m="1" x="90"/>
        <item m="1" x="85"/>
        <item m="1" x="50"/>
        <item m="1" x="91"/>
        <item m="1" x="93"/>
        <item m="1" x="5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</pivotFields>
  <rowFields count="8">
    <field x="7"/>
    <field x="10"/>
    <field x="11"/>
    <field x="6"/>
    <field x="17"/>
    <field x="18"/>
    <field x="19"/>
    <field x="15"/>
  </rowFields>
  <rowItems count="348">
    <i>
      <x/>
      <x/>
      <x v="10"/>
      <x v="21"/>
      <x v="19"/>
      <x v="48"/>
      <x v="74"/>
      <x v="4"/>
    </i>
    <i r="2">
      <x v="11"/>
      <x v="5"/>
      <x v="18"/>
      <x v="39"/>
      <x v="63"/>
      <x v="4"/>
    </i>
    <i r="2">
      <x v="13"/>
      <x v="168"/>
      <x v="17"/>
      <x v="55"/>
      <x v="86"/>
      <x v="4"/>
    </i>
    <i r="1">
      <x v="1"/>
      <x v="8"/>
      <x v="111"/>
      <x v="25"/>
      <x v="56"/>
      <x v="95"/>
      <x/>
    </i>
    <i r="2">
      <x v="9"/>
      <x v="51"/>
      <x v="28"/>
      <x v="63"/>
      <x v="98"/>
      <x/>
    </i>
    <i r="1">
      <x v="2"/>
      <x v="5"/>
      <x v="93"/>
      <x v="22"/>
      <x v="68"/>
      <x v="105"/>
      <x/>
    </i>
    <i r="2">
      <x v="6"/>
      <x v="1"/>
      <x v="21"/>
      <x v="42"/>
      <x v="66"/>
      <x/>
    </i>
    <i r="6">
      <x v="89"/>
      <x/>
    </i>
    <i r="3">
      <x v="2"/>
      <x v="7"/>
      <x v="42"/>
      <x v="89"/>
      <x/>
    </i>
    <i r="4">
      <x v="21"/>
      <x v="42"/>
      <x v="67"/>
      <x/>
    </i>
    <i r="2">
      <x v="16"/>
      <x v="87"/>
      <x v="29"/>
      <x v="72"/>
      <x v="110"/>
      <x/>
    </i>
    <i t="default">
      <x/>
    </i>
    <i>
      <x v="1"/>
      <x v="1"/>
      <x v="8"/>
      <x v="101"/>
      <x v="25"/>
      <x v="59"/>
      <x v="94"/>
      <x/>
    </i>
    <i r="2">
      <x v="9"/>
      <x v="51"/>
      <x v="28"/>
      <x v="63"/>
      <x v="98"/>
      <x/>
    </i>
    <i r="1">
      <x v="2"/>
      <x v="5"/>
      <x v="93"/>
      <x v="22"/>
      <x v="68"/>
      <x v="105"/>
      <x/>
    </i>
    <i r="2">
      <x v="16"/>
      <x v="87"/>
      <x v="29"/>
      <x v="72"/>
      <x v="110"/>
      <x/>
    </i>
    <i t="default">
      <x v="1"/>
    </i>
    <i>
      <x v="2"/>
      <x v="1"/>
      <x v="8"/>
      <x v="111"/>
      <x v="25"/>
      <x v="56"/>
      <x v="95"/>
      <x/>
    </i>
    <i r="1">
      <x v="2"/>
      <x v="5"/>
      <x v="93"/>
      <x v="22"/>
      <x v="68"/>
      <x v="105"/>
      <x/>
    </i>
    <i r="2">
      <x v="16"/>
      <x v="87"/>
      <x v="29"/>
      <x v="72"/>
      <x v="110"/>
      <x/>
    </i>
    <i t="default">
      <x v="2"/>
    </i>
    <i>
      <x v="3"/>
      <x/>
      <x v="12"/>
      <x v="53"/>
      <x v="26"/>
      <x v="53"/>
      <x v="80"/>
      <x v="4"/>
    </i>
    <i r="1">
      <x v="2"/>
      <x v="6"/>
      <x v="1"/>
      <x v="21"/>
      <x v="42"/>
      <x v="66"/>
      <x/>
    </i>
    <i r="1">
      <x v="3"/>
      <x v="3"/>
      <x v="10"/>
      <x v="23"/>
      <x v="44"/>
      <x v="101"/>
      <x/>
    </i>
    <i t="default">
      <x v="3"/>
    </i>
    <i>
      <x v="4"/>
      <x/>
      <x v="11"/>
      <x v="155"/>
      <x v="18"/>
      <x v="45"/>
      <x v="71"/>
      <x v="4"/>
    </i>
    <i r="1">
      <x v="1"/>
      <x v="8"/>
      <x v="120"/>
      <x v="25"/>
      <x v="52"/>
      <x v="83"/>
      <x/>
    </i>
    <i r="1">
      <x v="2"/>
      <x v="5"/>
      <x v="102"/>
      <x v="22"/>
      <x v="42"/>
      <x v="68"/>
      <x/>
    </i>
    <i r="3">
      <x v="167"/>
      <x v="22"/>
      <x v="42"/>
      <x v="68"/>
      <x/>
    </i>
    <i r="1">
      <x v="3"/>
      <x v="3"/>
      <x v="150"/>
      <x v="23"/>
      <x v="44"/>
      <x v="101"/>
      <x/>
    </i>
    <i t="default">
      <x v="4"/>
    </i>
    <i>
      <x v="5"/>
      <x/>
      <x v="10"/>
      <x v="110"/>
      <x v="19"/>
      <x v="40"/>
      <x v="64"/>
      <x/>
    </i>
    <i r="7">
      <x v="1"/>
    </i>
    <i r="2">
      <x v="11"/>
      <x v="151"/>
      <x v="18"/>
      <x v="45"/>
      <x v="71"/>
      <x v="4"/>
    </i>
    <i r="2">
      <x v="13"/>
      <x v="30"/>
      <x v="17"/>
      <x v="46"/>
      <x v="72"/>
      <x v="4"/>
    </i>
    <i r="1">
      <x v="1"/>
      <x v="8"/>
      <x v="111"/>
      <x v="25"/>
      <x v="56"/>
      <x v="95"/>
      <x/>
    </i>
    <i r="3">
      <x v="112"/>
      <x v="25"/>
      <x v="56"/>
      <x v="90"/>
      <x/>
    </i>
    <i r="1">
      <x v="2"/>
      <x v="6"/>
      <x v="1"/>
      <x v="21"/>
      <x v="42"/>
      <x v="66"/>
      <x/>
    </i>
    <i r="2">
      <x v="7"/>
      <x v="64"/>
      <x v="20"/>
      <x v="51"/>
      <x v="77"/>
      <x v="1"/>
    </i>
    <i r="1">
      <x v="3"/>
      <x v="3"/>
      <x v="10"/>
      <x v="23"/>
      <x v="44"/>
      <x v="101"/>
      <x/>
    </i>
    <i r="3">
      <x v="11"/>
      <x v="23"/>
      <x v="44"/>
      <x v="87"/>
      <x/>
    </i>
    <i t="default">
      <x v="5"/>
    </i>
    <i>
      <x v="6"/>
      <x/>
      <x v="10"/>
      <x v="8"/>
      <x v="19"/>
      <x v="40"/>
      <x v="64"/>
      <x/>
    </i>
    <i r="2">
      <x v="13"/>
      <x v="38"/>
      <x v="17"/>
      <x v="46"/>
      <x v="72"/>
      <x v="4"/>
    </i>
    <i r="1">
      <x v="1"/>
      <x v="8"/>
      <x v="9"/>
      <x v="25"/>
      <x v="56"/>
      <x v="95"/>
      <x/>
    </i>
    <i r="3">
      <x v="49"/>
      <x v="25"/>
      <x v="56"/>
      <x v="95"/>
      <x/>
    </i>
    <i r="1">
      <x v="2"/>
      <x v="6"/>
      <x v="1"/>
      <x v="21"/>
      <x v="42"/>
      <x v="66"/>
      <x/>
    </i>
    <i r="3">
      <x v="2"/>
      <x v="7"/>
      <x v="42"/>
      <x v="89"/>
      <x/>
    </i>
    <i r="4">
      <x v="21"/>
      <x v="42"/>
      <x v="67"/>
      <x/>
    </i>
    <i r="2">
      <x v="7"/>
      <x v="63"/>
      <x v="20"/>
      <x v="51"/>
      <x v="82"/>
      <x/>
    </i>
    <i r="3">
      <x v="64"/>
      <x v="20"/>
      <x v="51"/>
      <x v="77"/>
      <x v="1"/>
    </i>
    <i t="default">
      <x v="6"/>
    </i>
    <i>
      <x v="7"/>
      <x/>
      <x v="11"/>
      <x v="67"/>
      <x v="18"/>
      <x v="45"/>
      <x v="71"/>
      <x v="4"/>
    </i>
    <i r="1">
      <x v="1"/>
      <x v="8"/>
      <x v="143"/>
      <x v="25"/>
      <x v="56"/>
      <x v="95"/>
      <x/>
    </i>
    <i r="2">
      <x v="10"/>
      <x v="166"/>
      <x v="19"/>
      <x v="57"/>
      <x v="91"/>
      <x/>
    </i>
    <i r="1">
      <x v="2"/>
      <x v="6"/>
      <x v="1"/>
      <x v="21"/>
      <x v="42"/>
      <x v="66"/>
      <x/>
    </i>
    <i r="2">
      <x v="7"/>
      <x v="29"/>
      <x v="20"/>
      <x v="51"/>
      <x v="77"/>
      <x/>
    </i>
    <i r="3">
      <x v="63"/>
      <x v="20"/>
      <x v="51"/>
      <x v="77"/>
      <x/>
    </i>
    <i r="3">
      <x v="64"/>
      <x v="20"/>
      <x v="51"/>
      <x v="77"/>
      <x v="1"/>
    </i>
    <i t="default">
      <x v="7"/>
    </i>
    <i>
      <x v="8"/>
      <x v="3"/>
      <x v="3"/>
      <x v="80"/>
      <x v="23"/>
      <x v="64"/>
      <x v="99"/>
      <x/>
    </i>
    <i r="3">
      <x v="84"/>
      <x v="23"/>
      <x v="64"/>
      <x v="99"/>
      <x/>
    </i>
    <i r="3">
      <x v="85"/>
      <x v="23"/>
      <x v="66"/>
      <x v="102"/>
      <x/>
    </i>
    <i r="2">
      <x v="4"/>
      <x v="41"/>
      <x v="27"/>
      <x v="60"/>
      <x v="96"/>
      <x/>
    </i>
    <i t="default">
      <x v="8"/>
    </i>
    <i>
      <x v="9"/>
      <x v="1"/>
      <x v="10"/>
      <x v="164"/>
      <x v="12"/>
      <x v="57"/>
      <x v="92"/>
      <x/>
    </i>
    <i r="1">
      <x v="2"/>
      <x v="6"/>
      <x v="1"/>
      <x v="21"/>
      <x v="42"/>
      <x v="89"/>
      <x/>
    </i>
    <i r="3">
      <x v="2"/>
      <x v="21"/>
      <x v="42"/>
      <x v="67"/>
      <x/>
    </i>
    <i r="1">
      <x v="3"/>
      <x v="1"/>
      <x v="18"/>
      <x v="24"/>
      <x v="50"/>
      <x v="76"/>
      <x/>
    </i>
    <i r="2">
      <x v="3"/>
      <x v="80"/>
      <x v="23"/>
      <x v="64"/>
      <x v="99"/>
      <x/>
    </i>
    <i r="3">
      <x v="85"/>
      <x v="23"/>
      <x v="66"/>
      <x v="102"/>
      <x/>
    </i>
    <i r="2">
      <x v="4"/>
      <x v="44"/>
      <x v="27"/>
      <x v="60"/>
      <x v="96"/>
      <x/>
    </i>
    <i r="1">
      <x v="4"/>
      <x v="1"/>
      <x v="90"/>
      <x v="24"/>
      <x v="49"/>
      <x v="75"/>
      <x/>
    </i>
    <i t="default">
      <x v="9"/>
    </i>
    <i>
      <x v="10"/>
      <x v="1"/>
      <x v="10"/>
      <x v="163"/>
      <x v="19"/>
      <x v="57"/>
      <x v="91"/>
      <x/>
    </i>
    <i r="1">
      <x v="2"/>
      <x v="6"/>
      <x v="2"/>
      <x v="21"/>
      <x v="42"/>
      <x v="67"/>
      <x/>
    </i>
    <i t="default">
      <x v="10"/>
    </i>
    <i>
      <x v="11"/>
      <x v="3"/>
      <x v="3"/>
      <x v="82"/>
      <x v="23"/>
      <x v="64"/>
      <x v="99"/>
      <x/>
    </i>
    <i r="3">
      <x v="86"/>
      <x v="23"/>
      <x v="66"/>
      <x v="102"/>
      <x/>
    </i>
    <i r="1">
      <x v="4"/>
      <x v="1"/>
      <x v="90"/>
      <x v="24"/>
      <x v="49"/>
      <x v="75"/>
      <x/>
    </i>
    <i t="default">
      <x v="11"/>
    </i>
    <i>
      <x v="12"/>
      <x/>
      <x v="11"/>
      <x v="158"/>
      <x v="18"/>
      <x v="45"/>
      <x v="71"/>
      <x v="4"/>
    </i>
    <i r="1">
      <x v="1"/>
      <x v="8"/>
      <x v="144"/>
      <x v="25"/>
      <x v="56"/>
      <x v="95"/>
      <x/>
    </i>
    <i r="2">
      <x v="10"/>
      <x v="154"/>
      <x v="19"/>
      <x v="47"/>
      <x v="73"/>
      <x v="4"/>
    </i>
    <i r="1">
      <x v="2"/>
      <x v="6"/>
      <x v="1"/>
      <x v="21"/>
      <x v="42"/>
      <x v="66"/>
      <x/>
    </i>
    <i r="1">
      <x v="3"/>
      <x v="3"/>
      <x v="78"/>
      <x v="23"/>
      <x v="64"/>
      <x v="99"/>
      <x/>
    </i>
    <i r="3">
      <x v="79"/>
      <x v="23"/>
      <x v="66"/>
      <x v="102"/>
      <x/>
    </i>
    <i r="2">
      <x v="4"/>
      <x v="43"/>
      <x v="27"/>
      <x v="60"/>
      <x v="96"/>
      <x/>
    </i>
    <i r="1">
      <x v="4"/>
      <x v="1"/>
      <x v="91"/>
      <x v="24"/>
      <x v="49"/>
      <x v="75"/>
      <x/>
    </i>
    <i t="default">
      <x v="12"/>
    </i>
    <i>
      <x v="13"/>
      <x/>
      <x v="10"/>
      <x v="126"/>
      <x v="19"/>
      <x v="40"/>
      <x v="64"/>
      <x/>
    </i>
    <i r="1">
      <x v="1"/>
      <x v="8"/>
      <x v="112"/>
      <x v="25"/>
      <x v="56"/>
      <x v="90"/>
      <x/>
    </i>
    <i r="1">
      <x v="2"/>
      <x v="6"/>
      <x v="1"/>
      <x v="21"/>
      <x v="42"/>
      <x v="89"/>
      <x/>
    </i>
    <i r="3">
      <x v="2"/>
      <x v="21"/>
      <x v="42"/>
      <x v="67"/>
      <x/>
    </i>
    <i r="1">
      <x v="3"/>
      <x v="3"/>
      <x v="10"/>
      <x v="23"/>
      <x v="44"/>
      <x v="101"/>
      <x/>
    </i>
    <i t="default">
      <x v="13"/>
    </i>
    <i>
      <x v="14"/>
      <x v="1"/>
      <x v="8"/>
      <x/>
      <x v="25"/>
      <x v="52"/>
      <x v="78"/>
      <x/>
    </i>
    <i t="default">
      <x v="14"/>
    </i>
    <i>
      <x v="15"/>
      <x/>
      <x v="10"/>
      <x v="97"/>
      <x v="19"/>
      <x v="40"/>
      <x v="84"/>
      <x/>
    </i>
    <i r="1">
      <x v="1"/>
      <x v="8"/>
      <x v="6"/>
      <x v="25"/>
      <x v="52"/>
      <x v="83"/>
      <x/>
    </i>
    <i r="3">
      <x v="40"/>
      <x v="25"/>
      <x v="52"/>
      <x v="78"/>
      <x/>
    </i>
    <i r="3">
      <x v="111"/>
      <x v="25"/>
      <x v="56"/>
      <x v="95"/>
      <x/>
    </i>
    <i r="3">
      <x v="116"/>
      <x v="25"/>
      <x v="52"/>
      <x v="78"/>
      <x/>
    </i>
    <i r="3">
      <x v="117"/>
      <x v="25"/>
      <x v="52"/>
      <x v="83"/>
      <x/>
    </i>
    <i r="2">
      <x v="10"/>
      <x v="153"/>
      <x v="18"/>
      <x v="45"/>
      <x v="71"/>
      <x v="4"/>
    </i>
    <i r="3">
      <x v="160"/>
      <x v="19"/>
      <x v="45"/>
      <x v="85"/>
      <x v="4"/>
    </i>
    <i r="1">
      <x v="2"/>
      <x v="6"/>
      <x v="1"/>
      <x v="21"/>
      <x v="42"/>
      <x v="66"/>
      <x/>
    </i>
    <i r="3">
      <x v="3"/>
      <x v="21"/>
      <x v="42"/>
      <x v="66"/>
      <x/>
    </i>
    <i r="2">
      <x v="7"/>
      <x v="64"/>
      <x v="20"/>
      <x v="51"/>
      <x v="77"/>
      <x v="1"/>
    </i>
    <i r="1">
      <x v="3"/>
      <x v="3"/>
      <x v="10"/>
      <x v="23"/>
      <x v="44"/>
      <x v="101"/>
      <x/>
    </i>
    <i r="3">
      <x v="150"/>
      <x v="23"/>
      <x v="44"/>
      <x v="70"/>
      <x/>
    </i>
    <i r="1">
      <x v="4"/>
      <x v="1"/>
      <x v="92"/>
      <x v="24"/>
      <x v="70"/>
      <x v="108"/>
      <x/>
    </i>
    <i t="default">
      <x v="15"/>
    </i>
    <i>
      <x v="16"/>
      <x v="2"/>
      <x v="6"/>
      <x v="1"/>
      <x v="21"/>
      <x v="42"/>
      <x v="66"/>
      <x/>
    </i>
    <i r="3">
      <x v="77"/>
      <x v="21"/>
      <x v="42"/>
      <x v="103"/>
      <x/>
    </i>
    <i t="default">
      <x v="16"/>
    </i>
    <i>
      <x v="17"/>
      <x v="1"/>
      <x v="8"/>
      <x v="116"/>
      <x v="25"/>
      <x v="52"/>
      <x v="78"/>
      <x/>
    </i>
    <i r="3">
      <x v="117"/>
      <x v="25"/>
      <x v="52"/>
      <x v="83"/>
      <x/>
    </i>
    <i r="1">
      <x v="2"/>
      <x v="6"/>
      <x v="1"/>
      <x v="21"/>
      <x v="42"/>
      <x v="66"/>
      <x/>
    </i>
    <i t="default">
      <x v="17"/>
    </i>
    <i>
      <x v="18"/>
      <x v="1"/>
      <x v="8"/>
      <x v="94"/>
      <x v="25"/>
      <x v="52"/>
      <x v="83"/>
      <x/>
    </i>
    <i r="3">
      <x v="111"/>
      <x v="25"/>
      <x v="56"/>
      <x v="95"/>
      <x/>
    </i>
    <i r="3">
      <x v="159"/>
      <x v="25"/>
      <x v="52"/>
      <x v="83"/>
      <x/>
    </i>
    <i r="2">
      <x v="10"/>
      <x v="156"/>
      <x v="19"/>
      <x v="45"/>
      <x v="79"/>
      <x v="4"/>
    </i>
    <i r="3">
      <x v="161"/>
      <x v="19"/>
      <x v="45"/>
      <x v="85"/>
      <x v="4"/>
    </i>
    <i r="1">
      <x v="2"/>
      <x v="6"/>
      <x v="1"/>
      <x v="21"/>
      <x v="42"/>
      <x v="89"/>
      <x/>
    </i>
    <i r="3">
      <x v="3"/>
      <x v="21"/>
      <x v="42"/>
      <x v="66"/>
      <x/>
    </i>
    <i r="3">
      <x v="76"/>
      <x v="21"/>
      <x v="42"/>
      <x v="67"/>
      <x/>
    </i>
    <i r="2">
      <x v="7"/>
      <x v="64"/>
      <x v="20"/>
      <x v="51"/>
      <x v="77"/>
      <x v="1"/>
    </i>
    <i r="1">
      <x v="4"/>
      <x v="1"/>
      <x v="92"/>
      <x v="24"/>
      <x v="70"/>
      <x v="108"/>
      <x/>
    </i>
    <i t="default">
      <x v="18"/>
    </i>
    <i>
      <x v="19"/>
      <x/>
      <x v="10"/>
      <x v="50"/>
      <x v="19"/>
      <x v="40"/>
      <x v="64"/>
      <x v="1"/>
    </i>
    <i r="2">
      <x v="11"/>
      <x v="148"/>
      <x v="18"/>
      <x v="45"/>
      <x v="71"/>
      <x v="4"/>
    </i>
    <i r="1">
      <x v="2"/>
      <x v="6"/>
      <x v="1"/>
      <x v="21"/>
      <x v="42"/>
      <x v="89"/>
      <x/>
    </i>
    <i t="default">
      <x v="19"/>
    </i>
    <i>
      <x v="20"/>
      <x/>
      <x v="10"/>
      <x v="73"/>
      <x v="19"/>
      <x v="40"/>
      <x v="64"/>
      <x/>
    </i>
    <i r="3">
      <x v="96"/>
      <x v="19"/>
      <x v="40"/>
      <x v="64"/>
      <x/>
    </i>
    <i r="3">
      <x v="97"/>
      <x v="19"/>
      <x v="40"/>
      <x v="84"/>
      <x/>
    </i>
    <i r="3">
      <x v="98"/>
      <x v="19"/>
      <x v="40"/>
      <x v="64"/>
      <x/>
    </i>
    <i r="1">
      <x v="1"/>
      <x v="8"/>
      <x v="40"/>
      <x v="25"/>
      <x v="52"/>
      <x v="83"/>
      <x/>
    </i>
    <i r="3">
      <x v="116"/>
      <x v="25"/>
      <x v="52"/>
      <x v="78"/>
      <x/>
    </i>
    <i r="3">
      <x v="121"/>
      <x v="25"/>
      <x v="52"/>
      <x v="78"/>
      <x/>
    </i>
    <i r="1">
      <x v="2"/>
      <x v="6"/>
      <x v="2"/>
      <x v="21"/>
      <x v="42"/>
      <x v="67"/>
      <x/>
    </i>
    <i r="1">
      <x v="3"/>
      <x v="3"/>
      <x v="10"/>
      <x v="23"/>
      <x v="44"/>
      <x v="101"/>
      <x/>
    </i>
    <i r="3">
      <x v="150"/>
      <x v="23"/>
      <x v="44"/>
      <x v="101"/>
      <x/>
    </i>
    <i t="default">
      <x v="20"/>
    </i>
    <i>
      <x v="21"/>
      <x v="3"/>
      <x v="3"/>
      <x v="10"/>
      <x v="23"/>
      <x v="44"/>
      <x v="101"/>
      <x/>
    </i>
    <i t="default">
      <x v="21"/>
    </i>
    <i>
      <x v="22"/>
      <x/>
      <x v="11"/>
      <x v="149"/>
      <x v="18"/>
      <x v="45"/>
      <x v="71"/>
      <x v="4"/>
    </i>
    <i r="2">
      <x v="13"/>
      <x v="145"/>
      <x v="17"/>
      <x v="46"/>
      <x v="72"/>
      <x v="4"/>
    </i>
    <i r="1">
      <x v="2"/>
      <x v="6"/>
      <x v="1"/>
      <x v="21"/>
      <x v="42"/>
      <x v="66"/>
      <x/>
    </i>
    <i r="6">
      <x v="89"/>
      <x/>
    </i>
    <i r="2">
      <x v="7"/>
      <x v="63"/>
      <x v="20"/>
      <x v="51"/>
      <x v="82"/>
      <x/>
    </i>
    <i r="3">
      <x v="64"/>
      <x v="20"/>
      <x v="51"/>
      <x v="77"/>
      <x v="1"/>
    </i>
    <i r="1">
      <x v="3"/>
      <x v="3"/>
      <x v="10"/>
      <x v="23"/>
      <x v="44"/>
      <x v="101"/>
      <x/>
    </i>
    <i r="1">
      <x v="4"/>
      <x v="1"/>
      <x v="23"/>
      <x v="24"/>
      <x v="69"/>
      <x v="106"/>
      <x/>
    </i>
    <i r="3">
      <x v="92"/>
      <x v="24"/>
      <x v="70"/>
      <x v="108"/>
      <x/>
    </i>
    <i t="default">
      <x v="22"/>
    </i>
    <i>
      <x v="23"/>
      <x/>
      <x v="10"/>
      <x v="97"/>
      <x v="19"/>
      <x v="40"/>
      <x v="84"/>
      <x/>
    </i>
    <i r="1">
      <x v="4"/>
      <x v="1"/>
      <x v="23"/>
      <x v="24"/>
      <x v="69"/>
      <x v="106"/>
      <x/>
    </i>
    <i r="6">
      <x v="107"/>
      <x/>
    </i>
    <i t="default">
      <x v="23"/>
    </i>
    <i>
      <x v="24"/>
      <x/>
      <x v="10"/>
      <x v="72"/>
      <x v="19"/>
      <x v="40"/>
      <x v="84"/>
      <x/>
    </i>
    <i t="default">
      <x v="24"/>
    </i>
    <i>
      <x v="25"/>
      <x/>
      <x v="10"/>
      <x v="97"/>
      <x v="19"/>
      <x v="40"/>
      <x v="84"/>
      <x/>
    </i>
    <i r="1">
      <x v="3"/>
      <x v="3"/>
      <x v="10"/>
      <x v="23"/>
      <x v="44"/>
      <x v="101"/>
      <x/>
    </i>
    <i r="1">
      <x v="4"/>
      <x v="1"/>
      <x v="92"/>
      <x v="24"/>
      <x v="71"/>
      <x v="109"/>
      <x/>
    </i>
    <i t="default">
      <x v="25"/>
    </i>
    <i>
      <x v="26"/>
      <x/>
      <x v="10"/>
      <x v="20"/>
      <x v="19"/>
      <x v="40"/>
      <x v="64"/>
      <x/>
    </i>
    <i r="1">
      <x v="1"/>
      <x v="8"/>
      <x v="15"/>
      <x v="25"/>
      <x v="52"/>
      <x v="78"/>
      <x/>
    </i>
    <i r="6">
      <x v="83"/>
      <x/>
    </i>
    <i r="1">
      <x v="2"/>
      <x v="6"/>
      <x v="103"/>
      <x v="21"/>
      <x v="42"/>
      <x v="66"/>
      <x/>
    </i>
    <i r="2">
      <x v="7"/>
      <x v="63"/>
      <x v="20"/>
      <x v="51"/>
      <x v="82"/>
      <x/>
    </i>
    <i r="1">
      <x v="3"/>
      <x v="1"/>
      <x v="17"/>
      <x v="24"/>
      <x v="50"/>
      <x v="88"/>
      <x/>
    </i>
    <i r="2">
      <x v="3"/>
      <x v="12"/>
      <x v="23"/>
      <x v="44"/>
      <x v="101"/>
      <x/>
    </i>
    <i r="1">
      <x v="4"/>
      <x v="1"/>
      <x v="92"/>
      <x v="24"/>
      <x v="70"/>
      <x v="108"/>
      <x/>
    </i>
    <i t="default">
      <x v="26"/>
    </i>
    <i>
      <x v="27"/>
      <x v="1"/>
      <x v="8"/>
      <x v="94"/>
      <x v="25"/>
      <x v="52"/>
      <x v="83"/>
      <x/>
    </i>
    <i r="1">
      <x v="3"/>
      <x v="3"/>
      <x v="10"/>
      <x v="23"/>
      <x v="44"/>
      <x v="101"/>
      <x/>
    </i>
    <i t="default">
      <x v="27"/>
    </i>
    <i>
      <x v="28"/>
      <x v="1"/>
      <x v="8"/>
      <x v="94"/>
      <x v="25"/>
      <x v="52"/>
      <x v="83"/>
      <x/>
    </i>
    <i r="2">
      <x v="10"/>
      <x v="65"/>
      <x v="19"/>
      <x v="61"/>
      <x v="73"/>
      <x v="4"/>
    </i>
    <i r="1">
      <x v="2"/>
      <x v="6"/>
      <x v="1"/>
      <x v="21"/>
      <x v="42"/>
      <x v="89"/>
      <x/>
    </i>
    <i r="3">
      <x v="77"/>
      <x v="21"/>
      <x v="42"/>
      <x v="103"/>
      <x/>
    </i>
    <i r="1">
      <x v="3"/>
      <x v="1"/>
      <x v="17"/>
      <x v="24"/>
      <x v="50"/>
      <x v="88"/>
      <x/>
    </i>
    <i r="3">
      <x v="18"/>
      <x v="24"/>
      <x v="50"/>
      <x v="76"/>
      <x/>
    </i>
    <i r="2">
      <x v="3"/>
      <x v="10"/>
      <x v="23"/>
      <x v="44"/>
      <x v="101"/>
      <x/>
    </i>
    <i r="1">
      <x v="4"/>
      <x v="1"/>
      <x v="92"/>
      <x v="24"/>
      <x v="70"/>
      <x v="108"/>
      <x/>
    </i>
    <i t="default">
      <x v="28"/>
    </i>
    <i>
      <x v="29"/>
      <x v="1"/>
      <x v="8"/>
      <x v="26"/>
      <x v="25"/>
      <x v="52"/>
      <x v="83"/>
      <x/>
    </i>
    <i r="3">
      <x v="111"/>
      <x v="25"/>
      <x v="56"/>
      <x v="95"/>
      <x/>
    </i>
    <i r="1">
      <x v="2"/>
      <x v="6"/>
      <x v="25"/>
      <x v="21"/>
      <x v="43"/>
      <x v="69"/>
      <x/>
    </i>
    <i r="3">
      <x v="77"/>
      <x v="21"/>
      <x v="42"/>
      <x v="103"/>
      <x/>
    </i>
    <i r="2">
      <x v="7"/>
      <x v="64"/>
      <x v="20"/>
      <x v="51"/>
      <x v="77"/>
      <x v="1"/>
    </i>
    <i r="1">
      <x v="4"/>
      <x v="1"/>
      <x v="92"/>
      <x v="24"/>
      <x v="70"/>
      <x v="108"/>
      <x/>
    </i>
    <i t="default">
      <x v="29"/>
    </i>
    <i>
      <x v="30"/>
      <x v="1"/>
      <x v="10"/>
      <x v="162"/>
      <x v="19"/>
      <x v="47"/>
      <x v="73"/>
      <x/>
    </i>
    <i r="1">
      <x v="2"/>
      <x v="6"/>
      <x v="1"/>
      <x v="21"/>
      <x v="42"/>
      <x v="66"/>
      <x/>
    </i>
    <i r="3">
      <x v="77"/>
      <x v="21"/>
      <x v="42"/>
      <x v="103"/>
      <x/>
    </i>
    <i r="2">
      <x v="7"/>
      <x v="105"/>
      <x v="20"/>
      <x v="54"/>
      <x v="81"/>
      <x/>
    </i>
    <i t="default">
      <x v="30"/>
    </i>
    <i>
      <x v="31"/>
      <x/>
      <x v="10"/>
      <x v="115"/>
      <x v="19"/>
      <x v="40"/>
      <x v="84"/>
      <x/>
    </i>
    <i r="1">
      <x v="2"/>
      <x v="6"/>
      <x v="2"/>
      <x v="21"/>
      <x v="42"/>
      <x v="89"/>
      <x/>
    </i>
    <i r="3">
      <x v="104"/>
      <x v="21"/>
      <x v="42"/>
      <x v="66"/>
      <x/>
    </i>
    <i r="1">
      <x v="3"/>
      <x v="3"/>
      <x v="10"/>
      <x v="23"/>
      <x v="44"/>
      <x v="101"/>
      <x/>
    </i>
    <i r="1">
      <x v="4"/>
      <x v="1"/>
      <x v="92"/>
      <x v="24"/>
      <x v="71"/>
      <x v="109"/>
      <x/>
    </i>
    <i t="default">
      <x v="31"/>
    </i>
    <i>
      <x v="32"/>
      <x/>
      <x v="10"/>
      <x v="109"/>
      <x v="19"/>
      <x v="40"/>
      <x v="84"/>
      <x/>
    </i>
    <i r="2">
      <x v="11"/>
      <x v="132"/>
      <x v="18"/>
      <x v="45"/>
      <x v="71"/>
      <x v="4"/>
    </i>
    <i r="1">
      <x v="1"/>
      <x v="8"/>
      <x v="94"/>
      <x v="25"/>
      <x v="52"/>
      <x v="83"/>
      <x/>
    </i>
    <i r="3">
      <x v="111"/>
      <x v="25"/>
      <x v="56"/>
      <x v="95"/>
      <x/>
    </i>
    <i r="1">
      <x v="2"/>
      <x v="6"/>
      <x v="1"/>
      <x v="21"/>
      <x v="42"/>
      <x v="89"/>
      <x/>
    </i>
    <i r="3">
      <x v="2"/>
      <x v="21"/>
      <x v="42"/>
      <x v="67"/>
      <x/>
    </i>
    <i r="3">
      <x v="19"/>
      <x v="21"/>
      <x v="42"/>
      <x v="67"/>
      <x/>
    </i>
    <i r="1">
      <x v="3"/>
      <x v="3"/>
      <x v="75"/>
      <x v="23"/>
      <x v="44"/>
      <x v="70"/>
      <x/>
    </i>
    <i t="default">
      <x v="32"/>
    </i>
    <i>
      <x v="33"/>
      <x v="1"/>
      <x v="8"/>
      <x v="120"/>
      <x v="25"/>
      <x v="52"/>
      <x v="83"/>
      <x/>
    </i>
    <i r="1">
      <x v="2"/>
      <x v="5"/>
      <x v="100"/>
      <x v="22"/>
      <x v="42"/>
      <x v="68"/>
      <x/>
    </i>
    <i r="1">
      <x v="3"/>
      <x v="1"/>
      <x v="16"/>
      <x v="24"/>
      <x v="50"/>
      <x v="76"/>
      <x/>
    </i>
    <i r="2">
      <x v="3"/>
      <x v="80"/>
      <x v="23"/>
      <x v="64"/>
      <x v="99"/>
      <x/>
    </i>
    <i r="3">
      <x v="83"/>
      <x v="23"/>
      <x v="66"/>
      <x v="102"/>
      <x/>
    </i>
    <i r="2">
      <x v="4"/>
      <x v="42"/>
      <x v="27"/>
      <x v="60"/>
      <x v="96"/>
      <x/>
    </i>
    <i t="default">
      <x v="33"/>
    </i>
    <i>
      <x v="34"/>
      <x v="2"/>
      <x v="6"/>
      <x v="4"/>
      <x v="21"/>
      <x v="42"/>
      <x v="66"/>
      <x/>
    </i>
    <i t="default">
      <x v="34"/>
    </i>
    <i>
      <x v="35"/>
      <x v="1"/>
      <x v="8"/>
      <x v="111"/>
      <x v="25"/>
      <x v="56"/>
      <x v="95"/>
      <x/>
    </i>
    <i r="1">
      <x v="2"/>
      <x v="6"/>
      <x v="2"/>
      <x v="21"/>
      <x v="42"/>
      <x v="67"/>
      <x/>
    </i>
    <i r="1">
      <x v="3"/>
      <x v="3"/>
      <x v="10"/>
      <x v="23"/>
      <x v="44"/>
      <x v="101"/>
      <x/>
    </i>
    <i t="default">
      <x v="35"/>
    </i>
    <i>
      <x v="36"/>
      <x v="2"/>
      <x v="6"/>
      <x v="1"/>
      <x v="21"/>
      <x v="42"/>
      <x v="66"/>
      <x v="4"/>
    </i>
    <i r="1">
      <x v="3"/>
      <x v="3"/>
      <x v="10"/>
      <x v="23"/>
      <x v="44"/>
      <x v="101"/>
      <x/>
    </i>
    <i r="7">
      <x v="4"/>
    </i>
    <i r="3">
      <x v="22"/>
      <x v="23"/>
      <x v="58"/>
      <x v="93"/>
      <x/>
    </i>
    <i r="7">
      <x v="4"/>
    </i>
    <i t="default">
      <x v="36"/>
    </i>
    <i>
      <x v="37"/>
      <x v="3"/>
      <x v="3"/>
      <x v="11"/>
      <x v="23"/>
      <x v="44"/>
      <x v="87"/>
      <x/>
    </i>
    <i t="default">
      <x v="37"/>
    </i>
    <i>
      <x v="38"/>
      <x/>
      <x v="10"/>
      <x v="110"/>
      <x v="19"/>
      <x v="40"/>
      <x v="64"/>
      <x v="1"/>
    </i>
    <i r="2">
      <x v="11"/>
      <x v="118"/>
      <x v="18"/>
      <x v="45"/>
      <x v="71"/>
      <x v="1"/>
    </i>
    <i r="2">
      <x v="13"/>
      <x v="99"/>
      <x v="17"/>
      <x v="38"/>
      <x v="62"/>
      <x v="1"/>
    </i>
    <i r="1">
      <x v="1"/>
      <x v="8"/>
      <x v="7"/>
      <x v="25"/>
      <x v="52"/>
      <x v="78"/>
      <x/>
    </i>
    <i r="2">
      <x v="10"/>
      <x v="157"/>
      <x v="19"/>
      <x v="47"/>
      <x v="73"/>
      <x/>
    </i>
    <i r="1">
      <x v="2"/>
      <x v="6"/>
      <x v="1"/>
      <x v="21"/>
      <x v="42"/>
      <x v="66"/>
      <x/>
    </i>
    <i r="6">
      <x v="89"/>
      <x/>
    </i>
    <i r="3">
      <x v="2"/>
      <x v="21"/>
      <x v="42"/>
      <x v="67"/>
      <x/>
    </i>
    <i r="2">
      <x v="7"/>
      <x v="63"/>
      <x v="20"/>
      <x v="51"/>
      <x v="82"/>
      <x/>
    </i>
    <i r="1">
      <x v="3"/>
      <x v="3"/>
      <x v="10"/>
      <x v="23"/>
      <x v="44"/>
      <x v="101"/>
      <x/>
    </i>
    <i t="default">
      <x v="38"/>
    </i>
    <i>
      <x v="39"/>
      <x/>
      <x v="10"/>
      <x v="110"/>
      <x v="19"/>
      <x v="40"/>
      <x v="64"/>
      <x/>
    </i>
    <i r="2">
      <x v="13"/>
      <x v="146"/>
      <x v="17"/>
      <x v="55"/>
      <x v="86"/>
      <x v="4"/>
    </i>
    <i r="2">
      <x v="14"/>
      <x v="134"/>
      <x v="18"/>
      <x v="45"/>
      <x v="71"/>
      <x v="4"/>
    </i>
    <i r="1">
      <x v="1"/>
      <x v="8"/>
      <x v="111"/>
      <x v="25"/>
      <x v="56"/>
      <x v="95"/>
      <x/>
    </i>
    <i r="3">
      <x v="114"/>
      <x v="25"/>
      <x v="56"/>
      <x v="95"/>
      <x/>
    </i>
    <i r="2">
      <x v="10"/>
      <x v="138"/>
      <x v="19"/>
      <x v="57"/>
      <x v="91"/>
      <x/>
    </i>
    <i r="1">
      <x v="2"/>
      <x v="6"/>
      <x v="1"/>
      <x v="21"/>
      <x v="42"/>
      <x v="66"/>
      <x/>
    </i>
    <i r="6">
      <x v="89"/>
      <x/>
    </i>
    <i r="3">
      <x v="2"/>
      <x v="21"/>
      <x v="42"/>
      <x v="67"/>
      <x/>
    </i>
    <i r="2">
      <x v="7"/>
      <x v="63"/>
      <x v="20"/>
      <x v="51"/>
      <x v="82"/>
      <x/>
    </i>
    <i r="3">
      <x v="64"/>
      <x v="20"/>
      <x v="51"/>
      <x v="77"/>
      <x v="1"/>
    </i>
    <i r="1">
      <x v="3"/>
      <x v="3"/>
      <x v="10"/>
      <x v="23"/>
      <x v="44"/>
      <x v="101"/>
      <x/>
    </i>
    <i t="default">
      <x v="39"/>
    </i>
    <i>
      <x v="40"/>
      <x/>
      <x v="13"/>
      <x v="36"/>
      <x v="17"/>
      <x v="46"/>
      <x v="72"/>
      <x v="4"/>
    </i>
    <i r="1">
      <x v="1"/>
      <x v="8"/>
      <x v="9"/>
      <x v="25"/>
      <x v="56"/>
      <x v="95"/>
      <x/>
    </i>
    <i r="2">
      <x v="10"/>
      <x v="152"/>
      <x v="19"/>
      <x v="47"/>
      <x v="73"/>
      <x v="4"/>
    </i>
    <i r="1">
      <x v="2"/>
      <x v="7"/>
      <x v="63"/>
      <x v="20"/>
      <x v="51"/>
      <x v="82"/>
      <x/>
    </i>
    <i r="3">
      <x v="64"/>
      <x v="20"/>
      <x v="51"/>
      <x v="77"/>
      <x v="1"/>
    </i>
    <i r="1">
      <x v="3"/>
      <x v="3"/>
      <x v="10"/>
      <x v="23"/>
      <x v="44"/>
      <x v="101"/>
      <x/>
    </i>
    <i r="3">
      <x v="81"/>
      <x v="23"/>
      <x v="65"/>
      <x v="100"/>
      <x/>
    </i>
    <i r="3">
      <x v="85"/>
      <x v="23"/>
      <x v="66"/>
      <x v="102"/>
      <x/>
    </i>
    <i r="3">
      <x v="86"/>
      <x v="23"/>
      <x v="66"/>
      <x v="102"/>
      <x/>
    </i>
    <i r="2">
      <x v="4"/>
      <x v="41"/>
      <x v="27"/>
      <x v="60"/>
      <x v="96"/>
      <x/>
    </i>
    <i t="default">
      <x v="40"/>
    </i>
    <i>
      <x v="41"/>
      <x/>
      <x v="10"/>
      <x v="71"/>
      <x v="19"/>
      <x v="40"/>
      <x v="64"/>
      <x v="1"/>
    </i>
    <i r="3">
      <x v="110"/>
      <x v="19"/>
      <x v="40"/>
      <x v="64"/>
      <x/>
    </i>
    <i r="2">
      <x v="13"/>
      <x v="127"/>
      <x v="17"/>
      <x v="46"/>
      <x v="72"/>
      <x v="4"/>
    </i>
    <i r="1">
      <x v="2"/>
      <x v="6"/>
      <x v="1"/>
      <x v="21"/>
      <x v="42"/>
      <x v="66"/>
      <x/>
    </i>
    <i r="6">
      <x v="89"/>
      <x/>
    </i>
    <i r="1">
      <x v="3"/>
      <x v="3"/>
      <x v="10"/>
      <x v="23"/>
      <x v="44"/>
      <x v="101"/>
      <x/>
    </i>
    <i t="default">
      <x v="41"/>
    </i>
    <i>
      <x v="42"/>
      <x/>
      <x v="10"/>
      <x v="110"/>
      <x v="19"/>
      <x v="40"/>
      <x v="64"/>
      <x/>
    </i>
    <i r="2">
      <x v="15"/>
      <x v="110"/>
      <x v="19"/>
      <x v="40"/>
      <x v="64"/>
      <x v="1"/>
    </i>
    <i r="1">
      <x v="2"/>
      <x v="6"/>
      <x v="1"/>
      <x v="21"/>
      <x v="42"/>
      <x v="89"/>
      <x/>
    </i>
    <i r="3">
      <x v="2"/>
      <x v="21"/>
      <x v="42"/>
      <x v="67"/>
      <x/>
    </i>
    <i r="1">
      <x v="3"/>
      <x v="3"/>
      <x v="10"/>
      <x v="23"/>
      <x v="44"/>
      <x v="101"/>
      <x/>
    </i>
    <i t="default">
      <x v="42"/>
    </i>
    <i>
      <x v="43"/>
      <x v="2"/>
      <x v="6"/>
      <x v="1"/>
      <x v="21"/>
      <x v="42"/>
      <x v="66"/>
      <x/>
    </i>
    <i r="6">
      <x v="89"/>
      <x/>
    </i>
    <i r="3">
      <x v="2"/>
      <x v="21"/>
      <x v="42"/>
      <x v="67"/>
      <x/>
    </i>
    <i r="2">
      <x v="7"/>
      <x v="95"/>
      <x v="20"/>
      <x v="41"/>
      <x v="65"/>
      <x/>
    </i>
    <i r="1">
      <x v="3"/>
      <x v="3"/>
      <x v="10"/>
      <x v="23"/>
      <x v="44"/>
      <x v="101"/>
      <x/>
    </i>
    <i t="default">
      <x v="43"/>
    </i>
    <i>
      <x v="44"/>
      <x v="1"/>
      <x v="8"/>
      <x v="111"/>
      <x v="25"/>
      <x v="56"/>
      <x v="95"/>
      <x/>
    </i>
    <i r="2">
      <x v="10"/>
      <x v="141"/>
      <x v="19"/>
      <x v="57"/>
      <x v="91"/>
      <x/>
    </i>
    <i r="1">
      <x v="2"/>
      <x v="6"/>
      <x v="1"/>
      <x v="21"/>
      <x v="42"/>
      <x v="89"/>
      <x/>
    </i>
    <i r="1">
      <x v="3"/>
      <x v="3"/>
      <x v="10"/>
      <x v="23"/>
      <x v="44"/>
      <x v="101"/>
      <x/>
    </i>
    <i t="default">
      <x v="44"/>
    </i>
    <i>
      <x v="45"/>
      <x v="2"/>
      <x v="6"/>
      <x v="1"/>
      <x v="21"/>
      <x v="42"/>
      <x v="89"/>
      <x/>
    </i>
    <i r="3">
      <x v="2"/>
      <x v="21"/>
      <x v="42"/>
      <x v="67"/>
      <x/>
    </i>
    <i r="2">
      <x v="7"/>
      <x v="63"/>
      <x v="20"/>
      <x v="51"/>
      <x v="82"/>
      <x/>
    </i>
    <i r="1">
      <x v="3"/>
      <x v="3"/>
      <x v="10"/>
      <x v="23"/>
      <x v="44"/>
      <x v="101"/>
      <x/>
    </i>
    <i r="1">
      <x v="4"/>
      <x v="1"/>
      <x v="92"/>
      <x v="24"/>
      <x v="70"/>
      <x v="108"/>
      <x/>
    </i>
    <i r="5">
      <x v="71"/>
      <x v="109"/>
      <x/>
    </i>
    <i t="default">
      <x v="45"/>
    </i>
    <i>
      <x v="46"/>
      <x/>
      <x v="13"/>
      <x v="35"/>
      <x v="17"/>
      <x v="46"/>
      <x v="72"/>
      <x v="4"/>
    </i>
    <i r="1">
      <x v="1"/>
      <x v="8"/>
      <x v="114"/>
      <x v="25"/>
      <x v="56"/>
      <x v="95"/>
      <x/>
    </i>
    <i r="3">
      <x v="122"/>
      <x v="25"/>
      <x v="56"/>
      <x v="95"/>
      <x/>
    </i>
    <i r="2">
      <x v="10"/>
      <x v="140"/>
      <x v="19"/>
      <x v="57"/>
      <x v="91"/>
      <x/>
    </i>
    <i r="1">
      <x v="2"/>
      <x v="6"/>
      <x v="1"/>
      <x v="21"/>
      <x v="42"/>
      <x v="66"/>
      <x/>
    </i>
    <i r="3">
      <x v="108"/>
      <x v="21"/>
      <x v="42"/>
      <x v="66"/>
      <x/>
    </i>
    <i r="1">
      <x v="3"/>
      <x v="3"/>
      <x v="10"/>
      <x v="23"/>
      <x v="44"/>
      <x v="101"/>
      <x/>
    </i>
    <i r="3">
      <x v="11"/>
      <x v="23"/>
      <x v="44"/>
      <x v="87"/>
      <x/>
    </i>
    <i r="3">
      <x v="89"/>
      <x v="23"/>
      <x v="44"/>
      <x v="101"/>
      <x/>
    </i>
    <i r="2">
      <x v="4"/>
      <x v="88"/>
      <x v="27"/>
      <x v="67"/>
      <x v="104"/>
      <x/>
    </i>
    <i t="default">
      <x v="46"/>
    </i>
    <i>
      <x v="47"/>
      <x/>
      <x v="10"/>
      <x v="107"/>
      <x v="19"/>
      <x v="40"/>
      <x v="64"/>
      <x/>
    </i>
    <i r="2">
      <x v="13"/>
      <x v="32"/>
      <x v="17"/>
      <x v="46"/>
      <x v="72"/>
      <x v="1"/>
    </i>
    <i r="3">
      <x v="52"/>
      <x v="17"/>
      <x v="38"/>
      <x v="62"/>
      <x v="1"/>
    </i>
    <i r="1">
      <x v="2"/>
      <x v="6"/>
      <x v="1"/>
      <x v="21"/>
      <x v="42"/>
      <x v="66"/>
      <x/>
    </i>
    <i r="3">
      <x v="2"/>
      <x v="7"/>
      <x v="42"/>
      <x v="67"/>
      <x/>
    </i>
    <i r="6">
      <x v="89"/>
      <x/>
    </i>
    <i r="4">
      <x v="21"/>
      <x v="42"/>
      <x v="89"/>
      <x/>
    </i>
    <i r="2">
      <x v="7"/>
      <x v="63"/>
      <x v="20"/>
      <x v="51"/>
      <x v="82"/>
      <x/>
    </i>
    <i r="3">
      <x v="64"/>
      <x v="20"/>
      <x v="51"/>
      <x v="77"/>
      <x v="1"/>
    </i>
    <i r="1">
      <x v="3"/>
      <x v="3"/>
      <x v="10"/>
      <x v="23"/>
      <x v="44"/>
      <x v="101"/>
      <x/>
    </i>
    <i r="3">
      <x v="11"/>
      <x v="23"/>
      <x v="44"/>
      <x v="87"/>
      <x/>
    </i>
    <i t="default">
      <x v="47"/>
    </i>
    <i>
      <x v="48"/>
      <x/>
      <x v="13"/>
      <x v="34"/>
      <x v="17"/>
      <x v="46"/>
      <x v="72"/>
      <x v="4"/>
    </i>
    <i r="1">
      <x v="2"/>
      <x v="6"/>
      <x v="1"/>
      <x v="21"/>
      <x v="42"/>
      <x v="66"/>
      <x/>
    </i>
    <i t="default">
      <x v="48"/>
    </i>
    <i>
      <x v="49"/>
      <x/>
      <x v="10"/>
      <x v="110"/>
      <x v="19"/>
      <x v="40"/>
      <x v="64"/>
      <x/>
    </i>
    <i r="2">
      <x v="13"/>
      <x v="113"/>
      <x v="17"/>
      <x v="62"/>
      <x v="97"/>
      <x v="1"/>
    </i>
    <i r="3">
      <x v="137"/>
      <x v="17"/>
      <x v="55"/>
      <x v="86"/>
      <x v="4"/>
    </i>
    <i r="1">
      <x v="1"/>
      <x v="8"/>
      <x v="111"/>
      <x v="25"/>
      <x v="56"/>
      <x v="95"/>
      <x/>
    </i>
    <i r="3">
      <x v="112"/>
      <x v="25"/>
      <x v="56"/>
      <x v="90"/>
      <x/>
    </i>
    <i r="1">
      <x v="2"/>
      <x v="6"/>
      <x v="1"/>
      <x v="21"/>
      <x v="42"/>
      <x v="89"/>
      <x/>
    </i>
    <i r="3">
      <x v="2"/>
      <x v="21"/>
      <x v="42"/>
      <x v="67"/>
      <x/>
    </i>
    <i r="6">
      <x v="89"/>
      <x/>
    </i>
    <i r="3">
      <x v="104"/>
      <x v="21"/>
      <x v="42"/>
      <x v="66"/>
      <x/>
    </i>
    <i r="2">
      <x v="7"/>
      <x v="64"/>
      <x v="20"/>
      <x v="51"/>
      <x v="77"/>
      <x v="1"/>
    </i>
    <i r="3">
      <x v="123"/>
      <x v="20"/>
      <x v="51"/>
      <x v="77"/>
      <x v="1"/>
    </i>
    <i r="3">
      <x v="124"/>
      <x v="20"/>
      <x v="51"/>
      <x v="77"/>
      <x v="1"/>
    </i>
    <i r="1">
      <x v="3"/>
      <x v="3"/>
      <x v="10"/>
      <x v="23"/>
      <x v="44"/>
      <x v="101"/>
      <x/>
    </i>
    <i t="default">
      <x v="49"/>
    </i>
    <i>
      <x v="50"/>
      <x v="1"/>
      <x v="10"/>
      <x v="165"/>
      <x v="19"/>
      <x v="57"/>
      <x v="91"/>
      <x/>
    </i>
    <i r="1">
      <x v="2"/>
      <x v="6"/>
      <x v="1"/>
      <x v="21"/>
      <x v="42"/>
      <x v="89"/>
      <x/>
    </i>
    <i r="3">
      <x v="2"/>
      <x v="21"/>
      <x v="42"/>
      <x v="67"/>
      <x/>
    </i>
    <i t="default">
      <x v="50"/>
    </i>
    <i t="grand">
      <x/>
    </i>
  </rowItems>
  <colFields count="2">
    <field x="9"/>
    <field x="13"/>
  </colFields>
  <colItems count="10">
    <i>
      <x v="2"/>
      <x v="4"/>
    </i>
    <i r="1">
      <x v="5"/>
    </i>
    <i t="default">
      <x v="2"/>
    </i>
    <i>
      <x v="3"/>
      <x v="4"/>
    </i>
    <i r="1">
      <x v="5"/>
    </i>
    <i t="default">
      <x v="3"/>
    </i>
    <i>
      <x v="4"/>
      <x v="4"/>
    </i>
    <i r="1">
      <x v="5"/>
    </i>
    <i t="default">
      <x v="4"/>
    </i>
    <i t="grand">
      <x/>
    </i>
  </colItems>
  <dataFields count="1">
    <dataField name="Cuenta de codigo puesto " fld="2" subtotal="count" baseField="19" baseItem="32"/>
  </dataFields>
  <formats count="416">
    <format dxfId="2240">
      <pivotArea type="all" dataOnly="0" outline="0" fieldPosition="0"/>
    </format>
    <format dxfId="2239">
      <pivotArea dataOnly="0" labelOnly="1" fieldPosition="0">
        <references count="1">
          <reference field="7" count="0"/>
        </references>
      </pivotArea>
    </format>
    <format dxfId="2238">
      <pivotArea dataOnly="0" labelOnly="1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2237">
      <pivotArea dataOnly="0" labelOnly="1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2236">
      <pivotArea dataOnly="0" labelOnly="1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2235">
      <pivotArea dataOnly="0" labelOnly="1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2234">
      <pivotArea dataOnly="0" labelOnly="1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2233">
      <pivotArea dataOnly="0" labelOnly="1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2232">
      <pivotArea dataOnly="0" labelOnly="1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2231">
      <pivotArea dataOnly="0" labelOnly="1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2230">
      <pivotArea dataOnly="0" labelOnly="1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2229">
      <pivotArea dataOnly="0" labelOnly="1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2228">
      <pivotArea dataOnly="0" labelOnly="1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2227">
      <pivotArea dataOnly="0" labelOnly="1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2226">
      <pivotArea dataOnly="0" labelOnly="1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2225">
      <pivotArea dataOnly="0" labelOnly="1" fieldPosition="0">
        <references count="2">
          <reference field="6" count="1">
            <x v="0"/>
          </reference>
          <reference field="7" count="1" selected="0">
            <x v="14"/>
          </reference>
        </references>
      </pivotArea>
    </format>
    <format dxfId="2224">
      <pivotArea dataOnly="0" labelOnly="1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5"/>
          </reference>
        </references>
      </pivotArea>
    </format>
    <format dxfId="2223">
      <pivotArea dataOnly="0" labelOnly="1" fieldPosition="0">
        <references count="2">
          <reference field="6" count="2">
            <x v="3"/>
            <x v="74"/>
          </reference>
          <reference field="7" count="1" selected="0">
            <x v="16"/>
          </reference>
        </references>
      </pivotArea>
    </format>
    <format dxfId="2222">
      <pivotArea dataOnly="0" labelOnly="1" fieldPosition="0">
        <references count="2">
          <reference field="6" count="3">
            <x v="1"/>
            <x v="116"/>
            <x v="117"/>
          </reference>
          <reference field="7" count="1" selected="0">
            <x v="17"/>
          </reference>
        </references>
      </pivotArea>
    </format>
    <format dxfId="2221">
      <pivotArea dataOnly="0" labelOnly="1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8"/>
          </reference>
        </references>
      </pivotArea>
    </format>
    <format dxfId="2220">
      <pivotArea dataOnly="0" labelOnly="1" fieldPosition="0">
        <references count="2">
          <reference field="6" count="2">
            <x v="1"/>
            <x v="50"/>
          </reference>
          <reference field="7" count="1" selected="0">
            <x v="19"/>
          </reference>
        </references>
      </pivotArea>
    </format>
    <format dxfId="2219">
      <pivotArea dataOnly="0" labelOnly="1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20"/>
          </reference>
        </references>
      </pivotArea>
    </format>
    <format dxfId="2218">
      <pivotArea dataOnly="0" labelOnly="1" fieldPosition="0">
        <references count="2">
          <reference field="6" count="1">
            <x v="10"/>
          </reference>
          <reference field="7" count="1" selected="0">
            <x v="21"/>
          </reference>
        </references>
      </pivotArea>
    </format>
    <format dxfId="2217">
      <pivotArea dataOnly="0" labelOnly="1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2"/>
          </reference>
        </references>
      </pivotArea>
    </format>
    <format dxfId="2216">
      <pivotArea dataOnly="0" labelOnly="1" fieldPosition="0">
        <references count="2">
          <reference field="6" count="2">
            <x v="23"/>
            <x v="97"/>
          </reference>
          <reference field="7" count="1" selected="0">
            <x v="23"/>
          </reference>
        </references>
      </pivotArea>
    </format>
    <format dxfId="2215">
      <pivotArea dataOnly="0" labelOnly="1" fieldPosition="0">
        <references count="2">
          <reference field="6" count="1">
            <x v="72"/>
          </reference>
          <reference field="7" count="1" selected="0">
            <x v="24"/>
          </reference>
        </references>
      </pivotArea>
    </format>
    <format dxfId="2214">
      <pivotArea dataOnly="0" labelOnly="1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5"/>
          </reference>
        </references>
      </pivotArea>
    </format>
    <format dxfId="2213">
      <pivotArea dataOnly="0" labelOnly="1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6"/>
          </reference>
        </references>
      </pivotArea>
    </format>
    <format dxfId="2212">
      <pivotArea dataOnly="0" labelOnly="1" fieldPosition="0">
        <references count="2">
          <reference field="6" count="2">
            <x v="10"/>
            <x v="94"/>
          </reference>
          <reference field="7" count="1" selected="0">
            <x v="27"/>
          </reference>
        </references>
      </pivotArea>
    </format>
    <format dxfId="2211">
      <pivotArea dataOnly="0" labelOnly="1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8"/>
          </reference>
        </references>
      </pivotArea>
    </format>
    <format dxfId="2210">
      <pivotArea dataOnly="0" labelOnly="1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9"/>
          </reference>
        </references>
      </pivotArea>
    </format>
    <format dxfId="2209">
      <pivotArea dataOnly="0" labelOnly="1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31"/>
          </reference>
        </references>
      </pivotArea>
    </format>
    <format dxfId="2208">
      <pivotArea dataOnly="0" labelOnly="1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2"/>
          </reference>
        </references>
      </pivotArea>
    </format>
    <format dxfId="2207">
      <pivotArea dataOnly="0" labelOnly="1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3"/>
          </reference>
        </references>
      </pivotArea>
    </format>
    <format dxfId="2206">
      <pivotArea dataOnly="0" labelOnly="1" fieldPosition="0">
        <references count="2">
          <reference field="6" count="1">
            <x v="4"/>
          </reference>
          <reference field="7" count="1" selected="0">
            <x v="34"/>
          </reference>
        </references>
      </pivotArea>
    </format>
    <format dxfId="2205">
      <pivotArea dataOnly="0" labelOnly="1" fieldPosition="0">
        <references count="2">
          <reference field="6" count="2">
            <x v="2"/>
            <x v="111"/>
          </reference>
          <reference field="7" count="1" selected="0">
            <x v="35"/>
          </reference>
        </references>
      </pivotArea>
    </format>
    <format dxfId="2204">
      <pivotArea dataOnly="0" labelOnly="1" fieldPosition="0">
        <references count="2">
          <reference field="6" count="2">
            <x v="10"/>
            <x v="22"/>
          </reference>
          <reference field="7" count="1" selected="0">
            <x v="36"/>
          </reference>
        </references>
      </pivotArea>
    </format>
    <format dxfId="2203">
      <pivotArea dataOnly="0" labelOnly="1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7"/>
          </reference>
        </references>
      </pivotArea>
    </format>
    <format dxfId="2202">
      <pivotArea dataOnly="0" labelOnly="1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8"/>
          </reference>
        </references>
      </pivotArea>
    </format>
    <format dxfId="2201">
      <pivotArea dataOnly="0" labelOnly="1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9"/>
          </reference>
        </references>
      </pivotArea>
    </format>
    <format dxfId="2200">
      <pivotArea dataOnly="0" labelOnly="1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40"/>
          </reference>
        </references>
      </pivotArea>
    </format>
    <format dxfId="2199">
      <pivotArea dataOnly="0" labelOnly="1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43"/>
          </reference>
        </references>
      </pivotArea>
    </format>
    <format dxfId="2198">
      <pivotArea dataOnly="0" labelOnly="1" fieldPosition="0">
        <references count="2">
          <reference field="6" count="3">
            <x v="1"/>
            <x v="10"/>
            <x v="111"/>
          </reference>
          <reference field="7" count="1" selected="0">
            <x v="44"/>
          </reference>
        </references>
      </pivotArea>
    </format>
    <format dxfId="2197">
      <pivotArea dataOnly="0" labelOnly="1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5"/>
          </reference>
        </references>
      </pivotArea>
    </format>
    <format dxfId="2196">
      <pivotArea dataOnly="0" labelOnly="1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6"/>
          </reference>
        </references>
      </pivotArea>
    </format>
    <format dxfId="2195">
      <pivotArea dataOnly="0" labelOnly="1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7"/>
          </reference>
        </references>
      </pivotArea>
    </format>
    <format dxfId="2194">
      <pivotArea dataOnly="0" labelOnly="1" fieldPosition="0">
        <references count="2">
          <reference field="6" count="2">
            <x v="1"/>
            <x v="34"/>
          </reference>
          <reference field="7" count="1" selected="0">
            <x v="48"/>
          </reference>
        </references>
      </pivotArea>
    </format>
    <format dxfId="2193">
      <pivotArea dataOnly="0" labelOnly="1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9"/>
          </reference>
        </references>
      </pivotArea>
    </format>
    <format dxfId="2192">
      <pivotArea dataOnly="0" labelOnly="1" fieldPosition="0">
        <references count="2">
          <reference field="6" count="3">
            <x v="1"/>
            <x v="2"/>
            <x v="111"/>
          </reference>
          <reference field="7" count="1" selected="0">
            <x v="50"/>
          </reference>
        </references>
      </pivotArea>
    </format>
    <format dxfId="2191">
      <pivotArea dataOnly="0" labelOnly="1" outline="0" axis="axisValues" fieldPosition="0"/>
    </format>
    <format dxfId="2190">
      <pivotArea dataOnly="0" labelOnly="1" outline="0" fieldPosition="0">
        <references count="1">
          <reference field="19" count="0"/>
        </references>
      </pivotArea>
    </format>
    <format dxfId="2189">
      <pivotArea type="all" dataOnly="0" outline="0" fieldPosition="0"/>
    </format>
    <format dxfId="2188">
      <pivotArea outline="0" collapsedLevelsAreSubtotals="1" fieldPosition="0"/>
    </format>
    <format dxfId="2187">
      <pivotArea type="origin" dataOnly="0" labelOnly="1" outline="0" fieldPosition="0"/>
    </format>
    <format dxfId="2186">
      <pivotArea field="7" type="button" dataOnly="0" labelOnly="1" outline="0" axis="axisRow" fieldPosition="0"/>
    </format>
    <format dxfId="2185">
      <pivotArea field="6" type="button" dataOnly="0" labelOnly="1" outline="0" axis="axisRow" fieldPosition="3"/>
    </format>
    <format dxfId="2184">
      <pivotArea field="19" type="button" dataOnly="0" labelOnly="1" outline="0" axis="axisRow" fieldPosition="6"/>
    </format>
    <format dxfId="2183">
      <pivotArea dataOnly="0" labelOnly="1" outline="0" fieldPosition="0">
        <references count="1">
          <reference field="7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182">
      <pivotArea dataOnly="0" labelOnly="1" outline="0" fieldPosition="0">
        <references count="1">
          <reference field="7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4"/>
            <x v="15"/>
            <x v="16"/>
            <x v="17"/>
            <x v="18"/>
            <x v="19"/>
            <x v="20"/>
            <x v="21"/>
            <x v="22"/>
            <x v="23"/>
            <x v="24"/>
            <x v="25"/>
          </reference>
        </references>
      </pivotArea>
    </format>
    <format dxfId="2181">
      <pivotArea dataOnly="0" labelOnly="1" outline="0" fieldPosition="0">
        <references count="1">
          <reference field="7" count="22">
            <x v="26"/>
            <x v="27"/>
            <x v="28"/>
            <x v="29"/>
            <x v="31"/>
            <x v="32"/>
            <x v="33"/>
            <x v="34"/>
            <x v="35"/>
            <x v="36"/>
            <x v="37"/>
            <x v="38"/>
            <x v="39"/>
            <x v="40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180">
      <pivotArea dataOnly="0" labelOnly="1" outline="0" fieldPosition="0">
        <references count="1">
          <reference field="7" count="22" defaultSubtotal="1">
            <x v="26"/>
            <x v="27"/>
            <x v="28"/>
            <x v="29"/>
            <x v="31"/>
            <x v="32"/>
            <x v="33"/>
            <x v="34"/>
            <x v="35"/>
            <x v="36"/>
            <x v="37"/>
            <x v="38"/>
            <x v="39"/>
            <x v="40"/>
            <x v="43"/>
            <x v="44"/>
            <x v="45"/>
            <x v="46"/>
            <x v="47"/>
            <x v="48"/>
            <x v="49"/>
            <x v="50"/>
          </reference>
        </references>
      </pivotArea>
    </format>
    <format dxfId="2179">
      <pivotArea dataOnly="0" labelOnly="1" grandRow="1" outline="0" fieldPosition="0"/>
    </format>
    <format dxfId="2178">
      <pivotArea dataOnly="0" labelOnly="1" outline="0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2177">
      <pivotArea dataOnly="0" labelOnly="1" outline="0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2176">
      <pivotArea dataOnly="0" labelOnly="1" outline="0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2175">
      <pivotArea dataOnly="0" labelOnly="1" outline="0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2174">
      <pivotArea dataOnly="0" labelOnly="1" outline="0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2173">
      <pivotArea dataOnly="0" labelOnly="1" outline="0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2172">
      <pivotArea dataOnly="0" labelOnly="1" outline="0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2171">
      <pivotArea dataOnly="0" labelOnly="1" outline="0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2170">
      <pivotArea dataOnly="0" labelOnly="1" outline="0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2169">
      <pivotArea dataOnly="0" labelOnly="1" outline="0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2168">
      <pivotArea dataOnly="0" labelOnly="1" outline="0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2167">
      <pivotArea dataOnly="0" labelOnly="1" outline="0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2166">
      <pivotArea dataOnly="0" labelOnly="1" outline="0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2165">
      <pivotArea dataOnly="0" labelOnly="1" outline="0" fieldPosition="0">
        <references count="2">
          <reference field="6" count="1">
            <x v="0"/>
          </reference>
          <reference field="7" count="1" selected="0">
            <x v="14"/>
          </reference>
        </references>
      </pivotArea>
    </format>
    <format dxfId="2164">
      <pivotArea dataOnly="0" labelOnly="1" outline="0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5"/>
          </reference>
        </references>
      </pivotArea>
    </format>
    <format dxfId="2163">
      <pivotArea dataOnly="0" labelOnly="1" outline="0" fieldPosition="0">
        <references count="2">
          <reference field="6" count="2">
            <x v="3"/>
            <x v="74"/>
          </reference>
          <reference field="7" count="1" selected="0">
            <x v="16"/>
          </reference>
        </references>
      </pivotArea>
    </format>
    <format dxfId="2162">
      <pivotArea dataOnly="0" labelOnly="1" outline="0" fieldPosition="0">
        <references count="2">
          <reference field="6" count="3">
            <x v="1"/>
            <x v="116"/>
            <x v="117"/>
          </reference>
          <reference field="7" count="1" selected="0">
            <x v="17"/>
          </reference>
        </references>
      </pivotArea>
    </format>
    <format dxfId="2161">
      <pivotArea dataOnly="0" labelOnly="1" outline="0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8"/>
          </reference>
        </references>
      </pivotArea>
    </format>
    <format dxfId="2160">
      <pivotArea dataOnly="0" labelOnly="1" outline="0" fieldPosition="0">
        <references count="2">
          <reference field="6" count="2">
            <x v="1"/>
            <x v="50"/>
          </reference>
          <reference field="7" count="1" selected="0">
            <x v="19"/>
          </reference>
        </references>
      </pivotArea>
    </format>
    <format dxfId="2159">
      <pivotArea dataOnly="0" labelOnly="1" outline="0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20"/>
          </reference>
        </references>
      </pivotArea>
    </format>
    <format dxfId="2158">
      <pivotArea dataOnly="0" labelOnly="1" outline="0" fieldPosition="0">
        <references count="2">
          <reference field="6" count="1">
            <x v="10"/>
          </reference>
          <reference field="7" count="1" selected="0">
            <x v="21"/>
          </reference>
        </references>
      </pivotArea>
    </format>
    <format dxfId="2157">
      <pivotArea dataOnly="0" labelOnly="1" outline="0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2"/>
          </reference>
        </references>
      </pivotArea>
    </format>
    <format dxfId="2156">
      <pivotArea dataOnly="0" labelOnly="1" outline="0" fieldPosition="0">
        <references count="2">
          <reference field="6" count="2">
            <x v="23"/>
            <x v="97"/>
          </reference>
          <reference field="7" count="1" selected="0">
            <x v="23"/>
          </reference>
        </references>
      </pivotArea>
    </format>
    <format dxfId="2155">
      <pivotArea dataOnly="0" labelOnly="1" outline="0" fieldPosition="0">
        <references count="2">
          <reference field="6" count="1">
            <x v="72"/>
          </reference>
          <reference field="7" count="1" selected="0">
            <x v="24"/>
          </reference>
        </references>
      </pivotArea>
    </format>
    <format dxfId="2154">
      <pivotArea dataOnly="0" labelOnly="1" outline="0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5"/>
          </reference>
        </references>
      </pivotArea>
    </format>
    <format dxfId="2153">
      <pivotArea dataOnly="0" labelOnly="1" outline="0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6"/>
          </reference>
        </references>
      </pivotArea>
    </format>
    <format dxfId="2152">
      <pivotArea dataOnly="0" labelOnly="1" outline="0" fieldPosition="0">
        <references count="2">
          <reference field="6" count="2">
            <x v="10"/>
            <x v="94"/>
          </reference>
          <reference field="7" count="1" selected="0">
            <x v="27"/>
          </reference>
        </references>
      </pivotArea>
    </format>
    <format dxfId="2151">
      <pivotArea dataOnly="0" labelOnly="1" outline="0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8"/>
          </reference>
        </references>
      </pivotArea>
    </format>
    <format dxfId="2150">
      <pivotArea dataOnly="0" labelOnly="1" outline="0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9"/>
          </reference>
        </references>
      </pivotArea>
    </format>
    <format dxfId="2149">
      <pivotArea dataOnly="0" labelOnly="1" outline="0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31"/>
          </reference>
        </references>
      </pivotArea>
    </format>
    <format dxfId="2148">
      <pivotArea dataOnly="0" labelOnly="1" outline="0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2"/>
          </reference>
        </references>
      </pivotArea>
    </format>
    <format dxfId="2147">
      <pivotArea dataOnly="0" labelOnly="1" outline="0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3"/>
          </reference>
        </references>
      </pivotArea>
    </format>
    <format dxfId="2146">
      <pivotArea dataOnly="0" labelOnly="1" outline="0" fieldPosition="0">
        <references count="2">
          <reference field="6" count="1">
            <x v="4"/>
          </reference>
          <reference field="7" count="1" selected="0">
            <x v="34"/>
          </reference>
        </references>
      </pivotArea>
    </format>
    <format dxfId="2145">
      <pivotArea dataOnly="0" labelOnly="1" outline="0" fieldPosition="0">
        <references count="2">
          <reference field="6" count="2">
            <x v="2"/>
            <x v="111"/>
          </reference>
          <reference field="7" count="1" selected="0">
            <x v="35"/>
          </reference>
        </references>
      </pivotArea>
    </format>
    <format dxfId="2144">
      <pivotArea dataOnly="0" labelOnly="1" outline="0" fieldPosition="0">
        <references count="2">
          <reference field="6" count="2">
            <x v="10"/>
            <x v="22"/>
          </reference>
          <reference field="7" count="1" selected="0">
            <x v="36"/>
          </reference>
        </references>
      </pivotArea>
    </format>
    <format dxfId="2143">
      <pivotArea dataOnly="0" labelOnly="1" outline="0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7"/>
          </reference>
        </references>
      </pivotArea>
    </format>
    <format dxfId="2142">
      <pivotArea dataOnly="0" labelOnly="1" outline="0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8"/>
          </reference>
        </references>
      </pivotArea>
    </format>
    <format dxfId="2141">
      <pivotArea dataOnly="0" labelOnly="1" outline="0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9"/>
          </reference>
        </references>
      </pivotArea>
    </format>
    <format dxfId="2140">
      <pivotArea dataOnly="0" labelOnly="1" outline="0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40"/>
          </reference>
        </references>
      </pivotArea>
    </format>
    <format dxfId="2139">
      <pivotArea dataOnly="0" labelOnly="1" outline="0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43"/>
          </reference>
        </references>
      </pivotArea>
    </format>
    <format dxfId="2138">
      <pivotArea dataOnly="0" labelOnly="1" outline="0" fieldPosition="0">
        <references count="2">
          <reference field="6" count="3">
            <x v="1"/>
            <x v="10"/>
            <x v="111"/>
          </reference>
          <reference field="7" count="1" selected="0">
            <x v="44"/>
          </reference>
        </references>
      </pivotArea>
    </format>
    <format dxfId="2137">
      <pivotArea dataOnly="0" labelOnly="1" outline="0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5"/>
          </reference>
        </references>
      </pivotArea>
    </format>
    <format dxfId="2136">
      <pivotArea dataOnly="0" labelOnly="1" outline="0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6"/>
          </reference>
        </references>
      </pivotArea>
    </format>
    <format dxfId="2135">
      <pivotArea dataOnly="0" labelOnly="1" outline="0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7"/>
          </reference>
        </references>
      </pivotArea>
    </format>
    <format dxfId="2134">
      <pivotArea dataOnly="0" labelOnly="1" outline="0" fieldPosition="0">
        <references count="2">
          <reference field="6" count="2">
            <x v="1"/>
            <x v="34"/>
          </reference>
          <reference field="7" count="1" selected="0">
            <x v="48"/>
          </reference>
        </references>
      </pivotArea>
    </format>
    <format dxfId="2133">
      <pivotArea dataOnly="0" labelOnly="1" outline="0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9"/>
          </reference>
        </references>
      </pivotArea>
    </format>
    <format dxfId="2132">
      <pivotArea dataOnly="0" labelOnly="1" outline="0" fieldPosition="0">
        <references count="2">
          <reference field="6" count="3">
            <x v="1"/>
            <x v="2"/>
            <x v="111"/>
          </reference>
          <reference field="7" count="1" selected="0">
            <x v="50"/>
          </reference>
        </references>
      </pivotArea>
    </format>
    <format dxfId="213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0"/>
          </reference>
          <reference field="19" count="1">
            <x v="20"/>
          </reference>
        </references>
      </pivotArea>
    </format>
    <format dxfId="2130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0"/>
          </reference>
          <reference field="19" count="1">
            <x v="19"/>
          </reference>
        </references>
      </pivotArea>
    </format>
    <format dxfId="2129">
      <pivotArea dataOnly="0" labelOnly="1" outline="0" fieldPosition="0">
        <references count="3">
          <reference field="6" count="1" selected="0">
            <x v="5"/>
          </reference>
          <reference field="7" count="1" selected="0">
            <x v="0"/>
          </reference>
          <reference field="19" count="1">
            <x v="47"/>
          </reference>
        </references>
      </pivotArea>
    </format>
    <format dxfId="2128">
      <pivotArea dataOnly="0" labelOnly="1" outline="0" fieldPosition="0">
        <references count="3">
          <reference field="6" count="1" selected="0">
            <x v="21"/>
          </reference>
          <reference field="7" count="1" selected="0">
            <x v="0"/>
          </reference>
          <reference field="19" count="1">
            <x v="49"/>
          </reference>
        </references>
      </pivotArea>
    </format>
    <format dxfId="2127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0"/>
          </reference>
          <reference field="19" count="1">
            <x v="46"/>
          </reference>
        </references>
      </pivotArea>
    </format>
    <format dxfId="2126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0"/>
          </reference>
          <reference field="19" count="1">
            <x v="38"/>
          </reference>
        </references>
      </pivotArea>
    </format>
    <format dxfId="2125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0"/>
          </reference>
          <reference field="19" count="1">
            <x v="35"/>
          </reference>
        </references>
      </pivotArea>
    </format>
    <format dxfId="2124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0"/>
          </reference>
          <reference field="19" count="1">
            <x v="32"/>
          </reference>
        </references>
      </pivotArea>
    </format>
    <format dxfId="2123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1"/>
          </reference>
          <reference field="19" count="1">
            <x v="46"/>
          </reference>
        </references>
      </pivotArea>
    </format>
    <format dxfId="2122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1"/>
          </reference>
          <reference field="19" count="1">
            <x v="38"/>
          </reference>
        </references>
      </pivotArea>
    </format>
    <format dxfId="2121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1"/>
          </reference>
          <reference field="19" count="1">
            <x v="35"/>
          </reference>
        </references>
      </pivotArea>
    </format>
    <format dxfId="2120">
      <pivotArea dataOnly="0" labelOnly="1" outline="0" fieldPosition="0">
        <references count="3">
          <reference field="6" count="1" selected="0">
            <x v="101"/>
          </reference>
          <reference field="7" count="1" selected="0">
            <x v="1"/>
          </reference>
          <reference field="19" count="1">
            <x v="41"/>
          </reference>
        </references>
      </pivotArea>
    </format>
    <format dxfId="211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"/>
          </reference>
          <reference field="19" count="1">
            <x v="19"/>
          </reference>
        </references>
      </pivotArea>
    </format>
    <format dxfId="2118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2"/>
          </reference>
          <reference field="19" count="1">
            <x v="38"/>
          </reference>
        </references>
      </pivotArea>
    </format>
    <format dxfId="2117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2"/>
          </reference>
          <reference field="19" count="1">
            <x v="35"/>
          </reference>
        </references>
      </pivotArea>
    </format>
    <format dxfId="2116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"/>
          </reference>
          <reference field="19" count="1">
            <x v="32"/>
          </reference>
        </references>
      </pivotArea>
    </format>
    <format dxfId="211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"/>
          </reference>
          <reference field="19" count="1">
            <x v="20"/>
          </reference>
        </references>
      </pivotArea>
    </format>
    <format dxfId="211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"/>
          </reference>
          <reference field="19" count="1">
            <x v="12"/>
          </reference>
        </references>
      </pivotArea>
    </format>
    <format dxfId="2113">
      <pivotArea dataOnly="0" labelOnly="1" outline="0" fieldPosition="0">
        <references count="3">
          <reference field="6" count="1" selected="0">
            <x v="53"/>
          </reference>
          <reference field="7" count="1" selected="0">
            <x v="3"/>
          </reference>
          <reference field="19" count="1">
            <x v="48"/>
          </reference>
        </references>
      </pivotArea>
    </format>
    <format dxfId="2112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3"/>
          </reference>
          <reference field="19" count="1">
            <x v="39"/>
          </reference>
        </references>
      </pivotArea>
    </format>
    <format dxfId="211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"/>
          </reference>
          <reference field="19" count="1">
            <x v="20"/>
          </reference>
        </references>
      </pivotArea>
    </format>
    <format dxfId="2110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4"/>
          </reference>
          <reference field="19" count="1">
            <x v="10"/>
          </reference>
        </references>
      </pivotArea>
    </format>
    <format dxfId="2109">
      <pivotArea dataOnly="0" labelOnly="1" outline="0" fieldPosition="0">
        <references count="3">
          <reference field="6" count="1" selected="0">
            <x v="24"/>
          </reference>
          <reference field="7" count="1" selected="0">
            <x v="4"/>
          </reference>
          <reference field="19" count="1">
            <x v="28"/>
          </reference>
        </references>
      </pivotArea>
    </format>
    <format dxfId="2108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4"/>
          </reference>
          <reference field="19" count="2">
            <x v="27"/>
            <x v="28"/>
          </reference>
        </references>
      </pivotArea>
    </format>
    <format dxfId="2107">
      <pivotArea dataOnly="0" labelOnly="1" outline="0" fieldPosition="0">
        <references count="3">
          <reference field="6" count="1" selected="0">
            <x v="102"/>
          </reference>
          <reference field="7" count="1" selected="0">
            <x v="4"/>
          </reference>
          <reference field="19" count="1">
            <x v="17"/>
          </reference>
        </references>
      </pivotArea>
    </format>
    <format dxfId="2106">
      <pivotArea dataOnly="0" labelOnly="1" outline="0" fieldPosition="0">
        <references count="3">
          <reference field="6" count="1" selected="0">
            <x v="106"/>
          </reference>
          <reference field="7" count="1" selected="0">
            <x v="4"/>
          </reference>
          <reference field="19" count="1">
            <x v="8"/>
          </reference>
        </references>
      </pivotArea>
    </format>
    <format dxfId="210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5"/>
          </reference>
          <reference field="19" count="1">
            <x v="20"/>
          </reference>
        </references>
      </pivotArea>
    </format>
    <format dxfId="2104">
      <pivotArea dataOnly="0" labelOnly="1" outline="0" fieldPosition="0">
        <references count="3">
          <reference field="6" count="1" selected="0">
            <x v="30"/>
          </reference>
          <reference field="7" count="1" selected="0">
            <x v="5"/>
          </reference>
          <reference field="19" count="1">
            <x v="50"/>
          </reference>
        </references>
      </pivotArea>
    </format>
    <format dxfId="2103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5"/>
          </reference>
          <reference field="19" count="1">
            <x v="23"/>
          </reference>
        </references>
      </pivotArea>
    </format>
    <format dxfId="2102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5"/>
          </reference>
          <reference field="19" count="1">
            <x v="40"/>
          </reference>
        </references>
      </pivotArea>
    </format>
    <format dxfId="2101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5"/>
          </reference>
          <reference field="19" count="1">
            <x v="32"/>
          </reference>
        </references>
      </pivotArea>
    </format>
    <format dxfId="2100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5"/>
          </reference>
          <reference field="19" count="1">
            <x v="30"/>
          </reference>
        </references>
      </pivotArea>
    </format>
    <format dxfId="209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6"/>
          </reference>
          <reference field="19" count="1">
            <x v="20"/>
          </reference>
        </references>
      </pivotArea>
    </format>
    <format dxfId="209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6"/>
          </reference>
          <reference field="19" count="1">
            <x v="19"/>
          </reference>
        </references>
      </pivotArea>
    </format>
    <format dxfId="2097">
      <pivotArea dataOnly="0" labelOnly="1" outline="0" fieldPosition="0">
        <references count="3">
          <reference field="6" count="1" selected="0">
            <x v="8"/>
          </reference>
          <reference field="7" count="1" selected="0">
            <x v="6"/>
          </reference>
          <reference field="19" count="1">
            <x v="40"/>
          </reference>
        </references>
      </pivotArea>
    </format>
    <format dxfId="2096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209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6"/>
          </reference>
          <reference field="19" count="1">
            <x v="12"/>
          </reference>
        </references>
      </pivotArea>
    </format>
    <format dxfId="2094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6"/>
          </reference>
          <reference field="19" count="1">
            <x v="9"/>
          </reference>
        </references>
      </pivotArea>
    </format>
    <format dxfId="2093">
      <pivotArea dataOnly="0" labelOnly="1" outline="0" fieldPosition="0">
        <references count="3">
          <reference field="6" count="1" selected="0">
            <x v="38"/>
          </reference>
          <reference field="7" count="1" selected="0">
            <x v="6"/>
          </reference>
          <reference field="19" count="1">
            <x v="50"/>
          </reference>
        </references>
      </pivotArea>
    </format>
    <format dxfId="2092">
      <pivotArea dataOnly="0" labelOnly="1" outline="0" fieldPosition="0">
        <references count="3">
          <reference field="6" count="1" selected="0">
            <x v="4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2091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6"/>
          </reference>
          <reference field="19" count="1">
            <x v="25"/>
          </reference>
        </references>
      </pivotArea>
    </format>
    <format dxfId="209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6"/>
          </reference>
          <reference field="19" count="1">
            <x v="23"/>
          </reference>
        </references>
      </pivotArea>
    </format>
    <format dxfId="2089">
      <pivotArea dataOnly="0" labelOnly="1" outline="0" fieldPosition="0">
        <references count="3">
          <reference field="6" count="1" selected="0">
            <x v="69"/>
          </reference>
          <reference field="7" count="1" selected="0">
            <x v="6"/>
          </reference>
          <reference field="19" count="1">
            <x v="45"/>
          </reference>
        </references>
      </pivotArea>
    </format>
    <format dxfId="208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7"/>
          </reference>
          <reference field="19" count="1">
            <x v="20"/>
          </reference>
        </references>
      </pivotArea>
    </format>
    <format dxfId="2087">
      <pivotArea dataOnly="0" labelOnly="1" outline="0" fieldPosition="0">
        <references count="3">
          <reference field="6" count="1" selected="0">
            <x v="29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2086">
      <pivotArea dataOnly="0" labelOnly="1" outline="0" fieldPosition="0">
        <references count="3">
          <reference field="6" count="1" selected="0">
            <x v="46"/>
          </reference>
          <reference field="7" count="1" selected="0">
            <x v="7"/>
          </reference>
          <reference field="19" count="1">
            <x v="40"/>
          </reference>
        </references>
      </pivotArea>
    </format>
    <format dxfId="2085">
      <pivotArea dataOnly="0" labelOnly="1" outline="0" fieldPosition="0">
        <references count="3">
          <reference field="6" count="1" selected="0">
            <x v="48"/>
          </reference>
          <reference field="7" count="1" selected="0">
            <x v="7"/>
          </reference>
          <reference field="19" count="1">
            <x v="32"/>
          </reference>
        </references>
      </pivotArea>
    </format>
    <format dxfId="2084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2083">
      <pivotArea dataOnly="0" labelOnly="1" outline="0" fieldPosition="0">
        <references count="3">
          <reference field="6" count="1" selected="0">
            <x v="67"/>
          </reference>
          <reference field="7" count="1" selected="0">
            <x v="7"/>
          </reference>
          <reference field="19" count="1">
            <x v="45"/>
          </reference>
        </references>
      </pivotArea>
    </format>
    <format dxfId="2082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8"/>
          </reference>
          <reference field="19" count="1">
            <x v="22"/>
          </reference>
        </references>
      </pivotArea>
    </format>
    <format dxfId="2081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8"/>
          </reference>
          <reference field="19" count="1">
            <x v="14"/>
          </reference>
        </references>
      </pivotArea>
    </format>
    <format dxfId="2080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8"/>
          </reference>
          <reference field="19" count="1">
            <x v="6"/>
          </reference>
        </references>
      </pivotArea>
    </format>
    <format dxfId="207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9"/>
          </reference>
          <reference field="19" count="1">
            <x v="19"/>
          </reference>
        </references>
      </pivotArea>
    </format>
    <format dxfId="207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9"/>
          </reference>
          <reference field="19" count="1">
            <x v="12"/>
          </reference>
        </references>
      </pivotArea>
    </format>
    <format dxfId="2077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9"/>
          </reference>
          <reference field="19" count="1">
            <x v="2"/>
          </reference>
        </references>
      </pivotArea>
    </format>
    <format dxfId="2076">
      <pivotArea dataOnly="0" labelOnly="1" outline="0" fieldPosition="0">
        <references count="3">
          <reference field="6" count="1" selected="0">
            <x v="44"/>
          </reference>
          <reference field="7" count="1" selected="0">
            <x v="9"/>
          </reference>
          <reference field="19" count="1">
            <x v="22"/>
          </reference>
        </references>
      </pivotArea>
    </format>
    <format dxfId="2075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9"/>
          </reference>
          <reference field="19" count="1">
            <x v="14"/>
          </reference>
        </references>
      </pivotArea>
    </format>
    <format dxfId="2074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9"/>
          </reference>
          <reference field="19" count="1">
            <x v="6"/>
          </reference>
        </references>
      </pivotArea>
    </format>
    <format dxfId="2073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9"/>
          </reference>
          <reference field="19" count="1">
            <x v="1"/>
          </reference>
        </references>
      </pivotArea>
    </format>
    <format dxfId="2072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9"/>
          </reference>
          <reference field="19" count="1">
            <x v="30"/>
          </reference>
        </references>
      </pivotArea>
    </format>
    <format dxfId="2071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0"/>
          </reference>
          <reference field="19" count="1">
            <x v="19"/>
          </reference>
        </references>
      </pivotArea>
    </format>
    <format dxfId="2070">
      <pivotArea dataOnly="0" labelOnly="1" outline="0" fieldPosition="0">
        <references count="3">
          <reference field="6" count="1" selected="0">
            <x v="82"/>
          </reference>
          <reference field="7" count="1" selected="0">
            <x v="11"/>
          </reference>
          <reference field="19" count="1">
            <x v="14"/>
          </reference>
        </references>
      </pivotArea>
    </format>
    <format dxfId="2069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11"/>
          </reference>
          <reference field="19" count="1">
            <x v="6"/>
          </reference>
        </references>
      </pivotArea>
    </format>
    <format dxfId="2068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11"/>
          </reference>
          <reference field="19" count="1">
            <x v="1"/>
          </reference>
        </references>
      </pivotArea>
    </format>
    <format dxfId="206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2"/>
          </reference>
          <reference field="19" count="1">
            <x v="20"/>
          </reference>
        </references>
      </pivotArea>
    </format>
    <format dxfId="206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2"/>
          </reference>
          <reference field="19" count="1">
            <x v="12"/>
          </reference>
        </references>
      </pivotArea>
    </format>
    <format dxfId="2065">
      <pivotArea dataOnly="0" labelOnly="1" outline="0" fieldPosition="0">
        <references count="3">
          <reference field="6" count="1" selected="0">
            <x v="43"/>
          </reference>
          <reference field="7" count="1" selected="0">
            <x v="12"/>
          </reference>
          <reference field="19" count="1">
            <x v="22"/>
          </reference>
        </references>
      </pivotArea>
    </format>
    <format dxfId="2064">
      <pivotArea dataOnly="0" labelOnly="1" outline="0" fieldPosition="0">
        <references count="3">
          <reference field="6" count="1" selected="0">
            <x v="47"/>
          </reference>
          <reference field="7" count="1" selected="0">
            <x v="12"/>
          </reference>
          <reference field="19" count="1">
            <x v="40"/>
          </reference>
        </references>
      </pivotArea>
    </format>
    <format dxfId="2063">
      <pivotArea dataOnly="0" labelOnly="1" outline="0" fieldPosition="0">
        <references count="3">
          <reference field="6" count="1" selected="0">
            <x v="59"/>
          </reference>
          <reference field="7" count="1" selected="0">
            <x v="12"/>
          </reference>
          <reference field="19" count="1">
            <x v="42"/>
          </reference>
        </references>
      </pivotArea>
    </format>
    <format dxfId="2062">
      <pivotArea dataOnly="0" labelOnly="1" outline="0" fieldPosition="0">
        <references count="3">
          <reference field="6" count="1" selected="0">
            <x v="78"/>
          </reference>
          <reference field="7" count="1" selected="0">
            <x v="12"/>
          </reference>
          <reference field="19" count="1">
            <x v="14"/>
          </reference>
        </references>
      </pivotArea>
    </format>
    <format dxfId="2061">
      <pivotArea dataOnly="0" labelOnly="1" outline="0" fieldPosition="0">
        <references count="3">
          <reference field="6" count="1" selected="0">
            <x v="79"/>
          </reference>
          <reference field="7" count="1" selected="0">
            <x v="12"/>
          </reference>
          <reference field="19" count="1">
            <x v="0"/>
          </reference>
        </references>
      </pivotArea>
    </format>
    <format dxfId="2060">
      <pivotArea dataOnly="0" labelOnly="1" outline="0" fieldPosition="0">
        <references count="3">
          <reference field="6" count="1" selected="0">
            <x v="91"/>
          </reference>
          <reference field="7" count="1" selected="0">
            <x v="12"/>
          </reference>
          <reference field="19" count="1">
            <x v="1"/>
          </reference>
        </references>
      </pivotArea>
    </format>
    <format dxfId="2059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12"/>
          </reference>
          <reference field="19" count="1">
            <x v="32"/>
          </reference>
        </references>
      </pivotArea>
    </format>
    <format dxfId="2058">
      <pivotArea dataOnly="0" labelOnly="1" outline="0" fieldPosition="0">
        <references count="3">
          <reference field="6" count="1" selected="0">
            <x v="0"/>
          </reference>
          <reference field="7" count="1" selected="0">
            <x v="14"/>
          </reference>
          <reference field="19" count="1">
            <x v="28"/>
          </reference>
        </references>
      </pivotArea>
    </format>
    <format dxfId="205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5"/>
          </reference>
          <reference field="19" count="1">
            <x v="20"/>
          </reference>
        </references>
      </pivotArea>
    </format>
    <format dxfId="2056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5"/>
          </reference>
          <reference field="19" count="1">
            <x v="18"/>
          </reference>
        </references>
      </pivotArea>
    </format>
    <format dxfId="2055">
      <pivotArea dataOnly="0" labelOnly="1" outline="0" fieldPosition="0">
        <references count="3">
          <reference field="6" count="1" selected="0">
            <x v="6"/>
          </reference>
          <reference field="7" count="1" selected="0">
            <x v="15"/>
          </reference>
          <reference field="19" count="1">
            <x v="26"/>
          </reference>
        </references>
      </pivotArea>
    </format>
    <format dxfId="205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5"/>
          </reference>
          <reference field="19" count="1">
            <x v="12"/>
          </reference>
        </references>
      </pivotArea>
    </format>
    <format dxfId="2053">
      <pivotArea dataOnly="0" labelOnly="1" outline="0" fieldPosition="0">
        <references count="3">
          <reference field="6" count="1" selected="0">
            <x v="14"/>
          </reference>
          <reference field="7" count="1" selected="0">
            <x v="15"/>
          </reference>
          <reference field="19" count="1">
            <x v="7"/>
          </reference>
        </references>
      </pivotArea>
    </format>
    <format dxfId="2052">
      <pivotArea dataOnly="0" labelOnly="1" outline="0" fieldPosition="0">
        <references count="3">
          <reference field="6" count="1" selected="0">
            <x v="33"/>
          </reference>
          <reference field="7" count="1" selected="0">
            <x v="15"/>
          </reference>
          <reference field="19" count="1">
            <x v="50"/>
          </reference>
        </references>
      </pivotArea>
    </format>
    <format dxfId="2051">
      <pivotArea dataOnly="0" labelOnly="1" outline="0" fieldPosition="0">
        <references count="3">
          <reference field="6" count="1" selected="0">
            <x v="39"/>
          </reference>
          <reference field="7" count="1" selected="0">
            <x v="15"/>
          </reference>
          <reference field="19" count="1">
            <x v="36"/>
          </reference>
        </references>
      </pivotArea>
    </format>
    <format dxfId="2050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5"/>
          </reference>
          <reference field="19" count="1">
            <x v="28"/>
          </reference>
        </references>
      </pivotArea>
    </format>
    <format dxfId="2049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5"/>
          </reference>
          <reference field="19" count="1">
            <x v="23"/>
          </reference>
        </references>
      </pivotArea>
    </format>
    <format dxfId="2048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5"/>
          </reference>
          <reference field="19" count="1">
            <x v="3"/>
          </reference>
        </references>
      </pivotArea>
    </format>
    <format dxfId="2047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5"/>
          </reference>
          <reference field="19" count="1">
            <x v="39"/>
          </reference>
        </references>
      </pivotArea>
    </format>
    <format dxfId="2046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15"/>
          </reference>
          <reference field="19" count="1">
            <x v="39"/>
          </reference>
        </references>
      </pivotArea>
    </format>
    <format dxfId="2045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15"/>
          </reference>
          <reference field="19" count="1">
            <x v="32"/>
          </reference>
        </references>
      </pivotArea>
    </format>
    <format dxfId="2044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5"/>
          </reference>
          <reference field="19" count="1">
            <x v="31"/>
          </reference>
        </references>
      </pivotArea>
    </format>
    <format dxfId="2043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5"/>
          </reference>
          <reference field="19" count="1">
            <x v="27"/>
          </reference>
        </references>
      </pivotArea>
    </format>
    <format dxfId="2042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6"/>
          </reference>
          <reference field="19" count="1">
            <x v="18"/>
          </reference>
        </references>
      </pivotArea>
    </format>
    <format dxfId="2041">
      <pivotArea dataOnly="0" labelOnly="1" outline="0" fieldPosition="0">
        <references count="3">
          <reference field="6" count="1" selected="0">
            <x v="74"/>
          </reference>
          <reference field="7" count="1" selected="0">
            <x v="16"/>
          </reference>
          <reference field="19" count="1">
            <x v="27"/>
          </reference>
        </references>
      </pivotArea>
    </format>
    <format dxfId="204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7"/>
          </reference>
          <reference field="19" count="1">
            <x v="20"/>
          </reference>
        </references>
      </pivotArea>
    </format>
    <format dxfId="2039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7"/>
          </reference>
          <reference field="19" count="1">
            <x v="31"/>
          </reference>
        </references>
      </pivotArea>
    </format>
    <format dxfId="2038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7"/>
          </reference>
          <reference field="19" count="1">
            <x v="27"/>
          </reference>
        </references>
      </pivotArea>
    </format>
    <format dxfId="203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8"/>
          </reference>
          <reference field="19" count="1">
            <x v="20"/>
          </reference>
        </references>
      </pivotArea>
    </format>
    <format dxfId="2036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8"/>
          </reference>
          <reference field="19" count="1">
            <x v="18"/>
          </reference>
        </references>
      </pivotArea>
    </format>
    <format dxfId="2035">
      <pivotArea dataOnly="0" labelOnly="1" outline="0" fieldPosition="0">
        <references count="3">
          <reference field="6" count="1" selected="0">
            <x v="61"/>
          </reference>
          <reference field="7" count="1" selected="0">
            <x v="18"/>
          </reference>
          <reference field="19" count="2">
            <x v="40"/>
            <x v="43"/>
          </reference>
        </references>
      </pivotArea>
    </format>
    <format dxfId="2034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8"/>
          </reference>
          <reference field="19" count="1">
            <x v="23"/>
          </reference>
        </references>
      </pivotArea>
    </format>
    <format dxfId="2033">
      <pivotArea dataOnly="0" labelOnly="1" outline="0" fieldPosition="0">
        <references count="3">
          <reference field="6" count="1" selected="0">
            <x v="76"/>
          </reference>
          <reference field="7" count="1" selected="0">
            <x v="18"/>
          </reference>
          <reference field="19" count="1">
            <x v="17"/>
          </reference>
        </references>
      </pivotArea>
    </format>
    <format dxfId="2032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8"/>
          </reference>
          <reference field="19" count="1">
            <x v="3"/>
          </reference>
        </references>
      </pivotArea>
    </format>
    <format dxfId="203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9"/>
          </reference>
          <reference field="19" count="1">
            <x v="20"/>
          </reference>
        </references>
      </pivotArea>
    </format>
    <format dxfId="2030">
      <pivotArea dataOnly="0" labelOnly="1" outline="0" fieldPosition="0">
        <references count="3">
          <reference field="6" count="1" selected="0">
            <x v="50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202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0"/>
          </reference>
          <reference field="19" count="1">
            <x v="19"/>
          </reference>
        </references>
      </pivotArea>
    </format>
    <format dxfId="202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0"/>
          </reference>
          <reference field="19" count="1">
            <x v="12"/>
          </reference>
        </references>
      </pivotArea>
    </format>
    <format dxfId="2027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20"/>
          </reference>
          <reference field="19" count="1">
            <x v="10"/>
          </reference>
        </references>
      </pivotArea>
    </format>
    <format dxfId="2026">
      <pivotArea dataOnly="0" labelOnly="1" outline="0" fieldPosition="0">
        <references count="3">
          <reference field="6" count="1" selected="0">
            <x v="27"/>
          </reference>
          <reference field="7" count="1" selected="0">
            <x v="20"/>
          </reference>
          <reference field="19" count="1">
            <x v="28"/>
          </reference>
        </references>
      </pivotArea>
    </format>
    <format dxfId="2025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20"/>
          </reference>
          <reference field="19" count="1">
            <x v="27"/>
          </reference>
        </references>
      </pivotArea>
    </format>
    <format dxfId="2024">
      <pivotArea dataOnly="0" labelOnly="1" outline="0" fieldPosition="0">
        <references count="3">
          <reference field="6" count="1" selected="0">
            <x v="73"/>
          </reference>
          <reference field="7" count="1" selected="0">
            <x v="20"/>
          </reference>
          <reference field="19" count="1">
            <x v="40"/>
          </reference>
        </references>
      </pivotArea>
    </format>
    <format dxfId="2023">
      <pivotArea dataOnly="0" labelOnly="1" outline="0" fieldPosition="0">
        <references count="3">
          <reference field="6" count="1" selected="0">
            <x v="96"/>
          </reference>
          <reference field="7" count="1" selected="0">
            <x v="20"/>
          </reference>
          <reference field="19" count="1">
            <x v="40"/>
          </reference>
        </references>
      </pivotArea>
    </format>
    <format dxfId="2022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0"/>
          </reference>
          <reference field="19" count="1">
            <x v="39"/>
          </reference>
        </references>
      </pivotArea>
    </format>
    <format dxfId="2021">
      <pivotArea dataOnly="0" labelOnly="1" outline="0" fieldPosition="0">
        <references count="3">
          <reference field="6" count="1" selected="0">
            <x v="98"/>
          </reference>
          <reference field="7" count="1" selected="0">
            <x v="20"/>
          </reference>
          <reference field="19" count="1">
            <x v="40"/>
          </reference>
        </references>
      </pivotArea>
    </format>
    <format dxfId="2020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20"/>
          </reference>
          <reference field="19" count="1">
            <x v="31"/>
          </reference>
        </references>
      </pivotArea>
    </format>
    <format dxfId="201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1"/>
          </reference>
          <reference field="19" count="1">
            <x v="12"/>
          </reference>
        </references>
      </pivotArea>
    </format>
    <format dxfId="201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2"/>
          </reference>
          <reference field="19" count="1">
            <x v="20"/>
          </reference>
        </references>
      </pivotArea>
    </format>
    <format dxfId="201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2"/>
          </reference>
          <reference field="19" count="1">
            <x v="19"/>
          </reference>
        </references>
      </pivotArea>
    </format>
    <format dxfId="201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2"/>
          </reference>
          <reference field="19" count="1">
            <x v="12"/>
          </reference>
        </references>
      </pivotArea>
    </format>
    <format dxfId="2015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2"/>
          </reference>
          <reference field="19" count="1">
            <x v="13"/>
          </reference>
        </references>
      </pivotArea>
    </format>
    <format dxfId="2014">
      <pivotArea dataOnly="0" labelOnly="1" outline="0" fieldPosition="0">
        <references count="3">
          <reference field="6" count="1" selected="0">
            <x v="45"/>
          </reference>
          <reference field="7" count="1" selected="0">
            <x v="22"/>
          </reference>
          <reference field="19" count="1">
            <x v="18"/>
          </reference>
        </references>
      </pivotArea>
    </format>
    <format dxfId="2013">
      <pivotArea dataOnly="0" labelOnly="1" outline="0" fieldPosition="0">
        <references count="3">
          <reference field="6" count="1" selected="0">
            <x v="57"/>
          </reference>
          <reference field="7" count="1" selected="0">
            <x v="22"/>
          </reference>
          <reference field="19" count="1">
            <x v="44"/>
          </reference>
        </references>
      </pivotArea>
    </format>
    <format dxfId="201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2"/>
          </reference>
          <reference field="19" count="1">
            <x v="23"/>
          </reference>
        </references>
      </pivotArea>
    </format>
    <format dxfId="2011">
      <pivotArea dataOnly="0" labelOnly="1" outline="0" fieldPosition="0">
        <references count="3">
          <reference field="6" count="1" selected="0">
            <x v="70"/>
          </reference>
          <reference field="7" count="1" selected="0">
            <x v="22"/>
          </reference>
          <reference field="19" count="1">
            <x v="44"/>
          </reference>
        </references>
      </pivotArea>
    </format>
    <format dxfId="2010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2"/>
          </reference>
          <reference field="19" count="1">
            <x v="3"/>
          </reference>
        </references>
      </pivotArea>
    </format>
    <format dxfId="2009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3"/>
          </reference>
          <reference field="19" count="2">
            <x v="11"/>
            <x v="13"/>
          </reference>
        </references>
      </pivotArea>
    </format>
    <format dxfId="2008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3"/>
          </reference>
          <reference field="19" count="1">
            <x v="39"/>
          </reference>
        </references>
      </pivotArea>
    </format>
    <format dxfId="2007">
      <pivotArea dataOnly="0" labelOnly="1" outline="0" fieldPosition="0">
        <references count="3">
          <reference field="6" count="1" selected="0">
            <x v="72"/>
          </reference>
          <reference field="7" count="1" selected="0">
            <x v="24"/>
          </reference>
          <reference field="19" count="1">
            <x v="39"/>
          </reference>
        </references>
      </pivotArea>
    </format>
    <format dxfId="200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5"/>
          </reference>
          <reference field="19" count="1">
            <x v="12"/>
          </reference>
        </references>
      </pivotArea>
    </format>
    <format dxfId="2005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5"/>
          </reference>
          <reference field="19" count="1">
            <x v="3"/>
          </reference>
        </references>
      </pivotArea>
    </format>
    <format dxfId="2004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5"/>
          </reference>
          <reference field="19" count="1">
            <x v="27"/>
          </reference>
        </references>
      </pivotArea>
    </format>
    <format dxfId="2003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5"/>
          </reference>
          <reference field="19" count="1">
            <x v="39"/>
          </reference>
        </references>
      </pivotArea>
    </format>
    <format dxfId="2002">
      <pivotArea dataOnly="0" labelOnly="1" outline="0" fieldPosition="0">
        <references count="3">
          <reference field="6" count="1" selected="0">
            <x v="12"/>
          </reference>
          <reference field="7" count="1" selected="0">
            <x v="26"/>
          </reference>
          <reference field="19" count="1">
            <x v="10"/>
          </reference>
        </references>
      </pivotArea>
    </format>
    <format dxfId="2001">
      <pivotArea dataOnly="0" labelOnly="1" outline="0" fieldPosition="0">
        <references count="3">
          <reference field="6" count="1" selected="0">
            <x v="15"/>
          </reference>
          <reference field="7" count="1" selected="0">
            <x v="26"/>
          </reference>
          <reference field="19" count="2">
            <x v="26"/>
            <x v="28"/>
          </reference>
        </references>
      </pivotArea>
    </format>
    <format dxfId="2000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6"/>
          </reference>
          <reference field="19" count="1">
            <x v="4"/>
          </reference>
        </references>
      </pivotArea>
    </format>
    <format dxfId="1999">
      <pivotArea dataOnly="0" labelOnly="1" outline="0" fieldPosition="0">
        <references count="3">
          <reference field="6" count="1" selected="0">
            <x v="20"/>
          </reference>
          <reference field="7" count="1" selected="0">
            <x v="26"/>
          </reference>
          <reference field="19" count="1">
            <x v="40"/>
          </reference>
        </references>
      </pivotArea>
    </format>
    <format dxfId="1998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26"/>
          </reference>
          <reference field="19" count="1">
            <x v="25"/>
          </reference>
        </references>
      </pivotArea>
    </format>
    <format dxfId="1997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6"/>
          </reference>
          <reference field="19" count="2">
            <x v="3"/>
            <x v="5"/>
          </reference>
        </references>
      </pivotArea>
    </format>
    <format dxfId="1996">
      <pivotArea dataOnly="0" labelOnly="1" outline="0" fieldPosition="0">
        <references count="3">
          <reference field="6" count="1" selected="0">
            <x v="103"/>
          </reference>
          <reference field="7" count="1" selected="0">
            <x v="26"/>
          </reference>
          <reference field="19" count="1">
            <x v="18"/>
          </reference>
        </references>
      </pivotArea>
    </format>
    <format dxfId="199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7"/>
          </reference>
          <reference field="19" count="1">
            <x v="12"/>
          </reference>
        </references>
      </pivotArea>
    </format>
    <format dxfId="1994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7"/>
          </reference>
          <reference field="19" count="1">
            <x v="27"/>
          </reference>
        </references>
      </pivotArea>
    </format>
    <format dxfId="199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8"/>
          </reference>
          <reference field="19" count="1">
            <x v="20"/>
          </reference>
        </references>
      </pivotArea>
    </format>
    <format dxfId="199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8"/>
          </reference>
          <reference field="19" count="1">
            <x v="12"/>
          </reference>
        </references>
      </pivotArea>
    </format>
    <format dxfId="1991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8"/>
          </reference>
          <reference field="19" count="1">
            <x v="4"/>
          </reference>
        </references>
      </pivotArea>
    </format>
    <format dxfId="1990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28"/>
          </reference>
          <reference field="19" count="1">
            <x v="2"/>
          </reference>
        </references>
      </pivotArea>
    </format>
    <format dxfId="1989">
      <pivotArea dataOnly="0" labelOnly="1" outline="0" fieldPosition="0">
        <references count="3">
          <reference field="6" count="1" selected="0">
            <x v="56"/>
          </reference>
          <reference field="7" count="1" selected="0">
            <x v="28"/>
          </reference>
          <reference field="19" count="1">
            <x v="37"/>
          </reference>
        </references>
      </pivotArea>
    </format>
    <format dxfId="1988">
      <pivotArea dataOnly="0" labelOnly="1" outline="0" fieldPosition="0">
        <references count="3">
          <reference field="6" count="1" selected="0">
            <x v="65"/>
          </reference>
          <reference field="7" count="1" selected="0">
            <x v="28"/>
          </reference>
          <reference field="19" count="1">
            <x v="36"/>
          </reference>
        </references>
      </pivotArea>
    </format>
    <format dxfId="1987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8"/>
          </reference>
          <reference field="19" count="1">
            <x v="3"/>
          </reference>
        </references>
      </pivotArea>
    </format>
    <format dxfId="1986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1985">
      <pivotArea dataOnly="0" labelOnly="1" outline="0" fieldPosition="0">
        <references count="3">
          <reference field="6" count="1" selected="0">
            <x v="105"/>
          </reference>
          <reference field="7" count="1" selected="0">
            <x v="28"/>
          </reference>
          <reference field="19" count="1">
            <x v="34"/>
          </reference>
        </references>
      </pivotArea>
    </format>
    <format dxfId="1984">
      <pivotArea dataOnly="0" labelOnly="1" outline="0" fieldPosition="0">
        <references count="3">
          <reference field="6" count="1" selected="0">
            <x v="25"/>
          </reference>
          <reference field="7" count="1" selected="0">
            <x v="29"/>
          </reference>
          <reference field="19" count="1">
            <x v="21"/>
          </reference>
        </references>
      </pivotArea>
    </format>
    <format dxfId="1983">
      <pivotArea dataOnly="0" labelOnly="1" outline="0" fieldPosition="0">
        <references count="3">
          <reference field="6" count="1" selected="0">
            <x v="26"/>
          </reference>
          <reference field="7" count="1" selected="0">
            <x v="29"/>
          </reference>
          <reference field="19" count="1">
            <x v="27"/>
          </reference>
        </references>
      </pivotArea>
    </format>
    <format dxfId="198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9"/>
          </reference>
          <reference field="19" count="1">
            <x v="23"/>
          </reference>
        </references>
      </pivotArea>
    </format>
    <format dxfId="1981">
      <pivotArea dataOnly="0" labelOnly="1" outline="0" fieldPosition="0">
        <references count="3">
          <reference field="6" count="1" selected="0">
            <x v="77"/>
          </reference>
          <reference field="7" count="1" selected="0">
            <x v="29"/>
          </reference>
          <reference field="19" count="1">
            <x v="18"/>
          </reference>
        </references>
      </pivotArea>
    </format>
    <format dxfId="1980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9"/>
          </reference>
          <reference field="19" count="1">
            <x v="3"/>
          </reference>
        </references>
      </pivotArea>
    </format>
    <format dxfId="1979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9"/>
          </reference>
          <reference field="19" count="1">
            <x v="27"/>
          </reference>
        </references>
      </pivotArea>
    </format>
    <format dxfId="1978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9"/>
          </reference>
          <reference field="19" count="1">
            <x v="32"/>
          </reference>
        </references>
      </pivotArea>
    </format>
    <format dxfId="197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1"/>
          </reference>
          <reference field="19" count="1">
            <x v="19"/>
          </reference>
        </references>
      </pivotArea>
    </format>
    <format dxfId="197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1"/>
          </reference>
          <reference field="19" count="1">
            <x v="12"/>
          </reference>
        </references>
      </pivotArea>
    </format>
    <format dxfId="1975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31"/>
          </reference>
          <reference field="19" count="1">
            <x v="18"/>
          </reference>
        </references>
      </pivotArea>
    </format>
    <format dxfId="1974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31"/>
          </reference>
          <reference field="19" count="1">
            <x v="39"/>
          </reference>
        </references>
      </pivotArea>
    </format>
    <format dxfId="197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2"/>
          </reference>
          <reference field="19" count="1">
            <x v="20"/>
          </reference>
        </references>
      </pivotArea>
    </format>
    <format dxfId="197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2"/>
          </reference>
          <reference field="19" count="1">
            <x v="19"/>
          </reference>
        </references>
      </pivotArea>
    </format>
    <format dxfId="1971">
      <pivotArea dataOnly="0" labelOnly="1" outline="0" fieldPosition="0">
        <references count="3">
          <reference field="6" count="1" selected="0">
            <x v="19"/>
          </reference>
          <reference field="7" count="1" selected="0">
            <x v="32"/>
          </reference>
          <reference field="19" count="1">
            <x v="16"/>
          </reference>
        </references>
      </pivotArea>
    </format>
    <format dxfId="1970">
      <pivotArea dataOnly="0" labelOnly="1" outline="0" fieldPosition="0">
        <references count="3">
          <reference field="6" count="1" selected="0">
            <x v="58"/>
          </reference>
          <reference field="7" count="1" selected="0">
            <x v="32"/>
          </reference>
          <reference field="19" count="1">
            <x v="45"/>
          </reference>
        </references>
      </pivotArea>
    </format>
    <format dxfId="1969">
      <pivotArea dataOnly="0" labelOnly="1" outline="0" fieldPosition="0">
        <references count="3">
          <reference field="6" count="1" selected="0">
            <x v="75"/>
          </reference>
          <reference field="7" count="1" selected="0">
            <x v="32"/>
          </reference>
          <reference field="19" count="1">
            <x v="8"/>
          </reference>
        </references>
      </pivotArea>
    </format>
    <format dxfId="1968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32"/>
          </reference>
          <reference field="19" count="1">
            <x v="27"/>
          </reference>
        </references>
      </pivotArea>
    </format>
    <format dxfId="1967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32"/>
          </reference>
          <reference field="19" count="1">
            <x v="39"/>
          </reference>
        </references>
      </pivotArea>
    </format>
    <format dxfId="1966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2"/>
          </reference>
          <reference field="19" count="1">
            <x v="32"/>
          </reference>
        </references>
      </pivotArea>
    </format>
    <format dxfId="1965">
      <pivotArea dataOnly="0" labelOnly="1" outline="0" fieldPosition="0">
        <references count="3">
          <reference field="6" count="1" selected="0">
            <x v="16"/>
          </reference>
          <reference field="7" count="1" selected="0">
            <x v="33"/>
          </reference>
          <reference field="19" count="1">
            <x v="2"/>
          </reference>
        </references>
      </pivotArea>
    </format>
    <format dxfId="1964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33"/>
          </reference>
          <reference field="19" count="1">
            <x v="27"/>
          </reference>
        </references>
      </pivotArea>
    </format>
    <format dxfId="1963">
      <pivotArea dataOnly="0" labelOnly="1" outline="0" fieldPosition="0">
        <references count="3">
          <reference field="6" count="1" selected="0">
            <x v="42"/>
          </reference>
          <reference field="7" count="1" selected="0">
            <x v="33"/>
          </reference>
          <reference field="19" count="1">
            <x v="22"/>
          </reference>
        </references>
      </pivotArea>
    </format>
    <format dxfId="1962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3"/>
          </reference>
          <reference field="19" count="1">
            <x v="14"/>
          </reference>
        </references>
      </pivotArea>
    </format>
    <format dxfId="1961">
      <pivotArea dataOnly="0" labelOnly="1" outline="0" fieldPosition="0">
        <references count="3">
          <reference field="6" count="1" selected="0">
            <x v="83"/>
          </reference>
          <reference field="7" count="1" selected="0">
            <x v="33"/>
          </reference>
          <reference field="19" count="1">
            <x v="6"/>
          </reference>
        </references>
      </pivotArea>
    </format>
    <format dxfId="1960">
      <pivotArea dataOnly="0" labelOnly="1" outline="0" fieldPosition="0">
        <references count="3">
          <reference field="6" count="1" selected="0">
            <x v="100"/>
          </reference>
          <reference field="7" count="1" selected="0">
            <x v="33"/>
          </reference>
          <reference field="19" count="1">
            <x v="17"/>
          </reference>
        </references>
      </pivotArea>
    </format>
    <format dxfId="1959">
      <pivotArea dataOnly="0" labelOnly="1" outline="0" fieldPosition="0">
        <references count="3">
          <reference field="6" count="1" selected="0">
            <x v="4"/>
          </reference>
          <reference field="7" count="1" selected="0">
            <x v="34"/>
          </reference>
          <reference field="19" count="1">
            <x v="18"/>
          </reference>
        </references>
      </pivotArea>
    </format>
    <format dxfId="195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5"/>
          </reference>
          <reference field="19" count="1">
            <x v="19"/>
          </reference>
        </references>
      </pivotArea>
    </format>
    <format dxfId="1957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5"/>
          </reference>
          <reference field="19" count="1">
            <x v="32"/>
          </reference>
        </references>
      </pivotArea>
    </format>
    <format dxfId="195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6"/>
          </reference>
          <reference field="19" count="1">
            <x v="12"/>
          </reference>
        </references>
      </pivotArea>
    </format>
    <format dxfId="1955">
      <pivotArea dataOnly="0" labelOnly="1" outline="0" fieldPosition="0">
        <references count="3">
          <reference field="6" count="1" selected="0">
            <x v="22"/>
          </reference>
          <reference field="7" count="1" selected="0">
            <x v="36"/>
          </reference>
          <reference field="19" count="1">
            <x v="33"/>
          </reference>
        </references>
      </pivotArea>
    </format>
    <format dxfId="195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7"/>
          </reference>
          <reference field="19" count="1">
            <x v="20"/>
          </reference>
        </references>
      </pivotArea>
    </format>
    <format dxfId="1953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7"/>
          </reference>
          <reference field="19" count="1">
            <x v="19"/>
          </reference>
        </references>
      </pivotArea>
    </format>
    <format dxfId="195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7"/>
          </reference>
          <reference field="19" count="1">
            <x v="12"/>
          </reference>
        </references>
      </pivotArea>
    </format>
    <format dxfId="1951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37"/>
          </reference>
          <reference field="19" count="1">
            <x v="9"/>
          </reference>
        </references>
      </pivotArea>
    </format>
    <format dxfId="1950">
      <pivotArea dataOnly="0" labelOnly="1" outline="0" fieldPosition="0">
        <references count="3">
          <reference field="6" count="1" selected="0">
            <x v="55"/>
          </reference>
          <reference field="7" count="1" selected="0">
            <x v="37"/>
          </reference>
          <reference field="19" count="1">
            <x v="48"/>
          </reference>
        </references>
      </pivotArea>
    </format>
    <format dxfId="1949">
      <pivotArea dataOnly="0" labelOnly="1" outline="0" fieldPosition="0">
        <references count="3">
          <reference field="6" count="1" selected="0">
            <x v="62"/>
          </reference>
          <reference field="7" count="1" selected="0">
            <x v="37"/>
          </reference>
          <reference field="19" count="1">
            <x v="48"/>
          </reference>
        </references>
      </pivotArea>
    </format>
    <format dxfId="1948">
      <pivotArea dataOnly="0" labelOnly="1" outline="0" fieldPosition="0">
        <references count="3">
          <reference field="6" count="1" selected="0">
            <x v="71"/>
          </reference>
          <reference field="7" count="1" selected="0">
            <x v="37"/>
          </reference>
          <reference field="19" count="1">
            <x v="40"/>
          </reference>
        </references>
      </pivotArea>
    </format>
    <format dxfId="1947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7"/>
          </reference>
          <reference field="19" count="1">
            <x v="40"/>
          </reference>
        </references>
      </pivotArea>
    </format>
    <format dxfId="194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8"/>
          </reference>
          <reference field="19" count="1">
            <x v="20"/>
          </reference>
        </references>
      </pivotArea>
    </format>
    <format dxfId="194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8"/>
          </reference>
          <reference field="19" count="1">
            <x v="19"/>
          </reference>
        </references>
      </pivotArea>
    </format>
    <format dxfId="1944">
      <pivotArea dataOnly="0" labelOnly="1" outline="0" fieldPosition="0">
        <references count="3">
          <reference field="6" count="1" selected="0">
            <x v="7"/>
          </reference>
          <reference field="7" count="1" selected="0">
            <x v="38"/>
          </reference>
          <reference field="19" count="1">
            <x v="28"/>
          </reference>
        </references>
      </pivotArea>
    </format>
    <format dxfId="194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8"/>
          </reference>
          <reference field="19" count="1">
            <x v="12"/>
          </reference>
        </references>
      </pivotArea>
    </format>
    <format dxfId="1942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8"/>
          </reference>
          <reference field="19" count="1">
            <x v="37"/>
          </reference>
        </references>
      </pivotArea>
    </format>
    <format dxfId="1941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8"/>
          </reference>
          <reference field="19" count="1">
            <x v="25"/>
          </reference>
        </references>
      </pivotArea>
    </format>
    <format dxfId="1940">
      <pivotArea dataOnly="0" labelOnly="1" outline="0" fieldPosition="0">
        <references count="3">
          <reference field="6" count="1" selected="0">
            <x v="99"/>
          </reference>
          <reference field="7" count="1" selected="0">
            <x v="38"/>
          </reference>
          <reference field="19" count="1">
            <x v="52"/>
          </reference>
        </references>
      </pivotArea>
    </format>
    <format dxfId="1939">
      <pivotArea dataOnly="0" labelOnly="1" outline="0" fieldPosition="0">
        <references count="3">
          <reference field="6" count="1" selected="0">
            <x v="118"/>
          </reference>
          <reference field="7" count="1" selected="0">
            <x v="38"/>
          </reference>
          <reference field="19" count="1">
            <x v="45"/>
          </reference>
        </references>
      </pivotArea>
    </format>
    <format dxfId="193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9"/>
          </reference>
          <reference field="19" count="1">
            <x v="20"/>
          </reference>
        </references>
      </pivotArea>
    </format>
    <format dxfId="193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9"/>
          </reference>
          <reference field="19" count="1">
            <x v="19"/>
          </reference>
        </references>
      </pivotArea>
    </format>
    <format dxfId="193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9"/>
          </reference>
          <reference field="19" count="1">
            <x v="12"/>
          </reference>
        </references>
      </pivotArea>
    </format>
    <format dxfId="1935">
      <pivotArea dataOnly="0" labelOnly="1" outline="0" fieldPosition="0">
        <references count="3">
          <reference field="6" count="1" selected="0">
            <x v="37"/>
          </reference>
          <reference field="7" count="1" selected="0">
            <x v="39"/>
          </reference>
          <reference field="19" count="1">
            <x v="50"/>
          </reference>
        </references>
      </pivotArea>
    </format>
    <format dxfId="1934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9"/>
          </reference>
          <reference field="19" count="1">
            <x v="37"/>
          </reference>
        </references>
      </pivotArea>
    </format>
    <format dxfId="1933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9"/>
          </reference>
          <reference field="19" count="1">
            <x v="25"/>
          </reference>
        </references>
      </pivotArea>
    </format>
    <format dxfId="193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9"/>
          </reference>
          <reference field="19" count="1">
            <x v="23"/>
          </reference>
        </references>
      </pivotArea>
    </format>
    <format dxfId="1931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9"/>
          </reference>
          <reference field="19" count="1">
            <x v="40"/>
          </reference>
        </references>
      </pivotArea>
    </format>
    <format dxfId="1930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39"/>
          </reference>
          <reference field="19" count="1">
            <x v="32"/>
          </reference>
        </references>
      </pivotArea>
    </format>
    <format dxfId="1929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40"/>
          </reference>
          <reference field="19" count="1">
            <x v="32"/>
          </reference>
        </references>
      </pivotArea>
    </format>
    <format dxfId="192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0"/>
          </reference>
          <reference field="19" count="1">
            <x v="12"/>
          </reference>
        </references>
      </pivotArea>
    </format>
    <format dxfId="1927">
      <pivotArea dataOnly="0" labelOnly="1" outline="0" fieldPosition="0">
        <references count="3">
          <reference field="6" count="1" selected="0">
            <x v="36"/>
          </reference>
          <reference field="7" count="1" selected="0">
            <x v="40"/>
          </reference>
          <reference field="19" count="1">
            <x v="50"/>
          </reference>
        </references>
      </pivotArea>
    </format>
    <format dxfId="1926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40"/>
          </reference>
          <reference field="19" count="1">
            <x v="22"/>
          </reference>
        </references>
      </pivotArea>
    </format>
    <format dxfId="1925">
      <pivotArea dataOnly="0" labelOnly="1" outline="0" fieldPosition="0">
        <references count="3">
          <reference field="6" count="1" selected="0">
            <x v="60"/>
          </reference>
          <reference field="7" count="1" selected="0">
            <x v="40"/>
          </reference>
          <reference field="19" count="1">
            <x v="42"/>
          </reference>
        </references>
      </pivotArea>
    </format>
    <format dxfId="1924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0"/>
          </reference>
          <reference field="19" count="1">
            <x v="25"/>
          </reference>
        </references>
      </pivotArea>
    </format>
    <format dxfId="1923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0"/>
          </reference>
          <reference field="19" count="1">
            <x v="23"/>
          </reference>
        </references>
      </pivotArea>
    </format>
    <format dxfId="1922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40"/>
          </reference>
          <reference field="19" count="1">
            <x v="14"/>
          </reference>
        </references>
      </pivotArea>
    </format>
    <format dxfId="1921">
      <pivotArea dataOnly="0" labelOnly="1" outline="0" fieldPosition="0">
        <references count="3">
          <reference field="6" count="1" selected="0">
            <x v="81"/>
          </reference>
          <reference field="7" count="1" selected="0">
            <x v="40"/>
          </reference>
          <reference field="19" count="1">
            <x v="15"/>
          </reference>
        </references>
      </pivotArea>
    </format>
    <format dxfId="1920">
      <pivotArea dataOnly="0" labelOnly="1" outline="0" fieldPosition="0">
        <references count="3">
          <reference field="6" count="1" selected="0">
            <x v="84"/>
          </reference>
          <reference field="7" count="1" selected="0">
            <x v="40"/>
          </reference>
          <reference field="19" count="1">
            <x v="14"/>
          </reference>
        </references>
      </pivotArea>
    </format>
    <format dxfId="1919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40"/>
          </reference>
          <reference field="19" count="1">
            <x v="6"/>
          </reference>
        </references>
      </pivotArea>
    </format>
    <format dxfId="1918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40"/>
          </reference>
          <reference field="19" count="1">
            <x v="6"/>
          </reference>
        </references>
      </pivotArea>
    </format>
    <format dxfId="1917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40"/>
          </reference>
          <reference field="19" count="1">
            <x v="1"/>
          </reference>
        </references>
      </pivotArea>
    </format>
    <format dxfId="191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3"/>
          </reference>
          <reference field="19" count="1">
            <x v="20"/>
          </reference>
        </references>
      </pivotArea>
    </format>
    <format dxfId="191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3"/>
          </reference>
          <reference field="19" count="1">
            <x v="19"/>
          </reference>
        </references>
      </pivotArea>
    </format>
    <format dxfId="191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3"/>
          </reference>
          <reference field="19" count="1">
            <x v="12"/>
          </reference>
        </references>
      </pivotArea>
    </format>
    <format dxfId="1913">
      <pivotArea dataOnly="0" labelOnly="1" outline="0" fieldPosition="0">
        <references count="3">
          <reference field="6" count="1" selected="0">
            <x v="95"/>
          </reference>
          <reference field="7" count="1" selected="0">
            <x v="43"/>
          </reference>
          <reference field="19" count="1">
            <x v="29"/>
          </reference>
        </references>
      </pivotArea>
    </format>
    <format dxfId="191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4"/>
          </reference>
          <reference field="19" count="1">
            <x v="20"/>
          </reference>
        </references>
      </pivotArea>
    </format>
    <format dxfId="191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4"/>
          </reference>
          <reference field="19" count="1">
            <x v="12"/>
          </reference>
        </references>
      </pivotArea>
    </format>
    <format dxfId="1910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4"/>
          </reference>
          <reference field="19" count="1">
            <x v="32"/>
          </reference>
        </references>
      </pivotArea>
    </format>
    <format dxfId="190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5"/>
          </reference>
          <reference field="19" count="1">
            <x v="20"/>
          </reference>
        </references>
      </pivotArea>
    </format>
    <format dxfId="190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5"/>
          </reference>
          <reference field="19" count="1">
            <x v="19"/>
          </reference>
        </references>
      </pivotArea>
    </format>
    <format dxfId="1907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5"/>
          </reference>
          <reference field="19" count="1">
            <x v="12"/>
          </reference>
        </references>
      </pivotArea>
    </format>
    <format dxfId="190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5"/>
          </reference>
          <reference field="19" count="1">
            <x v="23"/>
          </reference>
        </references>
      </pivotArea>
    </format>
    <format dxfId="1905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45"/>
          </reference>
          <reference field="19" count="1">
            <x v="3"/>
          </reference>
        </references>
      </pivotArea>
    </format>
    <format dxfId="190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6"/>
          </reference>
          <reference field="19" count="1">
            <x v="20"/>
          </reference>
        </references>
      </pivotArea>
    </format>
    <format dxfId="1903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6"/>
          </reference>
          <reference field="19" count="1">
            <x v="9"/>
          </reference>
        </references>
      </pivotArea>
    </format>
    <format dxfId="1902">
      <pivotArea dataOnly="0" labelOnly="1" outline="0" fieldPosition="0">
        <references count="3">
          <reference field="6" count="1" selected="0">
            <x v="35"/>
          </reference>
          <reference field="7" count="1" selected="0">
            <x v="46"/>
          </reference>
          <reference field="19" count="1">
            <x v="50"/>
          </reference>
        </references>
      </pivotArea>
    </format>
    <format dxfId="1901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46"/>
          </reference>
          <reference field="19" count="1">
            <x v="37"/>
          </reference>
        </references>
      </pivotArea>
    </format>
    <format dxfId="1900">
      <pivotArea dataOnly="0" labelOnly="1" outline="0" fieldPosition="0">
        <references count="3">
          <reference field="6" count="1" selected="0">
            <x v="68"/>
          </reference>
          <reference field="7" count="1" selected="0">
            <x v="46"/>
          </reference>
          <reference field="19" count="1">
            <x v="45"/>
          </reference>
        </references>
      </pivotArea>
    </format>
    <format dxfId="1899">
      <pivotArea dataOnly="0" labelOnly="1" outline="0" fieldPosition="0">
        <references count="3">
          <reference field="6" count="1" selected="0">
            <x v="88"/>
          </reference>
          <reference field="7" count="1" selected="0">
            <x v="46"/>
          </reference>
          <reference field="19" count="1">
            <x v="24"/>
          </reference>
        </references>
      </pivotArea>
    </format>
    <format dxfId="1898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6"/>
          </reference>
          <reference field="19" count="1">
            <x v="10"/>
          </reference>
        </references>
      </pivotArea>
    </format>
    <format dxfId="1897">
      <pivotArea dataOnly="0" labelOnly="1" outline="0" fieldPosition="0">
        <references count="3">
          <reference field="6" count="1" selected="0">
            <x v="108"/>
          </reference>
          <reference field="7" count="1" selected="0">
            <x v="46"/>
          </reference>
          <reference field="19" count="1">
            <x v="18"/>
          </reference>
        </references>
      </pivotArea>
    </format>
    <format dxfId="1896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46"/>
          </reference>
          <reference field="19" count="1">
            <x v="32"/>
          </reference>
        </references>
      </pivotArea>
    </format>
    <format dxfId="189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7"/>
          </reference>
          <reference field="19" count="1">
            <x v="20"/>
          </reference>
        </references>
      </pivotArea>
    </format>
    <format dxfId="1894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7"/>
          </reference>
          <reference field="19" count="1">
            <x v="19"/>
          </reference>
        </references>
      </pivotArea>
    </format>
    <format dxfId="189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7"/>
          </reference>
          <reference field="19" count="1">
            <x v="12"/>
          </reference>
        </references>
      </pivotArea>
    </format>
    <format dxfId="1892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7"/>
          </reference>
          <reference field="19" count="1">
            <x v="9"/>
          </reference>
        </references>
      </pivotArea>
    </format>
    <format dxfId="1891">
      <pivotArea dataOnly="0" labelOnly="1" outline="0" fieldPosition="0">
        <references count="3">
          <reference field="6" count="1" selected="0">
            <x v="32"/>
          </reference>
          <reference field="7" count="1" selected="0">
            <x v="47"/>
          </reference>
          <reference field="19" count="1">
            <x v="50"/>
          </reference>
        </references>
      </pivotArea>
    </format>
    <format dxfId="1890">
      <pivotArea dataOnly="0" labelOnly="1" outline="0" fieldPosition="0">
        <references count="3">
          <reference field="6" count="1" selected="0">
            <x v="52"/>
          </reference>
          <reference field="7" count="1" selected="0">
            <x v="47"/>
          </reference>
          <reference field="19" count="1">
            <x v="52"/>
          </reference>
        </references>
      </pivotArea>
    </format>
    <format dxfId="1889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7"/>
          </reference>
          <reference field="19" count="1">
            <x v="25"/>
          </reference>
        </references>
      </pivotArea>
    </format>
    <format dxfId="1888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7"/>
          </reference>
          <reference field="19" count="1">
            <x v="23"/>
          </reference>
        </references>
      </pivotArea>
    </format>
    <format dxfId="1887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7"/>
          </reference>
          <reference field="19" count="1">
            <x v="10"/>
          </reference>
        </references>
      </pivotArea>
    </format>
    <format dxfId="1886">
      <pivotArea dataOnly="0" labelOnly="1" outline="0" fieldPosition="0">
        <references count="3">
          <reference field="6" count="1" selected="0">
            <x v="107"/>
          </reference>
          <reference field="7" count="1" selected="0">
            <x v="47"/>
          </reference>
          <reference field="19" count="1">
            <x v="40"/>
          </reference>
        </references>
      </pivotArea>
    </format>
    <format dxfId="188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8"/>
          </reference>
          <reference field="19" count="1">
            <x v="20"/>
          </reference>
        </references>
      </pivotArea>
    </format>
    <format dxfId="1884">
      <pivotArea dataOnly="0" labelOnly="1" outline="0" fieldPosition="0">
        <references count="3">
          <reference field="6" count="1" selected="0">
            <x v="34"/>
          </reference>
          <reference field="7" count="1" selected="0">
            <x v="48"/>
          </reference>
          <reference field="19" count="1">
            <x v="50"/>
          </reference>
        </references>
      </pivotArea>
    </format>
    <format dxfId="188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9"/>
          </reference>
          <reference field="19" count="1">
            <x v="20"/>
          </reference>
        </references>
      </pivotArea>
    </format>
    <format dxfId="188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9"/>
          </reference>
          <reference field="19" count="1">
            <x v="19"/>
          </reference>
        </references>
      </pivotArea>
    </format>
    <format dxfId="188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9"/>
          </reference>
          <reference field="19" count="1">
            <x v="12"/>
          </reference>
        </references>
      </pivotArea>
    </format>
    <format dxfId="1880">
      <pivotArea dataOnly="0" labelOnly="1" outline="0" fieldPosition="0">
        <references count="3">
          <reference field="6" count="1" selected="0">
            <x v="31"/>
          </reference>
          <reference field="7" count="1" selected="0">
            <x v="49"/>
          </reference>
          <reference field="19" count="1">
            <x v="50"/>
          </reference>
        </references>
      </pivotArea>
    </format>
    <format dxfId="1879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9"/>
          </reference>
          <reference field="19" count="1">
            <x v="25"/>
          </reference>
        </references>
      </pivotArea>
    </format>
    <format dxfId="1878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9"/>
          </reference>
          <reference field="19" count="1">
            <x v="23"/>
          </reference>
        </references>
      </pivotArea>
    </format>
    <format dxfId="1877">
      <pivotArea dataOnly="0" labelOnly="1" outline="0" fieldPosition="0">
        <references count="3">
          <reference field="6" count="1" selected="0">
            <x v="66"/>
          </reference>
          <reference field="7" count="1" selected="0">
            <x v="49"/>
          </reference>
          <reference field="19" count="1">
            <x v="40"/>
          </reference>
        </references>
      </pivotArea>
    </format>
    <format dxfId="1876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49"/>
          </reference>
          <reference field="19" count="1">
            <x v="18"/>
          </reference>
        </references>
      </pivotArea>
    </format>
    <format dxfId="1875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49"/>
          </reference>
          <reference field="19" count="1">
            <x v="40"/>
          </reference>
        </references>
      </pivotArea>
    </format>
    <format dxfId="1874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9"/>
          </reference>
          <reference field="19" count="1">
            <x v="32"/>
          </reference>
        </references>
      </pivotArea>
    </format>
    <format dxfId="1873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49"/>
          </reference>
          <reference field="19" count="1">
            <x v="30"/>
          </reference>
        </references>
      </pivotArea>
    </format>
    <format dxfId="1872">
      <pivotArea dataOnly="0" labelOnly="1" outline="0" fieldPosition="0">
        <references count="3">
          <reference field="6" count="1" selected="0">
            <x v="113"/>
          </reference>
          <reference field="7" count="1" selected="0">
            <x v="49"/>
          </reference>
          <reference field="19" count="1">
            <x v="51"/>
          </reference>
        </references>
      </pivotArea>
    </format>
    <format dxfId="187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50"/>
          </reference>
          <reference field="19" count="1">
            <x v="20"/>
          </reference>
        </references>
      </pivotArea>
    </format>
    <format dxfId="1870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50"/>
          </reference>
          <reference field="19" count="1">
            <x v="19"/>
          </reference>
        </references>
      </pivotArea>
    </format>
    <format dxfId="1869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50"/>
          </reference>
          <reference field="19" count="1">
            <x v="32"/>
          </reference>
        </references>
      </pivotArea>
    </format>
    <format dxfId="1868">
      <pivotArea type="topRight" dataOnly="0" labelOnly="1" outline="0" fieldPosition="0"/>
    </format>
    <format dxfId="1867">
      <pivotArea dataOnly="0" labelOnly="1" outline="0" fieldPosition="0">
        <references count="1">
          <reference field="9" count="0"/>
        </references>
      </pivotArea>
    </format>
    <format dxfId="1866">
      <pivotArea field="7" type="button" dataOnly="0" labelOnly="1" outline="0" axis="axisRow" fieldPosition="0"/>
    </format>
    <format dxfId="1865">
      <pivotArea field="10" type="button" dataOnly="0" labelOnly="1" outline="0" axis="axisRow" fieldPosition="1"/>
    </format>
    <format dxfId="1864">
      <pivotArea field="11" type="button" dataOnly="0" labelOnly="1" outline="0" axis="axisRow" fieldPosition="2"/>
    </format>
    <format dxfId="1863">
      <pivotArea field="6" type="button" dataOnly="0" labelOnly="1" outline="0" axis="axisRow" fieldPosition="3"/>
    </format>
    <format dxfId="1862">
      <pivotArea field="17" type="button" dataOnly="0" labelOnly="1" outline="0" axis="axisRow" fieldPosition="4"/>
    </format>
    <format dxfId="1861">
      <pivotArea field="18" type="button" dataOnly="0" labelOnly="1" outline="0" axis="axisRow" fieldPosition="5"/>
    </format>
    <format dxfId="1860">
      <pivotArea field="19" type="button" dataOnly="0" labelOnly="1" outline="0" axis="axisRow" fieldPosition="6"/>
    </format>
    <format dxfId="1859">
      <pivotArea field="7" type="button" dataOnly="0" labelOnly="1" outline="0" axis="axisRow" fieldPosition="0"/>
    </format>
    <format dxfId="1858">
      <pivotArea field="10" type="button" dataOnly="0" labelOnly="1" outline="0" axis="axisRow" fieldPosition="1"/>
    </format>
    <format dxfId="1857">
      <pivotArea field="11" type="button" dataOnly="0" labelOnly="1" outline="0" axis="axisRow" fieldPosition="2"/>
    </format>
    <format dxfId="1856">
      <pivotArea field="6" type="button" dataOnly="0" labelOnly="1" outline="0" axis="axisRow" fieldPosition="3"/>
    </format>
    <format dxfId="1855">
      <pivotArea field="17" type="button" dataOnly="0" labelOnly="1" outline="0" axis="axisRow" fieldPosition="4"/>
    </format>
    <format dxfId="1854">
      <pivotArea field="18" type="button" dataOnly="0" labelOnly="1" outline="0" axis="axisRow" fieldPosition="5"/>
    </format>
    <format dxfId="1853">
      <pivotArea field="19" type="button" dataOnly="0" labelOnly="1" outline="0" axis="axisRow" fieldPosition="6"/>
    </format>
    <format dxfId="1852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1851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1850">
      <pivotArea dataOnly="0" labelOnly="1" grandCol="1" outline="0" fieldPosition="0"/>
    </format>
    <format dxfId="1849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848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847">
      <pivotArea field="7" type="button" dataOnly="0" labelOnly="1" outline="0" axis="axisRow" fieldPosition="0"/>
    </format>
    <format dxfId="1846">
      <pivotArea field="10" type="button" dataOnly="0" labelOnly="1" outline="0" axis="axisRow" fieldPosition="1"/>
    </format>
    <format dxfId="1845">
      <pivotArea field="11" type="button" dataOnly="0" labelOnly="1" outline="0" axis="axisRow" fieldPosition="2"/>
    </format>
    <format dxfId="1844">
      <pivotArea field="6" type="button" dataOnly="0" labelOnly="1" outline="0" axis="axisRow" fieldPosition="3"/>
    </format>
    <format dxfId="1843">
      <pivotArea field="17" type="button" dataOnly="0" labelOnly="1" outline="0" axis="axisRow" fieldPosition="4"/>
    </format>
    <format dxfId="1842">
      <pivotArea field="18" type="button" dataOnly="0" labelOnly="1" outline="0" axis="axisRow" fieldPosition="5"/>
    </format>
    <format dxfId="1841">
      <pivotArea field="19" type="button" dataOnly="0" labelOnly="1" outline="0" axis="axisRow" fieldPosition="6"/>
    </format>
    <format dxfId="1840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1839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1838">
      <pivotArea dataOnly="0" labelOnly="1" grandCol="1" outline="0" fieldPosition="0"/>
    </format>
    <format dxfId="1837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836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835">
      <pivotArea outline="0" collapsedLevelsAreSubtotals="1" fieldPosition="0"/>
    </format>
    <format dxfId="1834">
      <pivotArea field="9" type="button" dataOnly="0" labelOnly="1" outline="0" axis="axisCol" fieldPosition="0"/>
    </format>
    <format dxfId="1833">
      <pivotArea field="13" type="button" dataOnly="0" labelOnly="1" outline="0" axis="axisCol" fieldPosition="1"/>
    </format>
    <format dxfId="1832">
      <pivotArea type="topRight" dataOnly="0" labelOnly="1" outline="0" fieldPosition="0"/>
    </format>
    <format dxfId="1831">
      <pivotArea dataOnly="0" labelOnly="1" outline="0" fieldPosition="0">
        <references count="1">
          <reference field="9" count="0"/>
        </references>
      </pivotArea>
    </format>
    <format dxfId="1830">
      <pivotArea dataOnly="0" labelOnly="1" outline="0" fieldPosition="0">
        <references count="1">
          <reference field="9" count="0" defaultSubtotal="1"/>
        </references>
      </pivotArea>
    </format>
    <format dxfId="1829">
      <pivotArea dataOnly="0" labelOnly="1" grandCol="1" outline="0" fieldPosition="0"/>
    </format>
    <format dxfId="1828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827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826">
      <pivotArea dataOnly="0" outline="0" fieldPosition="0">
        <references count="1">
          <reference field="9" count="0" defaultSubtotal="1"/>
        </references>
      </pivotArea>
    </format>
    <format dxfId="1825">
      <pivotArea dataOnly="0" grandCol="1" outline="0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200-000002000000}" name="TablaDinámica1" cacheId="1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gridDropZones="1" multipleFieldFilters="0" chartFormat="1">
  <location ref="A8:J242" firstHeaderRow="1" firstDataRow="2" firstDataCol="7" rowPageCount="1" colPageCount="1"/>
  <pivotFields count="20"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69">
        <item x="29"/>
        <item x="92"/>
        <item x="57"/>
        <item x="19"/>
        <item x="111"/>
        <item x="1"/>
        <item x="104"/>
        <item x="100"/>
        <item x="44"/>
        <item x="73"/>
        <item x="90"/>
        <item x="48"/>
        <item x="105"/>
        <item m="1" x="129"/>
        <item m="1" x="130"/>
        <item x="108"/>
        <item x="26"/>
        <item x="52"/>
        <item x="53"/>
        <item x="39"/>
        <item x="20"/>
        <item x="17"/>
        <item x="68"/>
        <item x="118"/>
        <item m="1" x="140"/>
        <item x="8"/>
        <item x="35"/>
        <item m="1" x="165"/>
        <item m="1" x="166"/>
        <item x="28"/>
        <item x="47"/>
        <item m="1" x="164"/>
        <item x="21"/>
        <item m="1" x="153"/>
        <item x="72"/>
        <item x="127"/>
        <item x="126"/>
        <item m="1" x="154"/>
        <item x="11"/>
        <item m="1" x="163"/>
        <item x="122"/>
        <item x="83"/>
        <item x="74"/>
        <item x="76"/>
        <item x="84"/>
        <item m="1" x="134"/>
        <item m="1" x="151"/>
        <item m="1" x="155"/>
        <item m="1" x="132"/>
        <item x="106"/>
        <item x="22"/>
        <item x="85"/>
        <item x="70"/>
        <item x="32"/>
        <item m="1" x="148"/>
        <item m="1" x="156"/>
        <item m="1" x="149"/>
        <item m="1" x="162"/>
        <item m="1" x="161"/>
        <item m="1" x="158"/>
        <item m="1" x="157"/>
        <item m="1" x="160"/>
        <item m="1" x="159"/>
        <item x="34"/>
        <item x="50"/>
        <item x="79"/>
        <item m="1" x="168"/>
        <item x="12"/>
        <item m="1" x="145"/>
        <item m="1" x="136"/>
        <item m="1" x="150"/>
        <item x="128"/>
        <item x="78"/>
        <item x="69"/>
        <item m="1" x="143"/>
        <item x="86"/>
        <item x="5"/>
        <item x="94"/>
        <item x="88"/>
        <item x="95"/>
        <item x="96"/>
        <item x="89"/>
        <item x="97"/>
        <item x="101"/>
        <item x="102"/>
        <item x="93"/>
        <item x="103"/>
        <item x="120"/>
        <item x="107"/>
        <item x="109"/>
        <item x="23"/>
        <item x="25"/>
        <item x="119"/>
        <item x="117"/>
        <item x="91"/>
        <item x="3"/>
        <item x="54"/>
        <item x="75"/>
        <item x="87"/>
        <item x="0"/>
        <item x="7"/>
        <item x="71"/>
        <item x="116"/>
        <item x="4"/>
        <item x="114"/>
        <item x="33"/>
        <item m="1" x="152"/>
        <item x="6"/>
        <item x="110"/>
        <item x="41"/>
        <item x="121"/>
        <item x="98"/>
        <item x="58"/>
        <item x="80"/>
        <item x="112"/>
        <item x="42"/>
        <item x="81"/>
        <item x="55"/>
        <item x="24"/>
        <item m="1" x="167"/>
        <item x="82"/>
        <item x="56"/>
        <item x="77"/>
        <item x="49"/>
        <item x="51"/>
        <item m="1" x="135"/>
        <item x="2"/>
        <item x="13"/>
        <item m="1" x="137"/>
        <item m="1" x="146"/>
        <item m="1" x="139"/>
        <item m="1" x="141"/>
        <item x="36"/>
        <item m="1" x="142"/>
        <item x="38"/>
        <item m="1" x="147"/>
        <item m="1" x="144"/>
        <item x="46"/>
        <item x="61"/>
        <item m="1" x="131"/>
        <item x="62"/>
        <item x="63"/>
        <item m="1" x="133"/>
        <item x="99"/>
        <item x="113"/>
        <item x="123"/>
        <item x="125"/>
        <item m="1" x="138"/>
        <item x="16"/>
        <item x="43"/>
        <item x="9"/>
        <item x="10"/>
        <item x="14"/>
        <item x="15"/>
        <item x="18"/>
        <item x="27"/>
        <item x="30"/>
        <item x="31"/>
        <item x="37"/>
        <item x="40"/>
        <item x="45"/>
        <item x="59"/>
        <item x="60"/>
        <item x="64"/>
        <item x="65"/>
        <item x="66"/>
        <item x="67"/>
        <item x="115"/>
        <item x="124"/>
      </items>
    </pivotField>
    <pivotField axis="axisRow" compact="0" outline="0" showAll="0">
      <items count="52">
        <item x="1"/>
        <item x="40"/>
        <item x="49"/>
        <item x="21"/>
        <item x="19"/>
        <item x="10"/>
        <item x="11"/>
        <item x="12"/>
        <item x="45"/>
        <item x="18"/>
        <item x="37"/>
        <item x="17"/>
        <item x="16"/>
        <item x="20"/>
        <item x="9"/>
        <item x="48"/>
        <item x="33"/>
        <item x="5"/>
        <item x="15"/>
        <item x="32"/>
        <item x="47"/>
        <item x="25"/>
        <item x="43"/>
        <item x="44"/>
        <item x="42"/>
        <item x="4"/>
        <item x="46"/>
        <item x="31"/>
        <item x="8"/>
        <item x="27"/>
        <item x="26"/>
        <item x="7"/>
        <item x="50"/>
        <item x="36"/>
        <item x="39"/>
        <item x="29"/>
        <item x="0"/>
        <item x="23"/>
        <item x="14"/>
        <item x="3"/>
        <item x="38"/>
        <item x="24"/>
        <item x="30"/>
        <item x="6"/>
        <item x="41"/>
        <item x="28"/>
        <item x="35"/>
        <item x="2"/>
        <item x="22"/>
        <item x="13"/>
        <item x="34"/>
        <item t="default"/>
      </items>
    </pivotField>
    <pivotField compact="0" outline="0" showAll="0"/>
    <pivotField axis="axisPage" compact="0" outline="0" showAll="0">
      <items count="6">
        <item m="1" x="3"/>
        <item m="1" x="4"/>
        <item x="0"/>
        <item x="1"/>
        <item x="2"/>
        <item t="default"/>
      </items>
    </pivotField>
    <pivotField axis="axisRow" compact="0" outline="0" showAll="0" defaultSubtotal="0">
      <items count="7">
        <item x="0"/>
        <item x="3"/>
        <item x="1"/>
        <item x="2"/>
        <item x="4"/>
        <item m="1" x="6"/>
        <item m="1" x="5"/>
      </items>
    </pivotField>
    <pivotField axis="axisRow" compact="0" outline="0" showAll="0" defaultSubtotal="0">
      <items count="17">
        <item m="1" x="15"/>
        <item x="7"/>
        <item m="1" x="16"/>
        <item x="6"/>
        <item x="11"/>
        <item x="5"/>
        <item x="4"/>
        <item x="3"/>
        <item x="8"/>
        <item x="12"/>
        <item x="2"/>
        <item x="1"/>
        <item x="9"/>
        <item x="0"/>
        <item x="10"/>
        <item x="14"/>
        <item x="13"/>
      </items>
    </pivotField>
    <pivotField compact="0" outline="0" showAll="0"/>
    <pivotField axis="axisCol" compact="0" outline="0" showAll="0">
      <items count="7">
        <item m="1" x="3"/>
        <item m="1" x="2"/>
        <item m="1" x="5"/>
        <item m="1" x="4"/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numFmtId="164" outline="0" showAll="0" defaultSubtotal="0">
      <items count="30">
        <item m="1" x="29"/>
        <item m="1" x="20"/>
        <item m="1" x="26"/>
        <item m="1" x="28"/>
        <item m="1" x="16"/>
        <item m="1" x="22"/>
        <item m="1" x="25"/>
        <item x="10"/>
        <item m="1" x="21"/>
        <item m="1" x="17"/>
        <item m="1" x="23"/>
        <item m="1" x="24"/>
        <item x="11"/>
        <item m="1" x="19"/>
        <item m="1" x="27"/>
        <item m="1" x="15"/>
        <item m="1" x="18"/>
        <item x="0"/>
        <item x="1"/>
        <item x="2"/>
        <item x="3"/>
        <item x="4"/>
        <item x="5"/>
        <item x="6"/>
        <item x="7"/>
        <item x="8"/>
        <item x="9"/>
        <item x="12"/>
        <item x="13"/>
        <item x="14"/>
      </items>
    </pivotField>
    <pivotField axis="axisRow" compact="0" numFmtId="164" outline="0" showAll="0" defaultSubtotal="0">
      <items count="73">
        <item m="1" x="41"/>
        <item m="1" x="54"/>
        <item m="1" x="66"/>
        <item m="1" x="58"/>
        <item m="1" x="37"/>
        <item m="1" x="53"/>
        <item m="1" x="57"/>
        <item m="1" x="51"/>
        <item m="1" x="38"/>
        <item m="1" x="72"/>
        <item m="1" x="52"/>
        <item m="1" x="42"/>
        <item m="1" x="48"/>
        <item m="1" x="47"/>
        <item m="1" x="55"/>
        <item m="1" x="61"/>
        <item m="1" x="43"/>
        <item m="1" x="50"/>
        <item m="1" x="39"/>
        <item m="1" x="69"/>
        <item m="1" x="56"/>
        <item m="1" x="44"/>
        <item m="1" x="59"/>
        <item m="1" x="71"/>
        <item m="1" x="63"/>
        <item m="1" x="62"/>
        <item m="1" x="45"/>
        <item m="1" x="40"/>
        <item m="1" x="68"/>
        <item m="1" x="49"/>
        <item m="1" x="65"/>
        <item m="1" x="46"/>
        <item m="1" x="64"/>
        <item m="1" x="70"/>
        <item m="1" x="35"/>
        <item m="1" x="60"/>
        <item m="1" x="36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outline="0" showAll="0" defaultSubtotal="0">
      <items count="111">
        <item m="1" x="105"/>
        <item m="1" x="107"/>
        <item m="1" x="57"/>
        <item m="1" x="82"/>
        <item m="1" x="96"/>
        <item m="1" x="83"/>
        <item m="1" x="110"/>
        <item m="1" x="106"/>
        <item m="1" x="109"/>
        <item m="1" x="56"/>
        <item m="1" x="76"/>
        <item m="1" x="81"/>
        <item m="1" x="51"/>
        <item m="1" x="80"/>
        <item m="1" x="69"/>
        <item m="1" x="70"/>
        <item m="1" x="101"/>
        <item m="1" x="78"/>
        <item m="1" x="73"/>
        <item m="1" x="97"/>
        <item m="1" x="71"/>
        <item m="1" x="100"/>
        <item m="1" x="64"/>
        <item m="1" x="92"/>
        <item m="1" x="75"/>
        <item m="1" x="58"/>
        <item m="1" x="74"/>
        <item m="1" x="67"/>
        <item m="1" x="52"/>
        <item m="1" x="86"/>
        <item m="1" x="98"/>
        <item m="1" x="66"/>
        <item m="1" x="63"/>
        <item m="1" x="108"/>
        <item m="1" x="95"/>
        <item m="1" x="104"/>
        <item m="1" x="77"/>
        <item m="1" x="59"/>
        <item m="1" x="84"/>
        <item m="1" x="65"/>
        <item m="1" x="53"/>
        <item m="1" x="61"/>
        <item m="1" x="88"/>
        <item m="1" x="99"/>
        <item m="1" x="102"/>
        <item m="1" x="87"/>
        <item m="1" x="68"/>
        <item m="1" x="55"/>
        <item m="1" x="94"/>
        <item m="1" x="89"/>
        <item m="1" x="62"/>
        <item m="1" x="103"/>
        <item m="1" x="49"/>
        <item m="1" x="60"/>
        <item m="1" x="72"/>
        <item m="1" x="79"/>
        <item m="1" x="90"/>
        <item m="1" x="85"/>
        <item m="1" x="50"/>
        <item m="1" x="91"/>
        <item m="1" x="93"/>
        <item m="1" x="5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</pivotFields>
  <rowFields count="7">
    <field x="7"/>
    <field x="10"/>
    <field x="11"/>
    <field x="6"/>
    <field x="17"/>
    <field x="18"/>
    <field x="19"/>
  </rowFields>
  <rowItems count="233">
    <i>
      <x/>
      <x/>
      <x v="10"/>
      <x v="21"/>
      <x v="19"/>
      <x v="48"/>
      <x v="74"/>
    </i>
    <i r="2">
      <x v="11"/>
      <x v="5"/>
      <x v="18"/>
      <x v="39"/>
      <x v="63"/>
    </i>
    <i r="2">
      <x v="13"/>
      <x v="168"/>
      <x v="17"/>
      <x v="55"/>
      <x v="86"/>
    </i>
    <i r="1">
      <x v="1"/>
      <x v="8"/>
      <x v="111"/>
      <x v="25"/>
      <x v="56"/>
      <x v="95"/>
    </i>
    <i r="2">
      <x v="9"/>
      <x v="51"/>
      <x v="28"/>
      <x v="63"/>
      <x v="98"/>
    </i>
    <i r="1">
      <x v="2"/>
      <x v="5"/>
      <x v="93"/>
      <x v="22"/>
      <x v="68"/>
      <x v="105"/>
    </i>
    <i r="2">
      <x v="6"/>
      <x v="1"/>
      <x v="21"/>
      <x v="42"/>
      <x v="66"/>
    </i>
    <i r="6">
      <x v="89"/>
    </i>
    <i r="3">
      <x v="2"/>
      <x v="7"/>
      <x v="42"/>
      <x v="89"/>
    </i>
    <i r="2">
      <x v="16"/>
      <x v="87"/>
      <x v="29"/>
      <x v="72"/>
      <x v="110"/>
    </i>
    <i t="default">
      <x/>
    </i>
    <i>
      <x v="1"/>
      <x v="1"/>
      <x v="8"/>
      <x v="101"/>
      <x v="25"/>
      <x v="59"/>
      <x v="94"/>
    </i>
    <i r="2">
      <x v="9"/>
      <x v="51"/>
      <x v="28"/>
      <x v="63"/>
      <x v="98"/>
    </i>
    <i r="1">
      <x v="2"/>
      <x v="5"/>
      <x v="93"/>
      <x v="22"/>
      <x v="68"/>
      <x v="105"/>
    </i>
    <i r="2">
      <x v="16"/>
      <x v="87"/>
      <x v="29"/>
      <x v="72"/>
      <x v="110"/>
    </i>
    <i t="default">
      <x v="1"/>
    </i>
    <i>
      <x v="2"/>
      <x v="1"/>
      <x v="8"/>
      <x v="111"/>
      <x v="25"/>
      <x v="56"/>
      <x v="95"/>
    </i>
    <i r="1">
      <x v="2"/>
      <x v="5"/>
      <x v="93"/>
      <x v="22"/>
      <x v="68"/>
      <x v="105"/>
    </i>
    <i r="2">
      <x v="16"/>
      <x v="87"/>
      <x v="29"/>
      <x v="72"/>
      <x v="110"/>
    </i>
    <i t="default">
      <x v="2"/>
    </i>
    <i>
      <x v="3"/>
      <x/>
      <x v="12"/>
      <x v="53"/>
      <x v="26"/>
      <x v="53"/>
      <x v="80"/>
    </i>
    <i r="1">
      <x v="2"/>
      <x v="6"/>
      <x v="1"/>
      <x v="21"/>
      <x v="42"/>
      <x v="66"/>
    </i>
    <i r="1">
      <x v="3"/>
      <x v="3"/>
      <x v="10"/>
      <x v="23"/>
      <x v="44"/>
      <x v="101"/>
    </i>
    <i t="default">
      <x v="3"/>
    </i>
    <i>
      <x v="4"/>
      <x/>
      <x v="11"/>
      <x v="155"/>
      <x v="18"/>
      <x v="45"/>
      <x v="71"/>
    </i>
    <i r="1">
      <x v="3"/>
      <x v="3"/>
      <x v="150"/>
      <x v="23"/>
      <x v="44"/>
      <x v="101"/>
    </i>
    <i t="default">
      <x v="4"/>
    </i>
    <i>
      <x v="5"/>
      <x/>
      <x v="10"/>
      <x v="110"/>
      <x v="19"/>
      <x v="40"/>
      <x v="64"/>
    </i>
    <i r="2">
      <x v="11"/>
      <x v="151"/>
      <x v="18"/>
      <x v="45"/>
      <x v="71"/>
    </i>
    <i r="2">
      <x v="13"/>
      <x v="30"/>
      <x v="17"/>
      <x v="46"/>
      <x v="72"/>
    </i>
    <i r="1">
      <x v="1"/>
      <x v="8"/>
      <x v="111"/>
      <x v="25"/>
      <x v="56"/>
      <x v="95"/>
    </i>
    <i r="1">
      <x v="3"/>
      <x v="3"/>
      <x v="10"/>
      <x v="23"/>
      <x v="44"/>
      <x v="101"/>
    </i>
    <i t="default">
      <x v="5"/>
    </i>
    <i>
      <x v="6"/>
      <x/>
      <x v="10"/>
      <x v="8"/>
      <x v="19"/>
      <x v="40"/>
      <x v="64"/>
    </i>
    <i r="2">
      <x v="13"/>
      <x v="38"/>
      <x v="17"/>
      <x v="46"/>
      <x v="72"/>
    </i>
    <i r="1">
      <x v="1"/>
      <x v="8"/>
      <x v="9"/>
      <x v="25"/>
      <x v="56"/>
      <x v="95"/>
    </i>
    <i r="3">
      <x v="49"/>
      <x v="25"/>
      <x v="56"/>
      <x v="95"/>
    </i>
    <i r="1">
      <x v="2"/>
      <x v="6"/>
      <x v="1"/>
      <x v="21"/>
      <x v="42"/>
      <x v="66"/>
    </i>
    <i r="3">
      <x v="2"/>
      <x v="7"/>
      <x v="42"/>
      <x v="89"/>
    </i>
    <i r="2">
      <x v="7"/>
      <x v="63"/>
      <x v="20"/>
      <x v="51"/>
      <x v="82"/>
    </i>
    <i t="default">
      <x v="6"/>
    </i>
    <i>
      <x v="7"/>
      <x/>
      <x v="11"/>
      <x v="67"/>
      <x v="18"/>
      <x v="45"/>
      <x v="71"/>
    </i>
    <i r="1">
      <x v="1"/>
      <x v="8"/>
      <x v="143"/>
      <x v="25"/>
      <x v="56"/>
      <x v="95"/>
    </i>
    <i r="2">
      <x v="10"/>
      <x v="166"/>
      <x v="19"/>
      <x v="57"/>
      <x v="91"/>
    </i>
    <i r="1">
      <x v="2"/>
      <x v="6"/>
      <x v="1"/>
      <x v="21"/>
      <x v="42"/>
      <x v="66"/>
    </i>
    <i r="2">
      <x v="7"/>
      <x v="63"/>
      <x v="20"/>
      <x v="51"/>
      <x v="77"/>
    </i>
    <i t="default">
      <x v="7"/>
    </i>
    <i>
      <x v="9"/>
      <x v="2"/>
      <x v="6"/>
      <x v="1"/>
      <x v="21"/>
      <x v="42"/>
      <x v="89"/>
    </i>
    <i t="default">
      <x v="9"/>
    </i>
    <i>
      <x v="10"/>
      <x v="1"/>
      <x v="10"/>
      <x v="163"/>
      <x v="19"/>
      <x v="57"/>
      <x v="91"/>
    </i>
    <i t="default">
      <x v="10"/>
    </i>
    <i>
      <x v="12"/>
      <x/>
      <x v="11"/>
      <x v="158"/>
      <x v="18"/>
      <x v="45"/>
      <x v="71"/>
    </i>
    <i r="1">
      <x v="1"/>
      <x v="8"/>
      <x v="144"/>
      <x v="25"/>
      <x v="56"/>
      <x v="95"/>
    </i>
    <i r="2">
      <x v="10"/>
      <x v="154"/>
      <x v="19"/>
      <x v="47"/>
      <x v="73"/>
    </i>
    <i r="1">
      <x v="2"/>
      <x v="6"/>
      <x v="1"/>
      <x v="21"/>
      <x v="42"/>
      <x v="66"/>
    </i>
    <i t="default">
      <x v="12"/>
    </i>
    <i>
      <x v="13"/>
      <x v="1"/>
      <x v="8"/>
      <x/>
      <x v="25"/>
      <x v="52"/>
      <x v="78"/>
    </i>
    <i t="default">
      <x v="13"/>
    </i>
    <i>
      <x v="14"/>
      <x v="1"/>
      <x v="8"/>
      <x v="40"/>
      <x v="25"/>
      <x v="52"/>
      <x v="78"/>
    </i>
    <i r="3">
      <x v="111"/>
      <x v="25"/>
      <x v="56"/>
      <x v="95"/>
    </i>
    <i r="3">
      <x v="116"/>
      <x v="25"/>
      <x v="52"/>
      <x v="78"/>
    </i>
    <i r="1">
      <x v="2"/>
      <x v="6"/>
      <x v="1"/>
      <x v="21"/>
      <x v="42"/>
      <x v="66"/>
    </i>
    <i r="3">
      <x v="3"/>
      <x v="21"/>
      <x v="42"/>
      <x v="66"/>
    </i>
    <i r="1">
      <x v="3"/>
      <x v="3"/>
      <x v="10"/>
      <x v="23"/>
      <x v="44"/>
      <x v="101"/>
    </i>
    <i t="default">
      <x v="14"/>
    </i>
    <i>
      <x v="15"/>
      <x v="2"/>
      <x v="6"/>
      <x v="1"/>
      <x v="21"/>
      <x v="42"/>
      <x v="66"/>
    </i>
    <i r="3">
      <x v="77"/>
      <x v="21"/>
      <x v="42"/>
      <x v="103"/>
    </i>
    <i t="default">
      <x v="15"/>
    </i>
    <i>
      <x v="16"/>
      <x v="1"/>
      <x v="8"/>
      <x v="116"/>
      <x v="25"/>
      <x v="52"/>
      <x v="78"/>
    </i>
    <i r="1">
      <x v="2"/>
      <x v="6"/>
      <x v="1"/>
      <x v="21"/>
      <x v="42"/>
      <x v="66"/>
    </i>
    <i t="default">
      <x v="16"/>
    </i>
    <i>
      <x v="17"/>
      <x v="1"/>
      <x v="8"/>
      <x v="111"/>
      <x v="25"/>
      <x v="56"/>
      <x v="95"/>
    </i>
    <i r="2">
      <x v="10"/>
      <x v="156"/>
      <x v="19"/>
      <x v="45"/>
      <x v="79"/>
    </i>
    <i r="1">
      <x v="2"/>
      <x v="6"/>
      <x v="1"/>
      <x v="21"/>
      <x v="42"/>
      <x v="89"/>
    </i>
    <i r="3">
      <x v="3"/>
      <x v="21"/>
      <x v="42"/>
      <x v="66"/>
    </i>
    <i t="default">
      <x v="17"/>
    </i>
    <i>
      <x v="18"/>
      <x/>
      <x v="10"/>
      <x v="50"/>
      <x v="19"/>
      <x v="40"/>
      <x v="64"/>
    </i>
    <i r="2">
      <x v="11"/>
      <x v="148"/>
      <x v="18"/>
      <x v="45"/>
      <x v="71"/>
    </i>
    <i r="1">
      <x v="2"/>
      <x v="6"/>
      <x v="1"/>
      <x v="21"/>
      <x v="42"/>
      <x v="89"/>
    </i>
    <i t="default">
      <x v="18"/>
    </i>
    <i>
      <x v="19"/>
      <x/>
      <x v="10"/>
      <x v="73"/>
      <x v="19"/>
      <x v="40"/>
      <x v="64"/>
    </i>
    <i r="3">
      <x v="96"/>
      <x v="19"/>
      <x v="40"/>
      <x v="64"/>
    </i>
    <i r="3">
      <x v="98"/>
      <x v="19"/>
      <x v="40"/>
      <x v="64"/>
    </i>
    <i r="1">
      <x v="1"/>
      <x v="8"/>
      <x v="116"/>
      <x v="25"/>
      <x v="52"/>
      <x v="78"/>
    </i>
    <i r="3">
      <x v="121"/>
      <x v="25"/>
      <x v="52"/>
      <x v="78"/>
    </i>
    <i r="1">
      <x v="3"/>
      <x v="3"/>
      <x v="10"/>
      <x v="23"/>
      <x v="44"/>
      <x v="101"/>
    </i>
    <i r="3">
      <x v="150"/>
      <x v="23"/>
      <x v="44"/>
      <x v="101"/>
    </i>
    <i t="default">
      <x v="19"/>
    </i>
    <i>
      <x v="20"/>
      <x v="3"/>
      <x v="3"/>
      <x v="10"/>
      <x v="23"/>
      <x v="44"/>
      <x v="101"/>
    </i>
    <i t="default">
      <x v="20"/>
    </i>
    <i>
      <x v="21"/>
      <x/>
      <x v="11"/>
      <x v="149"/>
      <x v="18"/>
      <x v="45"/>
      <x v="71"/>
    </i>
    <i r="2">
      <x v="13"/>
      <x v="145"/>
      <x v="17"/>
      <x v="46"/>
      <x v="72"/>
    </i>
    <i r="1">
      <x v="2"/>
      <x v="6"/>
      <x v="1"/>
      <x v="21"/>
      <x v="42"/>
      <x v="66"/>
    </i>
    <i r="6">
      <x v="89"/>
    </i>
    <i r="2">
      <x v="7"/>
      <x v="63"/>
      <x v="20"/>
      <x v="51"/>
      <x v="82"/>
    </i>
    <i r="1">
      <x v="3"/>
      <x v="3"/>
      <x v="10"/>
      <x v="23"/>
      <x v="44"/>
      <x v="101"/>
    </i>
    <i r="1">
      <x v="4"/>
      <x v="1"/>
      <x v="23"/>
      <x v="24"/>
      <x v="69"/>
      <x v="106"/>
    </i>
    <i t="default">
      <x v="21"/>
    </i>
    <i>
      <x v="22"/>
      <x v="4"/>
      <x v="1"/>
      <x v="23"/>
      <x v="24"/>
      <x v="69"/>
      <x v="106"/>
    </i>
    <i t="default">
      <x v="22"/>
    </i>
    <i>
      <x v="24"/>
      <x v="3"/>
      <x v="3"/>
      <x v="10"/>
      <x v="23"/>
      <x v="44"/>
      <x v="101"/>
    </i>
    <i r="1">
      <x v="4"/>
      <x v="1"/>
      <x v="92"/>
      <x v="24"/>
      <x v="71"/>
      <x v="109"/>
    </i>
    <i t="default">
      <x v="24"/>
    </i>
    <i>
      <x v="25"/>
      <x/>
      <x v="10"/>
      <x v="20"/>
      <x v="19"/>
      <x v="40"/>
      <x v="64"/>
    </i>
    <i r="1">
      <x v="1"/>
      <x v="8"/>
      <x v="15"/>
      <x v="25"/>
      <x v="52"/>
      <x v="78"/>
    </i>
    <i r="1">
      <x v="2"/>
      <x v="6"/>
      <x v="103"/>
      <x v="21"/>
      <x v="42"/>
      <x v="66"/>
    </i>
    <i r="2">
      <x v="7"/>
      <x v="63"/>
      <x v="20"/>
      <x v="51"/>
      <x v="82"/>
    </i>
    <i r="1">
      <x v="3"/>
      <x v="1"/>
      <x v="17"/>
      <x v="24"/>
      <x v="50"/>
      <x v="88"/>
    </i>
    <i r="2">
      <x v="3"/>
      <x v="12"/>
      <x v="23"/>
      <x v="44"/>
      <x v="101"/>
    </i>
    <i t="default">
      <x v="25"/>
    </i>
    <i>
      <x v="26"/>
      <x v="3"/>
      <x v="3"/>
      <x v="10"/>
      <x v="23"/>
      <x v="44"/>
      <x v="101"/>
    </i>
    <i t="default">
      <x v="26"/>
    </i>
    <i>
      <x v="27"/>
      <x v="1"/>
      <x v="10"/>
      <x v="65"/>
      <x v="19"/>
      <x v="61"/>
      <x v="73"/>
    </i>
    <i r="1">
      <x v="2"/>
      <x v="6"/>
      <x v="1"/>
      <x v="21"/>
      <x v="42"/>
      <x v="89"/>
    </i>
    <i r="3">
      <x v="77"/>
      <x v="21"/>
      <x v="42"/>
      <x v="103"/>
    </i>
    <i r="1">
      <x v="3"/>
      <x v="1"/>
      <x v="17"/>
      <x v="24"/>
      <x v="50"/>
      <x v="88"/>
    </i>
    <i r="2">
      <x v="3"/>
      <x v="10"/>
      <x v="23"/>
      <x v="44"/>
      <x v="101"/>
    </i>
    <i t="default">
      <x v="27"/>
    </i>
    <i>
      <x v="28"/>
      <x v="1"/>
      <x v="8"/>
      <x v="111"/>
      <x v="25"/>
      <x v="56"/>
      <x v="95"/>
    </i>
    <i r="1">
      <x v="2"/>
      <x v="6"/>
      <x v="77"/>
      <x v="21"/>
      <x v="42"/>
      <x v="103"/>
    </i>
    <i t="default">
      <x v="28"/>
    </i>
    <i>
      <x v="29"/>
      <x v="2"/>
      <x v="6"/>
      <x v="2"/>
      <x v="21"/>
      <x v="42"/>
      <x v="89"/>
    </i>
    <i r="3">
      <x v="104"/>
      <x v="21"/>
      <x v="42"/>
      <x v="66"/>
    </i>
    <i r="1">
      <x v="3"/>
      <x v="3"/>
      <x v="10"/>
      <x v="23"/>
      <x v="44"/>
      <x v="101"/>
    </i>
    <i r="1">
      <x v="4"/>
      <x v="1"/>
      <x v="92"/>
      <x v="24"/>
      <x v="71"/>
      <x v="109"/>
    </i>
    <i t="default">
      <x v="29"/>
    </i>
    <i>
      <x v="30"/>
      <x/>
      <x v="11"/>
      <x v="132"/>
      <x v="18"/>
      <x v="45"/>
      <x v="71"/>
    </i>
    <i r="1">
      <x v="1"/>
      <x v="8"/>
      <x v="111"/>
      <x v="25"/>
      <x v="56"/>
      <x v="95"/>
    </i>
    <i r="1">
      <x v="2"/>
      <x v="6"/>
      <x v="1"/>
      <x v="21"/>
      <x v="42"/>
      <x v="89"/>
    </i>
    <i t="default">
      <x v="30"/>
    </i>
    <i>
      <x v="32"/>
      <x v="2"/>
      <x v="6"/>
      <x v="4"/>
      <x v="21"/>
      <x v="42"/>
      <x v="66"/>
    </i>
    <i t="default">
      <x v="32"/>
    </i>
    <i>
      <x v="33"/>
      <x v="1"/>
      <x v="8"/>
      <x v="111"/>
      <x v="25"/>
      <x v="56"/>
      <x v="95"/>
    </i>
    <i r="1">
      <x v="3"/>
      <x v="3"/>
      <x v="10"/>
      <x v="23"/>
      <x v="44"/>
      <x v="101"/>
    </i>
    <i t="default">
      <x v="33"/>
    </i>
    <i>
      <x v="34"/>
      <x v="2"/>
      <x v="6"/>
      <x v="1"/>
      <x v="21"/>
      <x v="42"/>
      <x v="66"/>
    </i>
    <i r="1">
      <x v="3"/>
      <x v="3"/>
      <x v="10"/>
      <x v="23"/>
      <x v="44"/>
      <x v="101"/>
    </i>
    <i r="3">
      <x v="22"/>
      <x v="23"/>
      <x v="58"/>
      <x v="93"/>
    </i>
    <i t="default">
      <x v="34"/>
    </i>
    <i>
      <x v="36"/>
      <x/>
      <x v="10"/>
      <x v="110"/>
      <x v="19"/>
      <x v="40"/>
      <x v="64"/>
    </i>
    <i r="2">
      <x v="11"/>
      <x v="118"/>
      <x v="18"/>
      <x v="45"/>
      <x v="71"/>
    </i>
    <i r="2">
      <x v="13"/>
      <x v="99"/>
      <x v="17"/>
      <x v="38"/>
      <x v="62"/>
    </i>
    <i r="1">
      <x v="1"/>
      <x v="8"/>
      <x v="7"/>
      <x v="25"/>
      <x v="52"/>
      <x v="78"/>
    </i>
    <i r="2">
      <x v="10"/>
      <x v="157"/>
      <x v="19"/>
      <x v="47"/>
      <x v="73"/>
    </i>
    <i r="1">
      <x v="2"/>
      <x v="6"/>
      <x v="1"/>
      <x v="21"/>
      <x v="42"/>
      <x v="66"/>
    </i>
    <i r="6">
      <x v="89"/>
    </i>
    <i r="2">
      <x v="7"/>
      <x v="63"/>
      <x v="20"/>
      <x v="51"/>
      <x v="82"/>
    </i>
    <i r="1">
      <x v="3"/>
      <x v="3"/>
      <x v="10"/>
      <x v="23"/>
      <x v="44"/>
      <x v="101"/>
    </i>
    <i t="default">
      <x v="36"/>
    </i>
    <i>
      <x v="37"/>
      <x/>
      <x v="10"/>
      <x v="110"/>
      <x v="19"/>
      <x v="40"/>
      <x v="64"/>
    </i>
    <i r="2">
      <x v="13"/>
      <x v="146"/>
      <x v="17"/>
      <x v="55"/>
      <x v="86"/>
    </i>
    <i r="2">
      <x v="14"/>
      <x v="134"/>
      <x v="18"/>
      <x v="45"/>
      <x v="71"/>
    </i>
    <i r="1">
      <x v="1"/>
      <x v="8"/>
      <x v="111"/>
      <x v="25"/>
      <x v="56"/>
      <x v="95"/>
    </i>
    <i r="3">
      <x v="114"/>
      <x v="25"/>
      <x v="56"/>
      <x v="95"/>
    </i>
    <i r="2">
      <x v="10"/>
      <x v="138"/>
      <x v="19"/>
      <x v="57"/>
      <x v="91"/>
    </i>
    <i r="1">
      <x v="2"/>
      <x v="6"/>
      <x v="1"/>
      <x v="21"/>
      <x v="42"/>
      <x v="66"/>
    </i>
    <i r="6">
      <x v="89"/>
    </i>
    <i r="2">
      <x v="7"/>
      <x v="63"/>
      <x v="20"/>
      <x v="51"/>
      <x v="82"/>
    </i>
    <i r="1">
      <x v="3"/>
      <x v="3"/>
      <x v="10"/>
      <x v="23"/>
      <x v="44"/>
      <x v="101"/>
    </i>
    <i t="default">
      <x v="37"/>
    </i>
    <i>
      <x v="38"/>
      <x/>
      <x v="13"/>
      <x v="36"/>
      <x v="17"/>
      <x v="46"/>
      <x v="72"/>
    </i>
    <i r="1">
      <x v="1"/>
      <x v="8"/>
      <x v="9"/>
      <x v="25"/>
      <x v="56"/>
      <x v="95"/>
    </i>
    <i r="2">
      <x v="10"/>
      <x v="152"/>
      <x v="19"/>
      <x v="47"/>
      <x v="73"/>
    </i>
    <i r="1">
      <x v="2"/>
      <x v="7"/>
      <x v="63"/>
      <x v="20"/>
      <x v="51"/>
      <x v="82"/>
    </i>
    <i r="1">
      <x v="3"/>
      <x v="3"/>
      <x v="10"/>
      <x v="23"/>
      <x v="44"/>
      <x v="101"/>
    </i>
    <i t="default">
      <x v="38"/>
    </i>
    <i>
      <x v="39"/>
      <x v="2"/>
      <x v="6"/>
      <x v="1"/>
      <x v="21"/>
      <x v="42"/>
      <x v="66"/>
    </i>
    <i r="6">
      <x v="89"/>
    </i>
    <i r="1">
      <x v="3"/>
      <x v="3"/>
      <x v="10"/>
      <x v="23"/>
      <x v="44"/>
      <x v="101"/>
    </i>
    <i t="default">
      <x v="39"/>
    </i>
    <i>
      <x v="40"/>
      <x v="1"/>
      <x v="8"/>
      <x v="111"/>
      <x v="25"/>
      <x v="56"/>
      <x v="95"/>
    </i>
    <i r="2">
      <x v="10"/>
      <x v="141"/>
      <x v="19"/>
      <x v="57"/>
      <x v="91"/>
    </i>
    <i r="1">
      <x v="2"/>
      <x v="6"/>
      <x v="1"/>
      <x v="21"/>
      <x v="42"/>
      <x v="89"/>
    </i>
    <i r="1">
      <x v="3"/>
      <x v="3"/>
      <x v="10"/>
      <x v="23"/>
      <x v="44"/>
      <x v="101"/>
    </i>
    <i t="default">
      <x v="40"/>
    </i>
    <i>
      <x v="41"/>
      <x v="2"/>
      <x v="6"/>
      <x v="1"/>
      <x v="21"/>
      <x v="42"/>
      <x v="89"/>
    </i>
    <i r="2">
      <x v="7"/>
      <x v="63"/>
      <x v="20"/>
      <x v="51"/>
      <x v="82"/>
    </i>
    <i r="1">
      <x v="3"/>
      <x v="3"/>
      <x v="10"/>
      <x v="23"/>
      <x v="44"/>
      <x v="101"/>
    </i>
    <i r="1">
      <x v="4"/>
      <x v="1"/>
      <x v="92"/>
      <x v="24"/>
      <x v="71"/>
      <x v="109"/>
    </i>
    <i t="default">
      <x v="41"/>
    </i>
    <i>
      <x v="42"/>
      <x/>
      <x v="13"/>
      <x v="35"/>
      <x v="17"/>
      <x v="46"/>
      <x v="72"/>
    </i>
    <i r="1">
      <x v="1"/>
      <x v="8"/>
      <x v="114"/>
      <x v="25"/>
      <x v="56"/>
      <x v="95"/>
    </i>
    <i r="3">
      <x v="122"/>
      <x v="25"/>
      <x v="56"/>
      <x v="95"/>
    </i>
    <i r="2">
      <x v="10"/>
      <x v="140"/>
      <x v="19"/>
      <x v="57"/>
      <x v="91"/>
    </i>
    <i r="1">
      <x v="2"/>
      <x v="6"/>
      <x v="1"/>
      <x v="21"/>
      <x v="42"/>
      <x v="66"/>
    </i>
    <i r="3">
      <x v="108"/>
      <x v="21"/>
      <x v="42"/>
      <x v="66"/>
    </i>
    <i r="1">
      <x v="3"/>
      <x v="3"/>
      <x v="10"/>
      <x v="23"/>
      <x v="44"/>
      <x v="101"/>
    </i>
    <i r="3">
      <x v="89"/>
      <x v="23"/>
      <x v="44"/>
      <x v="101"/>
    </i>
    <i t="default">
      <x v="42"/>
    </i>
    <i>
      <x v="43"/>
      <x/>
      <x v="10"/>
      <x v="107"/>
      <x v="19"/>
      <x v="40"/>
      <x v="64"/>
    </i>
    <i r="2">
      <x v="13"/>
      <x v="32"/>
      <x v="17"/>
      <x v="46"/>
      <x v="72"/>
    </i>
    <i r="3">
      <x v="52"/>
      <x v="17"/>
      <x v="38"/>
      <x v="62"/>
    </i>
    <i r="1">
      <x v="2"/>
      <x v="6"/>
      <x v="1"/>
      <x v="21"/>
      <x v="42"/>
      <x v="66"/>
    </i>
    <i r="3">
      <x v="2"/>
      <x v="7"/>
      <x v="42"/>
      <x v="89"/>
    </i>
    <i r="4">
      <x v="21"/>
      <x v="42"/>
      <x v="89"/>
    </i>
    <i r="2">
      <x v="7"/>
      <x v="63"/>
      <x v="20"/>
      <x v="51"/>
      <x v="82"/>
    </i>
    <i r="1">
      <x v="3"/>
      <x v="3"/>
      <x v="10"/>
      <x v="23"/>
      <x v="44"/>
      <x v="101"/>
    </i>
    <i t="default">
      <x v="43"/>
    </i>
    <i>
      <x v="44"/>
      <x/>
      <x v="13"/>
      <x v="34"/>
      <x v="17"/>
      <x v="46"/>
      <x v="72"/>
    </i>
    <i r="1">
      <x v="2"/>
      <x v="6"/>
      <x v="1"/>
      <x v="21"/>
      <x v="42"/>
      <x v="66"/>
    </i>
    <i t="default">
      <x v="44"/>
    </i>
    <i>
      <x v="45"/>
      <x/>
      <x v="10"/>
      <x v="110"/>
      <x v="19"/>
      <x v="40"/>
      <x v="64"/>
    </i>
    <i r="2">
      <x v="13"/>
      <x v="113"/>
      <x v="17"/>
      <x v="62"/>
      <x v="97"/>
    </i>
    <i r="3">
      <x v="137"/>
      <x v="17"/>
      <x v="55"/>
      <x v="86"/>
    </i>
    <i r="1">
      <x v="1"/>
      <x v="8"/>
      <x v="111"/>
      <x v="25"/>
      <x v="56"/>
      <x v="95"/>
    </i>
    <i r="1">
      <x v="2"/>
      <x v="6"/>
      <x v="1"/>
      <x v="21"/>
      <x v="42"/>
      <x v="89"/>
    </i>
    <i r="3">
      <x v="2"/>
      <x v="21"/>
      <x v="42"/>
      <x v="89"/>
    </i>
    <i r="3">
      <x v="104"/>
      <x v="21"/>
      <x v="42"/>
      <x v="66"/>
    </i>
    <i r="1">
      <x v="3"/>
      <x v="3"/>
      <x v="10"/>
      <x v="23"/>
      <x v="44"/>
      <x v="101"/>
    </i>
    <i t="default">
      <x v="45"/>
    </i>
    <i>
      <x v="46"/>
      <x v="1"/>
      <x v="10"/>
      <x v="165"/>
      <x v="19"/>
      <x v="57"/>
      <x v="91"/>
    </i>
    <i r="1">
      <x v="2"/>
      <x v="6"/>
      <x v="1"/>
      <x v="21"/>
      <x v="42"/>
      <x v="89"/>
    </i>
    <i t="default">
      <x v="46"/>
    </i>
    <i>
      <x v="47"/>
      <x/>
      <x v="10"/>
      <x v="126"/>
      <x v="19"/>
      <x v="40"/>
      <x v="64"/>
    </i>
    <i r="1">
      <x v="2"/>
      <x v="6"/>
      <x v="1"/>
      <x v="21"/>
      <x v="42"/>
      <x v="89"/>
    </i>
    <i r="1">
      <x v="3"/>
      <x v="3"/>
      <x v="10"/>
      <x v="23"/>
      <x v="44"/>
      <x v="101"/>
    </i>
    <i t="default">
      <x v="47"/>
    </i>
    <i>
      <x v="48"/>
      <x v="1"/>
      <x v="10"/>
      <x v="162"/>
      <x v="19"/>
      <x v="47"/>
      <x v="73"/>
    </i>
    <i r="1">
      <x v="2"/>
      <x v="6"/>
      <x v="1"/>
      <x v="21"/>
      <x v="42"/>
      <x v="66"/>
    </i>
    <i r="3">
      <x v="77"/>
      <x v="21"/>
      <x v="42"/>
      <x v="103"/>
    </i>
    <i t="default">
      <x v="48"/>
    </i>
    <i>
      <x v="49"/>
      <x/>
      <x v="10"/>
      <x v="71"/>
      <x v="19"/>
      <x v="40"/>
      <x v="64"/>
    </i>
    <i r="3">
      <x v="110"/>
      <x v="19"/>
      <x v="40"/>
      <x v="64"/>
    </i>
    <i r="2">
      <x v="13"/>
      <x v="127"/>
      <x v="17"/>
      <x v="46"/>
      <x v="72"/>
    </i>
    <i r="1">
      <x v="2"/>
      <x v="6"/>
      <x v="1"/>
      <x v="21"/>
      <x v="42"/>
      <x v="66"/>
    </i>
    <i r="6">
      <x v="89"/>
    </i>
    <i r="1">
      <x v="3"/>
      <x v="3"/>
      <x v="10"/>
      <x v="23"/>
      <x v="44"/>
      <x v="101"/>
    </i>
    <i t="default">
      <x v="49"/>
    </i>
    <i>
      <x v="50"/>
      <x/>
      <x v="10"/>
      <x v="110"/>
      <x v="19"/>
      <x v="40"/>
      <x v="64"/>
    </i>
    <i r="2">
      <x v="15"/>
      <x v="110"/>
      <x v="19"/>
      <x v="40"/>
      <x v="64"/>
    </i>
    <i r="1">
      <x v="3"/>
      <x v="3"/>
      <x v="10"/>
      <x v="23"/>
      <x v="44"/>
      <x v="101"/>
    </i>
    <i t="default">
      <x v="50"/>
    </i>
    <i t="grand">
      <x/>
    </i>
  </rowItems>
  <colFields count="1">
    <field x="13"/>
  </colFields>
  <colItems count="3">
    <i>
      <x v="4"/>
    </i>
    <i>
      <x v="5"/>
    </i>
    <i t="grand">
      <x/>
    </i>
  </colItems>
  <pageFields count="1">
    <pageField fld="9" item="2" hier="-1"/>
  </pageFields>
  <dataFields count="1">
    <dataField name="Número " fld="2" subtotal="count" baseField="7" baseItem="0" numFmtId="3"/>
  </dataFields>
  <formats count="417">
    <format dxfId="1824">
      <pivotArea type="all" dataOnly="0" outline="0" fieldPosition="0"/>
    </format>
    <format dxfId="1823">
      <pivotArea dataOnly="0" labelOnly="1" fieldPosition="0">
        <references count="1">
          <reference field="7" count="0"/>
        </references>
      </pivotArea>
    </format>
    <format dxfId="1822">
      <pivotArea dataOnly="0" labelOnly="1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1821">
      <pivotArea dataOnly="0" labelOnly="1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1820">
      <pivotArea dataOnly="0" labelOnly="1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1819">
      <pivotArea dataOnly="0" labelOnly="1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1818">
      <pivotArea dataOnly="0" labelOnly="1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1817">
      <pivotArea dataOnly="0" labelOnly="1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1816">
      <pivotArea dataOnly="0" labelOnly="1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1815">
      <pivotArea dataOnly="0" labelOnly="1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1814">
      <pivotArea dataOnly="0" labelOnly="1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1813">
      <pivotArea dataOnly="0" labelOnly="1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1812">
      <pivotArea dataOnly="0" labelOnly="1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1811">
      <pivotArea dataOnly="0" labelOnly="1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1810">
      <pivotArea dataOnly="0" labelOnly="1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1809">
      <pivotArea dataOnly="0" labelOnly="1" fieldPosition="0">
        <references count="2">
          <reference field="6" count="1">
            <x v="0"/>
          </reference>
          <reference field="7" count="1" selected="0">
            <x v="13"/>
          </reference>
        </references>
      </pivotArea>
    </format>
    <format dxfId="1808">
      <pivotArea dataOnly="0" labelOnly="1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4"/>
          </reference>
        </references>
      </pivotArea>
    </format>
    <format dxfId="1807">
      <pivotArea dataOnly="0" labelOnly="1" fieldPosition="0">
        <references count="2">
          <reference field="6" count="2">
            <x v="3"/>
            <x v="74"/>
          </reference>
          <reference field="7" count="1" selected="0">
            <x v="15"/>
          </reference>
        </references>
      </pivotArea>
    </format>
    <format dxfId="1806">
      <pivotArea dataOnly="0" labelOnly="1" fieldPosition="0">
        <references count="2">
          <reference field="6" count="3">
            <x v="1"/>
            <x v="116"/>
            <x v="117"/>
          </reference>
          <reference field="7" count="1" selected="0">
            <x v="16"/>
          </reference>
        </references>
      </pivotArea>
    </format>
    <format dxfId="1805">
      <pivotArea dataOnly="0" labelOnly="1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7"/>
          </reference>
        </references>
      </pivotArea>
    </format>
    <format dxfId="1804">
      <pivotArea dataOnly="0" labelOnly="1" fieldPosition="0">
        <references count="2">
          <reference field="6" count="2">
            <x v="1"/>
            <x v="50"/>
          </reference>
          <reference field="7" count="1" selected="0">
            <x v="18"/>
          </reference>
        </references>
      </pivotArea>
    </format>
    <format dxfId="1803">
      <pivotArea dataOnly="0" labelOnly="1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19"/>
          </reference>
        </references>
      </pivotArea>
    </format>
    <format dxfId="1802">
      <pivotArea dataOnly="0" labelOnly="1" fieldPosition="0">
        <references count="2">
          <reference field="6" count="1">
            <x v="10"/>
          </reference>
          <reference field="7" count="1" selected="0">
            <x v="20"/>
          </reference>
        </references>
      </pivotArea>
    </format>
    <format dxfId="1801">
      <pivotArea dataOnly="0" labelOnly="1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1"/>
          </reference>
        </references>
      </pivotArea>
    </format>
    <format dxfId="1800">
      <pivotArea dataOnly="0" labelOnly="1" fieldPosition="0">
        <references count="2">
          <reference field="6" count="2">
            <x v="23"/>
            <x v="97"/>
          </reference>
          <reference field="7" count="1" selected="0">
            <x v="22"/>
          </reference>
        </references>
      </pivotArea>
    </format>
    <format dxfId="1799">
      <pivotArea dataOnly="0" labelOnly="1" fieldPosition="0">
        <references count="2">
          <reference field="6" count="1">
            <x v="72"/>
          </reference>
          <reference field="7" count="1" selected="0">
            <x v="23"/>
          </reference>
        </references>
      </pivotArea>
    </format>
    <format dxfId="1798">
      <pivotArea dataOnly="0" labelOnly="1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4"/>
          </reference>
        </references>
      </pivotArea>
    </format>
    <format dxfId="1797">
      <pivotArea dataOnly="0" labelOnly="1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5"/>
          </reference>
        </references>
      </pivotArea>
    </format>
    <format dxfId="1796">
      <pivotArea dataOnly="0" labelOnly="1" fieldPosition="0">
        <references count="2">
          <reference field="6" count="2">
            <x v="10"/>
            <x v="94"/>
          </reference>
          <reference field="7" count="1" selected="0">
            <x v="26"/>
          </reference>
        </references>
      </pivotArea>
    </format>
    <format dxfId="1795">
      <pivotArea dataOnly="0" labelOnly="1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7"/>
          </reference>
        </references>
      </pivotArea>
    </format>
    <format dxfId="1794">
      <pivotArea dataOnly="0" labelOnly="1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8"/>
          </reference>
        </references>
      </pivotArea>
    </format>
    <format dxfId="1793">
      <pivotArea dataOnly="0" labelOnly="1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29"/>
          </reference>
        </references>
      </pivotArea>
    </format>
    <format dxfId="1792">
      <pivotArea dataOnly="0" labelOnly="1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0"/>
          </reference>
        </references>
      </pivotArea>
    </format>
    <format dxfId="1791">
      <pivotArea dataOnly="0" labelOnly="1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1"/>
          </reference>
        </references>
      </pivotArea>
    </format>
    <format dxfId="1790">
      <pivotArea dataOnly="0" labelOnly="1" fieldPosition="0">
        <references count="2">
          <reference field="6" count="1">
            <x v="4"/>
          </reference>
          <reference field="7" count="1" selected="0">
            <x v="32"/>
          </reference>
        </references>
      </pivotArea>
    </format>
    <format dxfId="1789">
      <pivotArea dataOnly="0" labelOnly="1" fieldPosition="0">
        <references count="2">
          <reference field="6" count="2">
            <x v="2"/>
            <x v="111"/>
          </reference>
          <reference field="7" count="1" selected="0">
            <x v="33"/>
          </reference>
        </references>
      </pivotArea>
    </format>
    <format dxfId="1788">
      <pivotArea dataOnly="0" labelOnly="1" fieldPosition="0">
        <references count="2">
          <reference field="6" count="2">
            <x v="10"/>
            <x v="22"/>
          </reference>
          <reference field="7" count="1" selected="0">
            <x v="34"/>
          </reference>
        </references>
      </pivotArea>
    </format>
    <format dxfId="1787">
      <pivotArea dataOnly="0" labelOnly="1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5"/>
          </reference>
        </references>
      </pivotArea>
    </format>
    <format dxfId="1786">
      <pivotArea dataOnly="0" labelOnly="1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6"/>
          </reference>
        </references>
      </pivotArea>
    </format>
    <format dxfId="1785">
      <pivotArea dataOnly="0" labelOnly="1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7"/>
          </reference>
        </references>
      </pivotArea>
    </format>
    <format dxfId="1784">
      <pivotArea dataOnly="0" labelOnly="1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38"/>
          </reference>
        </references>
      </pivotArea>
    </format>
    <format dxfId="1783">
      <pivotArea dataOnly="0" labelOnly="1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39"/>
          </reference>
        </references>
      </pivotArea>
    </format>
    <format dxfId="1782">
      <pivotArea dataOnly="0" labelOnly="1" fieldPosition="0">
        <references count="2">
          <reference field="6" count="3">
            <x v="1"/>
            <x v="10"/>
            <x v="111"/>
          </reference>
          <reference field="7" count="1" selected="0">
            <x v="40"/>
          </reference>
        </references>
      </pivotArea>
    </format>
    <format dxfId="1781">
      <pivotArea dataOnly="0" labelOnly="1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1"/>
          </reference>
        </references>
      </pivotArea>
    </format>
    <format dxfId="1780">
      <pivotArea dataOnly="0" labelOnly="1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2"/>
          </reference>
        </references>
      </pivotArea>
    </format>
    <format dxfId="1779">
      <pivotArea dataOnly="0" labelOnly="1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3"/>
          </reference>
        </references>
      </pivotArea>
    </format>
    <format dxfId="1778">
      <pivotArea dataOnly="0" labelOnly="1" fieldPosition="0">
        <references count="2">
          <reference field="6" count="2">
            <x v="1"/>
            <x v="34"/>
          </reference>
          <reference field="7" count="1" selected="0">
            <x v="44"/>
          </reference>
        </references>
      </pivotArea>
    </format>
    <format dxfId="1777">
      <pivotArea dataOnly="0" labelOnly="1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5"/>
          </reference>
        </references>
      </pivotArea>
    </format>
    <format dxfId="1776">
      <pivotArea dataOnly="0" labelOnly="1" fieldPosition="0">
        <references count="2">
          <reference field="6" count="3">
            <x v="1"/>
            <x v="2"/>
            <x v="111"/>
          </reference>
          <reference field="7" count="1" selected="0">
            <x v="46"/>
          </reference>
        </references>
      </pivotArea>
    </format>
    <format dxfId="1775">
      <pivotArea dataOnly="0" labelOnly="1" outline="0" axis="axisValues" fieldPosition="0"/>
    </format>
    <format dxfId="1774">
      <pivotArea dataOnly="0" labelOnly="1" outline="0" fieldPosition="0">
        <references count="1">
          <reference field="19" count="0"/>
        </references>
      </pivotArea>
    </format>
    <format dxfId="1773">
      <pivotArea type="all" dataOnly="0" outline="0" fieldPosition="0"/>
    </format>
    <format dxfId="1772">
      <pivotArea outline="0" collapsedLevelsAreSubtotals="1" fieldPosition="0"/>
    </format>
    <format dxfId="1771">
      <pivotArea type="origin" dataOnly="0" labelOnly="1" outline="0" fieldPosition="0"/>
    </format>
    <format dxfId="1770">
      <pivotArea field="7" type="button" dataOnly="0" labelOnly="1" outline="0" axis="axisRow" fieldPosition="0"/>
    </format>
    <format dxfId="1769">
      <pivotArea field="6" type="button" dataOnly="0" labelOnly="1" outline="0" axis="axisRow" fieldPosition="3"/>
    </format>
    <format dxfId="1768">
      <pivotArea field="19" type="button" dataOnly="0" labelOnly="1" outline="0" axis="axisRow" fieldPosition="6"/>
    </format>
    <format dxfId="1767">
      <pivotArea dataOnly="0" labelOnly="1" outline="0" fieldPosition="0">
        <references count="1">
          <reference field="7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766">
      <pivotArea dataOnly="0" labelOnly="1" outline="0" fieldPosition="0">
        <references count="1">
          <reference field="7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765">
      <pivotArea dataOnly="0" labelOnly="1" outline="0" fieldPosition="0">
        <references count="1">
          <reference field="7" count="22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764">
      <pivotArea dataOnly="0" labelOnly="1" outline="0" fieldPosition="0">
        <references count="1">
          <reference field="7" count="22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763">
      <pivotArea dataOnly="0" labelOnly="1" grandRow="1" outline="0" fieldPosition="0"/>
    </format>
    <format dxfId="1762">
      <pivotArea dataOnly="0" labelOnly="1" outline="0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1761">
      <pivotArea dataOnly="0" labelOnly="1" outline="0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1760">
      <pivotArea dataOnly="0" labelOnly="1" outline="0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1759">
      <pivotArea dataOnly="0" labelOnly="1" outline="0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1758">
      <pivotArea dataOnly="0" labelOnly="1" outline="0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1757">
      <pivotArea dataOnly="0" labelOnly="1" outline="0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1756">
      <pivotArea dataOnly="0" labelOnly="1" outline="0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1755">
      <pivotArea dataOnly="0" labelOnly="1" outline="0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1754">
      <pivotArea dataOnly="0" labelOnly="1" outline="0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1753">
      <pivotArea dataOnly="0" labelOnly="1" outline="0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1752">
      <pivotArea dataOnly="0" labelOnly="1" outline="0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1751">
      <pivotArea dataOnly="0" labelOnly="1" outline="0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1750">
      <pivotArea dataOnly="0" labelOnly="1" outline="0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1749">
      <pivotArea dataOnly="0" labelOnly="1" outline="0" fieldPosition="0">
        <references count="2">
          <reference field="6" count="1">
            <x v="0"/>
          </reference>
          <reference field="7" count="1" selected="0">
            <x v="13"/>
          </reference>
        </references>
      </pivotArea>
    </format>
    <format dxfId="1748">
      <pivotArea dataOnly="0" labelOnly="1" outline="0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4"/>
          </reference>
        </references>
      </pivotArea>
    </format>
    <format dxfId="1747">
      <pivotArea dataOnly="0" labelOnly="1" outline="0" fieldPosition="0">
        <references count="2">
          <reference field="6" count="2">
            <x v="3"/>
            <x v="74"/>
          </reference>
          <reference field="7" count="1" selected="0">
            <x v="15"/>
          </reference>
        </references>
      </pivotArea>
    </format>
    <format dxfId="1746">
      <pivotArea dataOnly="0" labelOnly="1" outline="0" fieldPosition="0">
        <references count="2">
          <reference field="6" count="3">
            <x v="1"/>
            <x v="116"/>
            <x v="117"/>
          </reference>
          <reference field="7" count="1" selected="0">
            <x v="16"/>
          </reference>
        </references>
      </pivotArea>
    </format>
    <format dxfId="1745">
      <pivotArea dataOnly="0" labelOnly="1" outline="0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7"/>
          </reference>
        </references>
      </pivotArea>
    </format>
    <format dxfId="1744">
      <pivotArea dataOnly="0" labelOnly="1" outline="0" fieldPosition="0">
        <references count="2">
          <reference field="6" count="2">
            <x v="1"/>
            <x v="50"/>
          </reference>
          <reference field="7" count="1" selected="0">
            <x v="18"/>
          </reference>
        </references>
      </pivotArea>
    </format>
    <format dxfId="1743">
      <pivotArea dataOnly="0" labelOnly="1" outline="0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19"/>
          </reference>
        </references>
      </pivotArea>
    </format>
    <format dxfId="1742">
      <pivotArea dataOnly="0" labelOnly="1" outline="0" fieldPosition="0">
        <references count="2">
          <reference field="6" count="1">
            <x v="10"/>
          </reference>
          <reference field="7" count="1" selected="0">
            <x v="20"/>
          </reference>
        </references>
      </pivotArea>
    </format>
    <format dxfId="1741">
      <pivotArea dataOnly="0" labelOnly="1" outline="0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1"/>
          </reference>
        </references>
      </pivotArea>
    </format>
    <format dxfId="1740">
      <pivotArea dataOnly="0" labelOnly="1" outline="0" fieldPosition="0">
        <references count="2">
          <reference field="6" count="2">
            <x v="23"/>
            <x v="97"/>
          </reference>
          <reference field="7" count="1" selected="0">
            <x v="22"/>
          </reference>
        </references>
      </pivotArea>
    </format>
    <format dxfId="1739">
      <pivotArea dataOnly="0" labelOnly="1" outline="0" fieldPosition="0">
        <references count="2">
          <reference field="6" count="1">
            <x v="72"/>
          </reference>
          <reference field="7" count="1" selected="0">
            <x v="23"/>
          </reference>
        </references>
      </pivotArea>
    </format>
    <format dxfId="1738">
      <pivotArea dataOnly="0" labelOnly="1" outline="0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4"/>
          </reference>
        </references>
      </pivotArea>
    </format>
    <format dxfId="1737">
      <pivotArea dataOnly="0" labelOnly="1" outline="0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5"/>
          </reference>
        </references>
      </pivotArea>
    </format>
    <format dxfId="1736">
      <pivotArea dataOnly="0" labelOnly="1" outline="0" fieldPosition="0">
        <references count="2">
          <reference field="6" count="2">
            <x v="10"/>
            <x v="94"/>
          </reference>
          <reference field="7" count="1" selected="0">
            <x v="26"/>
          </reference>
        </references>
      </pivotArea>
    </format>
    <format dxfId="1735">
      <pivotArea dataOnly="0" labelOnly="1" outline="0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7"/>
          </reference>
        </references>
      </pivotArea>
    </format>
    <format dxfId="1734">
      <pivotArea dataOnly="0" labelOnly="1" outline="0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8"/>
          </reference>
        </references>
      </pivotArea>
    </format>
    <format dxfId="1733">
      <pivotArea dataOnly="0" labelOnly="1" outline="0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29"/>
          </reference>
        </references>
      </pivotArea>
    </format>
    <format dxfId="1732">
      <pivotArea dataOnly="0" labelOnly="1" outline="0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0"/>
          </reference>
        </references>
      </pivotArea>
    </format>
    <format dxfId="1731">
      <pivotArea dataOnly="0" labelOnly="1" outline="0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1"/>
          </reference>
        </references>
      </pivotArea>
    </format>
    <format dxfId="1730">
      <pivotArea dataOnly="0" labelOnly="1" outline="0" fieldPosition="0">
        <references count="2">
          <reference field="6" count="1">
            <x v="4"/>
          </reference>
          <reference field="7" count="1" selected="0">
            <x v="32"/>
          </reference>
        </references>
      </pivotArea>
    </format>
    <format dxfId="1729">
      <pivotArea dataOnly="0" labelOnly="1" outline="0" fieldPosition="0">
        <references count="2">
          <reference field="6" count="2">
            <x v="2"/>
            <x v="111"/>
          </reference>
          <reference field="7" count="1" selected="0">
            <x v="33"/>
          </reference>
        </references>
      </pivotArea>
    </format>
    <format dxfId="1728">
      <pivotArea dataOnly="0" labelOnly="1" outline="0" fieldPosition="0">
        <references count="2">
          <reference field="6" count="2">
            <x v="10"/>
            <x v="22"/>
          </reference>
          <reference field="7" count="1" selected="0">
            <x v="34"/>
          </reference>
        </references>
      </pivotArea>
    </format>
    <format dxfId="1727">
      <pivotArea dataOnly="0" labelOnly="1" outline="0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5"/>
          </reference>
        </references>
      </pivotArea>
    </format>
    <format dxfId="1726">
      <pivotArea dataOnly="0" labelOnly="1" outline="0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6"/>
          </reference>
        </references>
      </pivotArea>
    </format>
    <format dxfId="1725">
      <pivotArea dataOnly="0" labelOnly="1" outline="0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7"/>
          </reference>
        </references>
      </pivotArea>
    </format>
    <format dxfId="1724">
      <pivotArea dataOnly="0" labelOnly="1" outline="0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38"/>
          </reference>
        </references>
      </pivotArea>
    </format>
    <format dxfId="1723">
      <pivotArea dataOnly="0" labelOnly="1" outline="0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39"/>
          </reference>
        </references>
      </pivotArea>
    </format>
    <format dxfId="1722">
      <pivotArea dataOnly="0" labelOnly="1" outline="0" fieldPosition="0">
        <references count="2">
          <reference field="6" count="3">
            <x v="1"/>
            <x v="10"/>
            <x v="111"/>
          </reference>
          <reference field="7" count="1" selected="0">
            <x v="40"/>
          </reference>
        </references>
      </pivotArea>
    </format>
    <format dxfId="1721">
      <pivotArea dataOnly="0" labelOnly="1" outline="0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1"/>
          </reference>
        </references>
      </pivotArea>
    </format>
    <format dxfId="1720">
      <pivotArea dataOnly="0" labelOnly="1" outline="0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2"/>
          </reference>
        </references>
      </pivotArea>
    </format>
    <format dxfId="1719">
      <pivotArea dataOnly="0" labelOnly="1" outline="0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3"/>
          </reference>
        </references>
      </pivotArea>
    </format>
    <format dxfId="1718">
      <pivotArea dataOnly="0" labelOnly="1" outline="0" fieldPosition="0">
        <references count="2">
          <reference field="6" count="2">
            <x v="1"/>
            <x v="34"/>
          </reference>
          <reference field="7" count="1" selected="0">
            <x v="44"/>
          </reference>
        </references>
      </pivotArea>
    </format>
    <format dxfId="1717">
      <pivotArea dataOnly="0" labelOnly="1" outline="0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5"/>
          </reference>
        </references>
      </pivotArea>
    </format>
    <format dxfId="1716">
      <pivotArea dataOnly="0" labelOnly="1" outline="0" fieldPosition="0">
        <references count="2">
          <reference field="6" count="3">
            <x v="1"/>
            <x v="2"/>
            <x v="111"/>
          </reference>
          <reference field="7" count="1" selected="0">
            <x v="46"/>
          </reference>
        </references>
      </pivotArea>
    </format>
    <format dxfId="171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0"/>
          </reference>
          <reference field="19" count="1">
            <x v="20"/>
          </reference>
        </references>
      </pivotArea>
    </format>
    <format dxfId="1714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0"/>
          </reference>
          <reference field="19" count="1">
            <x v="19"/>
          </reference>
        </references>
      </pivotArea>
    </format>
    <format dxfId="1713">
      <pivotArea dataOnly="0" labelOnly="1" outline="0" fieldPosition="0">
        <references count="3">
          <reference field="6" count="1" selected="0">
            <x v="5"/>
          </reference>
          <reference field="7" count="1" selected="0">
            <x v="0"/>
          </reference>
          <reference field="19" count="1">
            <x v="47"/>
          </reference>
        </references>
      </pivotArea>
    </format>
    <format dxfId="1712">
      <pivotArea dataOnly="0" labelOnly="1" outline="0" fieldPosition="0">
        <references count="3">
          <reference field="6" count="1" selected="0">
            <x v="21"/>
          </reference>
          <reference field="7" count="1" selected="0">
            <x v="0"/>
          </reference>
          <reference field="19" count="1">
            <x v="49"/>
          </reference>
        </references>
      </pivotArea>
    </format>
    <format dxfId="1711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0"/>
          </reference>
          <reference field="19" count="1">
            <x v="46"/>
          </reference>
        </references>
      </pivotArea>
    </format>
    <format dxfId="1710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0"/>
          </reference>
          <reference field="19" count="1">
            <x v="38"/>
          </reference>
        </references>
      </pivotArea>
    </format>
    <format dxfId="1709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0"/>
          </reference>
          <reference field="19" count="1">
            <x v="35"/>
          </reference>
        </references>
      </pivotArea>
    </format>
    <format dxfId="1708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0"/>
          </reference>
          <reference field="19" count="1">
            <x v="32"/>
          </reference>
        </references>
      </pivotArea>
    </format>
    <format dxfId="1707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1"/>
          </reference>
          <reference field="19" count="1">
            <x v="46"/>
          </reference>
        </references>
      </pivotArea>
    </format>
    <format dxfId="1706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1"/>
          </reference>
          <reference field="19" count="1">
            <x v="38"/>
          </reference>
        </references>
      </pivotArea>
    </format>
    <format dxfId="1705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1"/>
          </reference>
          <reference field="19" count="1">
            <x v="35"/>
          </reference>
        </references>
      </pivotArea>
    </format>
    <format dxfId="1704">
      <pivotArea dataOnly="0" labelOnly="1" outline="0" fieldPosition="0">
        <references count="3">
          <reference field="6" count="1" selected="0">
            <x v="101"/>
          </reference>
          <reference field="7" count="1" selected="0">
            <x v="1"/>
          </reference>
          <reference field="19" count="1">
            <x v="41"/>
          </reference>
        </references>
      </pivotArea>
    </format>
    <format dxfId="1703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"/>
          </reference>
          <reference field="19" count="1">
            <x v="19"/>
          </reference>
        </references>
      </pivotArea>
    </format>
    <format dxfId="1702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2"/>
          </reference>
          <reference field="19" count="1">
            <x v="38"/>
          </reference>
        </references>
      </pivotArea>
    </format>
    <format dxfId="1701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2"/>
          </reference>
          <reference field="19" count="1">
            <x v="35"/>
          </reference>
        </references>
      </pivotArea>
    </format>
    <format dxfId="1700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"/>
          </reference>
          <reference field="19" count="1">
            <x v="32"/>
          </reference>
        </references>
      </pivotArea>
    </format>
    <format dxfId="169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"/>
          </reference>
          <reference field="19" count="1">
            <x v="20"/>
          </reference>
        </references>
      </pivotArea>
    </format>
    <format dxfId="169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"/>
          </reference>
          <reference field="19" count="1">
            <x v="12"/>
          </reference>
        </references>
      </pivotArea>
    </format>
    <format dxfId="1697">
      <pivotArea dataOnly="0" labelOnly="1" outline="0" fieldPosition="0">
        <references count="3">
          <reference field="6" count="1" selected="0">
            <x v="53"/>
          </reference>
          <reference field="7" count="1" selected="0">
            <x v="3"/>
          </reference>
          <reference field="19" count="1">
            <x v="48"/>
          </reference>
        </references>
      </pivotArea>
    </format>
    <format dxfId="1696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3"/>
          </reference>
          <reference field="19" count="1">
            <x v="39"/>
          </reference>
        </references>
      </pivotArea>
    </format>
    <format dxfId="169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"/>
          </reference>
          <reference field="19" count="1">
            <x v="20"/>
          </reference>
        </references>
      </pivotArea>
    </format>
    <format dxfId="1694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4"/>
          </reference>
          <reference field="19" count="1">
            <x v="10"/>
          </reference>
        </references>
      </pivotArea>
    </format>
    <format dxfId="1693">
      <pivotArea dataOnly="0" labelOnly="1" outline="0" fieldPosition="0">
        <references count="3">
          <reference field="6" count="1" selected="0">
            <x v="24"/>
          </reference>
          <reference field="7" count="1" selected="0">
            <x v="4"/>
          </reference>
          <reference field="19" count="1">
            <x v="28"/>
          </reference>
        </references>
      </pivotArea>
    </format>
    <format dxfId="1692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4"/>
          </reference>
          <reference field="19" count="2">
            <x v="27"/>
            <x v="28"/>
          </reference>
        </references>
      </pivotArea>
    </format>
    <format dxfId="1691">
      <pivotArea dataOnly="0" labelOnly="1" outline="0" fieldPosition="0">
        <references count="3">
          <reference field="6" count="1" selected="0">
            <x v="102"/>
          </reference>
          <reference field="7" count="1" selected="0">
            <x v="4"/>
          </reference>
          <reference field="19" count="1">
            <x v="17"/>
          </reference>
        </references>
      </pivotArea>
    </format>
    <format dxfId="1690">
      <pivotArea dataOnly="0" labelOnly="1" outline="0" fieldPosition="0">
        <references count="3">
          <reference field="6" count="1" selected="0">
            <x v="106"/>
          </reference>
          <reference field="7" count="1" selected="0">
            <x v="4"/>
          </reference>
          <reference field="19" count="1">
            <x v="8"/>
          </reference>
        </references>
      </pivotArea>
    </format>
    <format dxfId="168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5"/>
          </reference>
          <reference field="19" count="1">
            <x v="20"/>
          </reference>
        </references>
      </pivotArea>
    </format>
    <format dxfId="1688">
      <pivotArea dataOnly="0" labelOnly="1" outline="0" fieldPosition="0">
        <references count="3">
          <reference field="6" count="1" selected="0">
            <x v="30"/>
          </reference>
          <reference field="7" count="1" selected="0">
            <x v="5"/>
          </reference>
          <reference field="19" count="1">
            <x v="50"/>
          </reference>
        </references>
      </pivotArea>
    </format>
    <format dxfId="1687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5"/>
          </reference>
          <reference field="19" count="1">
            <x v="23"/>
          </reference>
        </references>
      </pivotArea>
    </format>
    <format dxfId="1686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5"/>
          </reference>
          <reference field="19" count="1">
            <x v="40"/>
          </reference>
        </references>
      </pivotArea>
    </format>
    <format dxfId="1685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5"/>
          </reference>
          <reference field="19" count="1">
            <x v="32"/>
          </reference>
        </references>
      </pivotArea>
    </format>
    <format dxfId="1684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5"/>
          </reference>
          <reference field="19" count="1">
            <x v="30"/>
          </reference>
        </references>
      </pivotArea>
    </format>
    <format dxfId="168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6"/>
          </reference>
          <reference field="19" count="1">
            <x v="20"/>
          </reference>
        </references>
      </pivotArea>
    </format>
    <format dxfId="168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6"/>
          </reference>
          <reference field="19" count="1">
            <x v="19"/>
          </reference>
        </references>
      </pivotArea>
    </format>
    <format dxfId="1681">
      <pivotArea dataOnly="0" labelOnly="1" outline="0" fieldPosition="0">
        <references count="3">
          <reference field="6" count="1" selected="0">
            <x v="8"/>
          </reference>
          <reference field="7" count="1" selected="0">
            <x v="6"/>
          </reference>
          <reference field="19" count="1">
            <x v="40"/>
          </reference>
        </references>
      </pivotArea>
    </format>
    <format dxfId="1680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167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6"/>
          </reference>
          <reference field="19" count="1">
            <x v="12"/>
          </reference>
        </references>
      </pivotArea>
    </format>
    <format dxfId="1678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6"/>
          </reference>
          <reference field="19" count="1">
            <x v="9"/>
          </reference>
        </references>
      </pivotArea>
    </format>
    <format dxfId="1677">
      <pivotArea dataOnly="0" labelOnly="1" outline="0" fieldPosition="0">
        <references count="3">
          <reference field="6" count="1" selected="0">
            <x v="38"/>
          </reference>
          <reference field="7" count="1" selected="0">
            <x v="6"/>
          </reference>
          <reference field="19" count="1">
            <x v="50"/>
          </reference>
        </references>
      </pivotArea>
    </format>
    <format dxfId="1676">
      <pivotArea dataOnly="0" labelOnly="1" outline="0" fieldPosition="0">
        <references count="3">
          <reference field="6" count="1" selected="0">
            <x v="4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1675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6"/>
          </reference>
          <reference field="19" count="1">
            <x v="25"/>
          </reference>
        </references>
      </pivotArea>
    </format>
    <format dxfId="1674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6"/>
          </reference>
          <reference field="19" count="1">
            <x v="23"/>
          </reference>
        </references>
      </pivotArea>
    </format>
    <format dxfId="1673">
      <pivotArea dataOnly="0" labelOnly="1" outline="0" fieldPosition="0">
        <references count="3">
          <reference field="6" count="1" selected="0">
            <x v="69"/>
          </reference>
          <reference field="7" count="1" selected="0">
            <x v="6"/>
          </reference>
          <reference field="19" count="1">
            <x v="45"/>
          </reference>
        </references>
      </pivotArea>
    </format>
    <format dxfId="167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7"/>
          </reference>
          <reference field="19" count="1">
            <x v="20"/>
          </reference>
        </references>
      </pivotArea>
    </format>
    <format dxfId="1671">
      <pivotArea dataOnly="0" labelOnly="1" outline="0" fieldPosition="0">
        <references count="3">
          <reference field="6" count="1" selected="0">
            <x v="29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1670">
      <pivotArea dataOnly="0" labelOnly="1" outline="0" fieldPosition="0">
        <references count="3">
          <reference field="6" count="1" selected="0">
            <x v="46"/>
          </reference>
          <reference field="7" count="1" selected="0">
            <x v="7"/>
          </reference>
          <reference field="19" count="1">
            <x v="40"/>
          </reference>
        </references>
      </pivotArea>
    </format>
    <format dxfId="1669">
      <pivotArea dataOnly="0" labelOnly="1" outline="0" fieldPosition="0">
        <references count="3">
          <reference field="6" count="1" selected="0">
            <x v="48"/>
          </reference>
          <reference field="7" count="1" selected="0">
            <x v="7"/>
          </reference>
          <reference field="19" count="1">
            <x v="32"/>
          </reference>
        </references>
      </pivotArea>
    </format>
    <format dxfId="1668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1667">
      <pivotArea dataOnly="0" labelOnly="1" outline="0" fieldPosition="0">
        <references count="3">
          <reference field="6" count="1" selected="0">
            <x v="67"/>
          </reference>
          <reference field="7" count="1" selected="0">
            <x v="7"/>
          </reference>
          <reference field="19" count="1">
            <x v="45"/>
          </reference>
        </references>
      </pivotArea>
    </format>
    <format dxfId="1666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8"/>
          </reference>
          <reference field="19" count="1">
            <x v="22"/>
          </reference>
        </references>
      </pivotArea>
    </format>
    <format dxfId="1665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8"/>
          </reference>
          <reference field="19" count="1">
            <x v="14"/>
          </reference>
        </references>
      </pivotArea>
    </format>
    <format dxfId="1664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8"/>
          </reference>
          <reference field="19" count="1">
            <x v="6"/>
          </reference>
        </references>
      </pivotArea>
    </format>
    <format dxfId="1663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9"/>
          </reference>
          <reference field="19" count="1">
            <x v="19"/>
          </reference>
        </references>
      </pivotArea>
    </format>
    <format dxfId="166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9"/>
          </reference>
          <reference field="19" count="1">
            <x v="12"/>
          </reference>
        </references>
      </pivotArea>
    </format>
    <format dxfId="1661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9"/>
          </reference>
          <reference field="19" count="1">
            <x v="2"/>
          </reference>
        </references>
      </pivotArea>
    </format>
    <format dxfId="1660">
      <pivotArea dataOnly="0" labelOnly="1" outline="0" fieldPosition="0">
        <references count="3">
          <reference field="6" count="1" selected="0">
            <x v="44"/>
          </reference>
          <reference field="7" count="1" selected="0">
            <x v="9"/>
          </reference>
          <reference field="19" count="1">
            <x v="22"/>
          </reference>
        </references>
      </pivotArea>
    </format>
    <format dxfId="1659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9"/>
          </reference>
          <reference field="19" count="1">
            <x v="14"/>
          </reference>
        </references>
      </pivotArea>
    </format>
    <format dxfId="1658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9"/>
          </reference>
          <reference field="19" count="1">
            <x v="6"/>
          </reference>
        </references>
      </pivotArea>
    </format>
    <format dxfId="1657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9"/>
          </reference>
          <reference field="19" count="1">
            <x v="1"/>
          </reference>
        </references>
      </pivotArea>
    </format>
    <format dxfId="1656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9"/>
          </reference>
          <reference field="19" count="1">
            <x v="30"/>
          </reference>
        </references>
      </pivotArea>
    </format>
    <format dxfId="165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0"/>
          </reference>
          <reference field="19" count="1">
            <x v="19"/>
          </reference>
        </references>
      </pivotArea>
    </format>
    <format dxfId="1654">
      <pivotArea dataOnly="0" labelOnly="1" outline="0" fieldPosition="0">
        <references count="3">
          <reference field="6" count="1" selected="0">
            <x v="82"/>
          </reference>
          <reference field="7" count="1" selected="0">
            <x v="11"/>
          </reference>
          <reference field="19" count="1">
            <x v="14"/>
          </reference>
        </references>
      </pivotArea>
    </format>
    <format dxfId="1653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11"/>
          </reference>
          <reference field="19" count="1">
            <x v="6"/>
          </reference>
        </references>
      </pivotArea>
    </format>
    <format dxfId="1652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11"/>
          </reference>
          <reference field="19" count="1">
            <x v="1"/>
          </reference>
        </references>
      </pivotArea>
    </format>
    <format dxfId="165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2"/>
          </reference>
          <reference field="19" count="1">
            <x v="20"/>
          </reference>
        </references>
      </pivotArea>
    </format>
    <format dxfId="165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2"/>
          </reference>
          <reference field="19" count="1">
            <x v="12"/>
          </reference>
        </references>
      </pivotArea>
    </format>
    <format dxfId="1649">
      <pivotArea dataOnly="0" labelOnly="1" outline="0" fieldPosition="0">
        <references count="3">
          <reference field="6" count="1" selected="0">
            <x v="43"/>
          </reference>
          <reference field="7" count="1" selected="0">
            <x v="12"/>
          </reference>
          <reference field="19" count="1">
            <x v="22"/>
          </reference>
        </references>
      </pivotArea>
    </format>
    <format dxfId="1648">
      <pivotArea dataOnly="0" labelOnly="1" outline="0" fieldPosition="0">
        <references count="3">
          <reference field="6" count="1" selected="0">
            <x v="47"/>
          </reference>
          <reference field="7" count="1" selected="0">
            <x v="12"/>
          </reference>
          <reference field="19" count="1">
            <x v="40"/>
          </reference>
        </references>
      </pivotArea>
    </format>
    <format dxfId="1647">
      <pivotArea dataOnly="0" labelOnly="1" outline="0" fieldPosition="0">
        <references count="3">
          <reference field="6" count="1" selected="0">
            <x v="59"/>
          </reference>
          <reference field="7" count="1" selected="0">
            <x v="12"/>
          </reference>
          <reference field="19" count="1">
            <x v="42"/>
          </reference>
        </references>
      </pivotArea>
    </format>
    <format dxfId="1646">
      <pivotArea dataOnly="0" labelOnly="1" outline="0" fieldPosition="0">
        <references count="3">
          <reference field="6" count="1" selected="0">
            <x v="78"/>
          </reference>
          <reference field="7" count="1" selected="0">
            <x v="12"/>
          </reference>
          <reference field="19" count="1">
            <x v="14"/>
          </reference>
        </references>
      </pivotArea>
    </format>
    <format dxfId="1645">
      <pivotArea dataOnly="0" labelOnly="1" outline="0" fieldPosition="0">
        <references count="3">
          <reference field="6" count="1" selected="0">
            <x v="79"/>
          </reference>
          <reference field="7" count="1" selected="0">
            <x v="12"/>
          </reference>
          <reference field="19" count="1">
            <x v="0"/>
          </reference>
        </references>
      </pivotArea>
    </format>
    <format dxfId="1644">
      <pivotArea dataOnly="0" labelOnly="1" outline="0" fieldPosition="0">
        <references count="3">
          <reference field="6" count="1" selected="0">
            <x v="91"/>
          </reference>
          <reference field="7" count="1" selected="0">
            <x v="12"/>
          </reference>
          <reference field="19" count="1">
            <x v="1"/>
          </reference>
        </references>
      </pivotArea>
    </format>
    <format dxfId="1643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12"/>
          </reference>
          <reference field="19" count="1">
            <x v="32"/>
          </reference>
        </references>
      </pivotArea>
    </format>
    <format dxfId="1642">
      <pivotArea dataOnly="0" labelOnly="1" outline="0" fieldPosition="0">
        <references count="3">
          <reference field="6" count="1" selected="0">
            <x v="0"/>
          </reference>
          <reference field="7" count="1" selected="0">
            <x v="13"/>
          </reference>
          <reference field="19" count="1">
            <x v="28"/>
          </reference>
        </references>
      </pivotArea>
    </format>
    <format dxfId="164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4"/>
          </reference>
          <reference field="19" count="1">
            <x v="20"/>
          </reference>
        </references>
      </pivotArea>
    </format>
    <format dxfId="1640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4"/>
          </reference>
          <reference field="19" count="1">
            <x v="18"/>
          </reference>
        </references>
      </pivotArea>
    </format>
    <format dxfId="1639">
      <pivotArea dataOnly="0" labelOnly="1" outline="0" fieldPosition="0">
        <references count="3">
          <reference field="6" count="1" selected="0">
            <x v="6"/>
          </reference>
          <reference field="7" count="1" selected="0">
            <x v="14"/>
          </reference>
          <reference field="19" count="1">
            <x v="26"/>
          </reference>
        </references>
      </pivotArea>
    </format>
    <format dxfId="163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4"/>
          </reference>
          <reference field="19" count="1">
            <x v="12"/>
          </reference>
        </references>
      </pivotArea>
    </format>
    <format dxfId="1637">
      <pivotArea dataOnly="0" labelOnly="1" outline="0" fieldPosition="0">
        <references count="3">
          <reference field="6" count="1" selected="0">
            <x v="14"/>
          </reference>
          <reference field="7" count="1" selected="0">
            <x v="14"/>
          </reference>
          <reference field="19" count="1">
            <x v="7"/>
          </reference>
        </references>
      </pivotArea>
    </format>
    <format dxfId="1636">
      <pivotArea dataOnly="0" labelOnly="1" outline="0" fieldPosition="0">
        <references count="3">
          <reference field="6" count="1" selected="0">
            <x v="33"/>
          </reference>
          <reference field="7" count="1" selected="0">
            <x v="14"/>
          </reference>
          <reference field="19" count="1">
            <x v="50"/>
          </reference>
        </references>
      </pivotArea>
    </format>
    <format dxfId="1635">
      <pivotArea dataOnly="0" labelOnly="1" outline="0" fieldPosition="0">
        <references count="3">
          <reference field="6" count="1" selected="0">
            <x v="39"/>
          </reference>
          <reference field="7" count="1" selected="0">
            <x v="14"/>
          </reference>
          <reference field="19" count="1">
            <x v="36"/>
          </reference>
        </references>
      </pivotArea>
    </format>
    <format dxfId="1634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4"/>
          </reference>
          <reference field="19" count="1">
            <x v="28"/>
          </reference>
        </references>
      </pivotArea>
    </format>
    <format dxfId="1633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4"/>
          </reference>
          <reference field="19" count="1">
            <x v="23"/>
          </reference>
        </references>
      </pivotArea>
    </format>
    <format dxfId="1632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4"/>
          </reference>
          <reference field="19" count="1">
            <x v="3"/>
          </reference>
        </references>
      </pivotArea>
    </format>
    <format dxfId="1631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4"/>
          </reference>
          <reference field="19" count="1">
            <x v="39"/>
          </reference>
        </references>
      </pivotArea>
    </format>
    <format dxfId="1630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14"/>
          </reference>
          <reference field="19" count="1">
            <x v="39"/>
          </reference>
        </references>
      </pivotArea>
    </format>
    <format dxfId="1629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14"/>
          </reference>
          <reference field="19" count="1">
            <x v="32"/>
          </reference>
        </references>
      </pivotArea>
    </format>
    <format dxfId="1628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4"/>
          </reference>
          <reference field="19" count="1">
            <x v="31"/>
          </reference>
        </references>
      </pivotArea>
    </format>
    <format dxfId="1627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4"/>
          </reference>
          <reference field="19" count="1">
            <x v="27"/>
          </reference>
        </references>
      </pivotArea>
    </format>
    <format dxfId="1626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5"/>
          </reference>
          <reference field="19" count="1">
            <x v="18"/>
          </reference>
        </references>
      </pivotArea>
    </format>
    <format dxfId="1625">
      <pivotArea dataOnly="0" labelOnly="1" outline="0" fieldPosition="0">
        <references count="3">
          <reference field="6" count="1" selected="0">
            <x v="74"/>
          </reference>
          <reference field="7" count="1" selected="0">
            <x v="15"/>
          </reference>
          <reference field="19" count="1">
            <x v="27"/>
          </reference>
        </references>
      </pivotArea>
    </format>
    <format dxfId="162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6"/>
          </reference>
          <reference field="19" count="1">
            <x v="20"/>
          </reference>
        </references>
      </pivotArea>
    </format>
    <format dxfId="1623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6"/>
          </reference>
          <reference field="19" count="1">
            <x v="31"/>
          </reference>
        </references>
      </pivotArea>
    </format>
    <format dxfId="1622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6"/>
          </reference>
          <reference field="19" count="1">
            <x v="27"/>
          </reference>
        </references>
      </pivotArea>
    </format>
    <format dxfId="162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7"/>
          </reference>
          <reference field="19" count="1">
            <x v="20"/>
          </reference>
        </references>
      </pivotArea>
    </format>
    <format dxfId="1620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7"/>
          </reference>
          <reference field="19" count="1">
            <x v="18"/>
          </reference>
        </references>
      </pivotArea>
    </format>
    <format dxfId="1619">
      <pivotArea dataOnly="0" labelOnly="1" outline="0" fieldPosition="0">
        <references count="3">
          <reference field="6" count="1" selected="0">
            <x v="61"/>
          </reference>
          <reference field="7" count="1" selected="0">
            <x v="17"/>
          </reference>
          <reference field="19" count="2">
            <x v="40"/>
            <x v="43"/>
          </reference>
        </references>
      </pivotArea>
    </format>
    <format dxfId="1618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7"/>
          </reference>
          <reference field="19" count="1">
            <x v="23"/>
          </reference>
        </references>
      </pivotArea>
    </format>
    <format dxfId="1617">
      <pivotArea dataOnly="0" labelOnly="1" outline="0" fieldPosition="0">
        <references count="3">
          <reference field="6" count="1" selected="0">
            <x v="76"/>
          </reference>
          <reference field="7" count="1" selected="0">
            <x v="17"/>
          </reference>
          <reference field="19" count="1">
            <x v="17"/>
          </reference>
        </references>
      </pivotArea>
    </format>
    <format dxfId="1616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7"/>
          </reference>
          <reference field="19" count="1">
            <x v="3"/>
          </reference>
        </references>
      </pivotArea>
    </format>
    <format dxfId="161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8"/>
          </reference>
          <reference field="19" count="1">
            <x v="20"/>
          </reference>
        </references>
      </pivotArea>
    </format>
    <format dxfId="1614">
      <pivotArea dataOnly="0" labelOnly="1" outline="0" fieldPosition="0">
        <references count="3">
          <reference field="6" count="1" selected="0">
            <x v="50"/>
          </reference>
          <reference field="7" count="1" selected="0">
            <x v="18"/>
          </reference>
          <reference field="19" count="1">
            <x v="40"/>
          </reference>
        </references>
      </pivotArea>
    </format>
    <format dxfId="1613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9"/>
          </reference>
          <reference field="19" count="1">
            <x v="19"/>
          </reference>
        </references>
      </pivotArea>
    </format>
    <format dxfId="161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9"/>
          </reference>
          <reference field="19" count="1">
            <x v="12"/>
          </reference>
        </references>
      </pivotArea>
    </format>
    <format dxfId="1611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19"/>
          </reference>
          <reference field="19" count="1">
            <x v="10"/>
          </reference>
        </references>
      </pivotArea>
    </format>
    <format dxfId="1610">
      <pivotArea dataOnly="0" labelOnly="1" outline="0" fieldPosition="0">
        <references count="3">
          <reference field="6" count="1" selected="0">
            <x v="27"/>
          </reference>
          <reference field="7" count="1" selected="0">
            <x v="19"/>
          </reference>
          <reference field="19" count="1">
            <x v="28"/>
          </reference>
        </references>
      </pivotArea>
    </format>
    <format dxfId="1609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9"/>
          </reference>
          <reference field="19" count="1">
            <x v="27"/>
          </reference>
        </references>
      </pivotArea>
    </format>
    <format dxfId="1608">
      <pivotArea dataOnly="0" labelOnly="1" outline="0" fieldPosition="0">
        <references count="3">
          <reference field="6" count="1" selected="0">
            <x v="73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1607">
      <pivotArea dataOnly="0" labelOnly="1" outline="0" fieldPosition="0">
        <references count="3">
          <reference field="6" count="1" selected="0">
            <x v="96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1606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9"/>
          </reference>
          <reference field="19" count="1">
            <x v="39"/>
          </reference>
        </references>
      </pivotArea>
    </format>
    <format dxfId="1605">
      <pivotArea dataOnly="0" labelOnly="1" outline="0" fieldPosition="0">
        <references count="3">
          <reference field="6" count="1" selected="0">
            <x v="98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1604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9"/>
          </reference>
          <reference field="19" count="1">
            <x v="31"/>
          </reference>
        </references>
      </pivotArea>
    </format>
    <format dxfId="160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0"/>
          </reference>
          <reference field="19" count="1">
            <x v="12"/>
          </reference>
        </references>
      </pivotArea>
    </format>
    <format dxfId="160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1"/>
          </reference>
          <reference field="19" count="1">
            <x v="20"/>
          </reference>
        </references>
      </pivotArea>
    </format>
    <format dxfId="1601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1"/>
          </reference>
          <reference field="19" count="1">
            <x v="19"/>
          </reference>
        </references>
      </pivotArea>
    </format>
    <format dxfId="160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1"/>
          </reference>
          <reference field="19" count="1">
            <x v="12"/>
          </reference>
        </references>
      </pivotArea>
    </format>
    <format dxfId="1599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1"/>
          </reference>
          <reference field="19" count="1">
            <x v="13"/>
          </reference>
        </references>
      </pivotArea>
    </format>
    <format dxfId="1598">
      <pivotArea dataOnly="0" labelOnly="1" outline="0" fieldPosition="0">
        <references count="3">
          <reference field="6" count="1" selected="0">
            <x v="45"/>
          </reference>
          <reference field="7" count="1" selected="0">
            <x v="21"/>
          </reference>
          <reference field="19" count="1">
            <x v="18"/>
          </reference>
        </references>
      </pivotArea>
    </format>
    <format dxfId="1597">
      <pivotArea dataOnly="0" labelOnly="1" outline="0" fieldPosition="0">
        <references count="3">
          <reference field="6" count="1" selected="0">
            <x v="57"/>
          </reference>
          <reference field="7" count="1" selected="0">
            <x v="21"/>
          </reference>
          <reference field="19" count="1">
            <x v="44"/>
          </reference>
        </references>
      </pivotArea>
    </format>
    <format dxfId="159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1"/>
          </reference>
          <reference field="19" count="1">
            <x v="23"/>
          </reference>
        </references>
      </pivotArea>
    </format>
    <format dxfId="1595">
      <pivotArea dataOnly="0" labelOnly="1" outline="0" fieldPosition="0">
        <references count="3">
          <reference field="6" count="1" selected="0">
            <x v="70"/>
          </reference>
          <reference field="7" count="1" selected="0">
            <x v="21"/>
          </reference>
          <reference field="19" count="1">
            <x v="44"/>
          </reference>
        </references>
      </pivotArea>
    </format>
    <format dxfId="1594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1"/>
          </reference>
          <reference field="19" count="1">
            <x v="3"/>
          </reference>
        </references>
      </pivotArea>
    </format>
    <format dxfId="1593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2"/>
          </reference>
          <reference field="19" count="2">
            <x v="11"/>
            <x v="13"/>
          </reference>
        </references>
      </pivotArea>
    </format>
    <format dxfId="1592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2"/>
          </reference>
          <reference field="19" count="1">
            <x v="39"/>
          </reference>
        </references>
      </pivotArea>
    </format>
    <format dxfId="1591">
      <pivotArea dataOnly="0" labelOnly="1" outline="0" fieldPosition="0">
        <references count="3">
          <reference field="6" count="1" selected="0">
            <x v="72"/>
          </reference>
          <reference field="7" count="1" selected="0">
            <x v="23"/>
          </reference>
          <reference field="19" count="1">
            <x v="39"/>
          </reference>
        </references>
      </pivotArea>
    </format>
    <format dxfId="159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4"/>
          </reference>
          <reference field="19" count="1">
            <x v="12"/>
          </reference>
        </references>
      </pivotArea>
    </format>
    <format dxfId="1589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4"/>
          </reference>
          <reference field="19" count="1">
            <x v="3"/>
          </reference>
        </references>
      </pivotArea>
    </format>
    <format dxfId="1588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4"/>
          </reference>
          <reference field="19" count="1">
            <x v="27"/>
          </reference>
        </references>
      </pivotArea>
    </format>
    <format dxfId="1587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4"/>
          </reference>
          <reference field="19" count="1">
            <x v="39"/>
          </reference>
        </references>
      </pivotArea>
    </format>
    <format dxfId="1586">
      <pivotArea dataOnly="0" labelOnly="1" outline="0" fieldPosition="0">
        <references count="3">
          <reference field="6" count="1" selected="0">
            <x v="12"/>
          </reference>
          <reference field="7" count="1" selected="0">
            <x v="25"/>
          </reference>
          <reference field="19" count="1">
            <x v="10"/>
          </reference>
        </references>
      </pivotArea>
    </format>
    <format dxfId="1585">
      <pivotArea dataOnly="0" labelOnly="1" outline="0" fieldPosition="0">
        <references count="3">
          <reference field="6" count="1" selected="0">
            <x v="15"/>
          </reference>
          <reference field="7" count="1" selected="0">
            <x v="25"/>
          </reference>
          <reference field="19" count="2">
            <x v="26"/>
            <x v="28"/>
          </reference>
        </references>
      </pivotArea>
    </format>
    <format dxfId="1584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5"/>
          </reference>
          <reference field="19" count="1">
            <x v="4"/>
          </reference>
        </references>
      </pivotArea>
    </format>
    <format dxfId="1583">
      <pivotArea dataOnly="0" labelOnly="1" outline="0" fieldPosition="0">
        <references count="3">
          <reference field="6" count="1" selected="0">
            <x v="20"/>
          </reference>
          <reference field="7" count="1" selected="0">
            <x v="25"/>
          </reference>
          <reference field="19" count="1">
            <x v="40"/>
          </reference>
        </references>
      </pivotArea>
    </format>
    <format dxfId="1582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25"/>
          </reference>
          <reference field="19" count="1">
            <x v="25"/>
          </reference>
        </references>
      </pivotArea>
    </format>
    <format dxfId="1581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5"/>
          </reference>
          <reference field="19" count="2">
            <x v="3"/>
            <x v="5"/>
          </reference>
        </references>
      </pivotArea>
    </format>
    <format dxfId="1580">
      <pivotArea dataOnly="0" labelOnly="1" outline="0" fieldPosition="0">
        <references count="3">
          <reference field="6" count="1" selected="0">
            <x v="103"/>
          </reference>
          <reference field="7" count="1" selected="0">
            <x v="25"/>
          </reference>
          <reference field="19" count="1">
            <x v="18"/>
          </reference>
        </references>
      </pivotArea>
    </format>
    <format dxfId="157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6"/>
          </reference>
          <reference field="19" count="1">
            <x v="12"/>
          </reference>
        </references>
      </pivotArea>
    </format>
    <format dxfId="1578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6"/>
          </reference>
          <reference field="19" count="1">
            <x v="27"/>
          </reference>
        </references>
      </pivotArea>
    </format>
    <format dxfId="157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7"/>
          </reference>
          <reference field="19" count="1">
            <x v="20"/>
          </reference>
        </references>
      </pivotArea>
    </format>
    <format dxfId="157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7"/>
          </reference>
          <reference field="19" count="1">
            <x v="12"/>
          </reference>
        </references>
      </pivotArea>
    </format>
    <format dxfId="1575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7"/>
          </reference>
          <reference field="19" count="1">
            <x v="4"/>
          </reference>
        </references>
      </pivotArea>
    </format>
    <format dxfId="1574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27"/>
          </reference>
          <reference field="19" count="1">
            <x v="2"/>
          </reference>
        </references>
      </pivotArea>
    </format>
    <format dxfId="1573">
      <pivotArea dataOnly="0" labelOnly="1" outline="0" fieldPosition="0">
        <references count="3">
          <reference field="6" count="1" selected="0">
            <x v="56"/>
          </reference>
          <reference field="7" count="1" selected="0">
            <x v="27"/>
          </reference>
          <reference field="19" count="1">
            <x v="37"/>
          </reference>
        </references>
      </pivotArea>
    </format>
    <format dxfId="1572">
      <pivotArea dataOnly="0" labelOnly="1" outline="0" fieldPosition="0">
        <references count="3">
          <reference field="6" count="1" selected="0">
            <x v="65"/>
          </reference>
          <reference field="7" count="1" selected="0">
            <x v="27"/>
          </reference>
          <reference field="19" count="1">
            <x v="36"/>
          </reference>
        </references>
      </pivotArea>
    </format>
    <format dxfId="1571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7"/>
          </reference>
          <reference field="19" count="1">
            <x v="3"/>
          </reference>
        </references>
      </pivotArea>
    </format>
    <format dxfId="1570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7"/>
          </reference>
          <reference field="19" count="1">
            <x v="27"/>
          </reference>
        </references>
      </pivotArea>
    </format>
    <format dxfId="1569">
      <pivotArea dataOnly="0" labelOnly="1" outline="0" fieldPosition="0">
        <references count="3">
          <reference field="6" count="1" selected="0">
            <x v="105"/>
          </reference>
          <reference field="7" count="1" selected="0">
            <x v="27"/>
          </reference>
          <reference field="19" count="1">
            <x v="34"/>
          </reference>
        </references>
      </pivotArea>
    </format>
    <format dxfId="1568">
      <pivotArea dataOnly="0" labelOnly="1" outline="0" fieldPosition="0">
        <references count="3">
          <reference field="6" count="1" selected="0">
            <x v="25"/>
          </reference>
          <reference field="7" count="1" selected="0">
            <x v="28"/>
          </reference>
          <reference field="19" count="1">
            <x v="21"/>
          </reference>
        </references>
      </pivotArea>
    </format>
    <format dxfId="1567">
      <pivotArea dataOnly="0" labelOnly="1" outline="0" fieldPosition="0">
        <references count="3">
          <reference field="6" count="1" selected="0">
            <x v="26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156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8"/>
          </reference>
          <reference field="19" count="1">
            <x v="23"/>
          </reference>
        </references>
      </pivotArea>
    </format>
    <format dxfId="1565">
      <pivotArea dataOnly="0" labelOnly="1" outline="0" fieldPosition="0">
        <references count="3">
          <reference field="6" count="1" selected="0">
            <x v="77"/>
          </reference>
          <reference field="7" count="1" selected="0">
            <x v="28"/>
          </reference>
          <reference field="19" count="1">
            <x v="18"/>
          </reference>
        </references>
      </pivotArea>
    </format>
    <format dxfId="1564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8"/>
          </reference>
          <reference field="19" count="1">
            <x v="3"/>
          </reference>
        </references>
      </pivotArea>
    </format>
    <format dxfId="1563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1562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8"/>
          </reference>
          <reference field="19" count="1">
            <x v="32"/>
          </reference>
        </references>
      </pivotArea>
    </format>
    <format dxfId="1561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9"/>
          </reference>
          <reference field="19" count="1">
            <x v="19"/>
          </reference>
        </references>
      </pivotArea>
    </format>
    <format dxfId="156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9"/>
          </reference>
          <reference field="19" count="1">
            <x v="12"/>
          </reference>
        </references>
      </pivotArea>
    </format>
    <format dxfId="1559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29"/>
          </reference>
          <reference field="19" count="1">
            <x v="18"/>
          </reference>
        </references>
      </pivotArea>
    </format>
    <format dxfId="1558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29"/>
          </reference>
          <reference field="19" count="1">
            <x v="39"/>
          </reference>
        </references>
      </pivotArea>
    </format>
    <format dxfId="155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0"/>
          </reference>
          <reference field="19" count="1">
            <x v="20"/>
          </reference>
        </references>
      </pivotArea>
    </format>
    <format dxfId="155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0"/>
          </reference>
          <reference field="19" count="1">
            <x v="19"/>
          </reference>
        </references>
      </pivotArea>
    </format>
    <format dxfId="1555">
      <pivotArea dataOnly="0" labelOnly="1" outline="0" fieldPosition="0">
        <references count="3">
          <reference field="6" count="1" selected="0">
            <x v="19"/>
          </reference>
          <reference field="7" count="1" selected="0">
            <x v="30"/>
          </reference>
          <reference field="19" count="1">
            <x v="16"/>
          </reference>
        </references>
      </pivotArea>
    </format>
    <format dxfId="1554">
      <pivotArea dataOnly="0" labelOnly="1" outline="0" fieldPosition="0">
        <references count="3">
          <reference field="6" count="1" selected="0">
            <x v="58"/>
          </reference>
          <reference field="7" count="1" selected="0">
            <x v="30"/>
          </reference>
          <reference field="19" count="1">
            <x v="45"/>
          </reference>
        </references>
      </pivotArea>
    </format>
    <format dxfId="1553">
      <pivotArea dataOnly="0" labelOnly="1" outline="0" fieldPosition="0">
        <references count="3">
          <reference field="6" count="1" selected="0">
            <x v="75"/>
          </reference>
          <reference field="7" count="1" selected="0">
            <x v="30"/>
          </reference>
          <reference field="19" count="1">
            <x v="8"/>
          </reference>
        </references>
      </pivotArea>
    </format>
    <format dxfId="1552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30"/>
          </reference>
          <reference field="19" count="1">
            <x v="27"/>
          </reference>
        </references>
      </pivotArea>
    </format>
    <format dxfId="1551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30"/>
          </reference>
          <reference field="19" count="1">
            <x v="39"/>
          </reference>
        </references>
      </pivotArea>
    </format>
    <format dxfId="1550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0"/>
          </reference>
          <reference field="19" count="1">
            <x v="32"/>
          </reference>
        </references>
      </pivotArea>
    </format>
    <format dxfId="1549">
      <pivotArea dataOnly="0" labelOnly="1" outline="0" fieldPosition="0">
        <references count="3">
          <reference field="6" count="1" selected="0">
            <x v="16"/>
          </reference>
          <reference field="7" count="1" selected="0">
            <x v="31"/>
          </reference>
          <reference field="19" count="1">
            <x v="2"/>
          </reference>
        </references>
      </pivotArea>
    </format>
    <format dxfId="1548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31"/>
          </reference>
          <reference field="19" count="1">
            <x v="27"/>
          </reference>
        </references>
      </pivotArea>
    </format>
    <format dxfId="1547">
      <pivotArea dataOnly="0" labelOnly="1" outline="0" fieldPosition="0">
        <references count="3">
          <reference field="6" count="1" selected="0">
            <x v="42"/>
          </reference>
          <reference field="7" count="1" selected="0">
            <x v="31"/>
          </reference>
          <reference field="19" count="1">
            <x v="22"/>
          </reference>
        </references>
      </pivotArea>
    </format>
    <format dxfId="1546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1"/>
          </reference>
          <reference field="19" count="1">
            <x v="14"/>
          </reference>
        </references>
      </pivotArea>
    </format>
    <format dxfId="1545">
      <pivotArea dataOnly="0" labelOnly="1" outline="0" fieldPosition="0">
        <references count="3">
          <reference field="6" count="1" selected="0">
            <x v="83"/>
          </reference>
          <reference field="7" count="1" selected="0">
            <x v="31"/>
          </reference>
          <reference field="19" count="1">
            <x v="6"/>
          </reference>
        </references>
      </pivotArea>
    </format>
    <format dxfId="1544">
      <pivotArea dataOnly="0" labelOnly="1" outline="0" fieldPosition="0">
        <references count="3">
          <reference field="6" count="1" selected="0">
            <x v="100"/>
          </reference>
          <reference field="7" count="1" selected="0">
            <x v="31"/>
          </reference>
          <reference field="19" count="1">
            <x v="17"/>
          </reference>
        </references>
      </pivotArea>
    </format>
    <format dxfId="1543">
      <pivotArea dataOnly="0" labelOnly="1" outline="0" fieldPosition="0">
        <references count="3">
          <reference field="6" count="1" selected="0">
            <x v="4"/>
          </reference>
          <reference field="7" count="1" selected="0">
            <x v="32"/>
          </reference>
          <reference field="19" count="1">
            <x v="18"/>
          </reference>
        </references>
      </pivotArea>
    </format>
    <format dxfId="154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3"/>
          </reference>
          <reference field="19" count="1">
            <x v="19"/>
          </reference>
        </references>
      </pivotArea>
    </format>
    <format dxfId="1541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3"/>
          </reference>
          <reference field="19" count="1">
            <x v="32"/>
          </reference>
        </references>
      </pivotArea>
    </format>
    <format dxfId="154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4"/>
          </reference>
          <reference field="19" count="1">
            <x v="12"/>
          </reference>
        </references>
      </pivotArea>
    </format>
    <format dxfId="1539">
      <pivotArea dataOnly="0" labelOnly="1" outline="0" fieldPosition="0">
        <references count="3">
          <reference field="6" count="1" selected="0">
            <x v="22"/>
          </reference>
          <reference field="7" count="1" selected="0">
            <x v="34"/>
          </reference>
          <reference field="19" count="1">
            <x v="33"/>
          </reference>
        </references>
      </pivotArea>
    </format>
    <format dxfId="153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5"/>
          </reference>
          <reference field="19" count="1">
            <x v="20"/>
          </reference>
        </references>
      </pivotArea>
    </format>
    <format dxfId="153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5"/>
          </reference>
          <reference field="19" count="1">
            <x v="19"/>
          </reference>
        </references>
      </pivotArea>
    </format>
    <format dxfId="153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5"/>
          </reference>
          <reference field="19" count="1">
            <x v="12"/>
          </reference>
        </references>
      </pivotArea>
    </format>
    <format dxfId="1535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35"/>
          </reference>
          <reference field="19" count="1">
            <x v="9"/>
          </reference>
        </references>
      </pivotArea>
    </format>
    <format dxfId="1534">
      <pivotArea dataOnly="0" labelOnly="1" outline="0" fieldPosition="0">
        <references count="3">
          <reference field="6" count="1" selected="0">
            <x v="55"/>
          </reference>
          <reference field="7" count="1" selected="0">
            <x v="35"/>
          </reference>
          <reference field="19" count="1">
            <x v="48"/>
          </reference>
        </references>
      </pivotArea>
    </format>
    <format dxfId="1533">
      <pivotArea dataOnly="0" labelOnly="1" outline="0" fieldPosition="0">
        <references count="3">
          <reference field="6" count="1" selected="0">
            <x v="62"/>
          </reference>
          <reference field="7" count="1" selected="0">
            <x v="35"/>
          </reference>
          <reference field="19" count="1">
            <x v="48"/>
          </reference>
        </references>
      </pivotArea>
    </format>
    <format dxfId="1532">
      <pivotArea dataOnly="0" labelOnly="1" outline="0" fieldPosition="0">
        <references count="3">
          <reference field="6" count="1" selected="0">
            <x v="71"/>
          </reference>
          <reference field="7" count="1" selected="0">
            <x v="35"/>
          </reference>
          <reference field="19" count="1">
            <x v="40"/>
          </reference>
        </references>
      </pivotArea>
    </format>
    <format dxfId="1531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5"/>
          </reference>
          <reference field="19" count="1">
            <x v="40"/>
          </reference>
        </references>
      </pivotArea>
    </format>
    <format dxfId="153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6"/>
          </reference>
          <reference field="19" count="1">
            <x v="20"/>
          </reference>
        </references>
      </pivotArea>
    </format>
    <format dxfId="152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6"/>
          </reference>
          <reference field="19" count="1">
            <x v="19"/>
          </reference>
        </references>
      </pivotArea>
    </format>
    <format dxfId="1528">
      <pivotArea dataOnly="0" labelOnly="1" outline="0" fieldPosition="0">
        <references count="3">
          <reference field="6" count="1" selected="0">
            <x v="7"/>
          </reference>
          <reference field="7" count="1" selected="0">
            <x v="36"/>
          </reference>
          <reference field="19" count="1">
            <x v="28"/>
          </reference>
        </references>
      </pivotArea>
    </format>
    <format dxfId="1527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6"/>
          </reference>
          <reference field="19" count="1">
            <x v="12"/>
          </reference>
        </references>
      </pivotArea>
    </format>
    <format dxfId="1526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6"/>
          </reference>
          <reference field="19" count="1">
            <x v="37"/>
          </reference>
        </references>
      </pivotArea>
    </format>
    <format dxfId="1525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6"/>
          </reference>
          <reference field="19" count="1">
            <x v="25"/>
          </reference>
        </references>
      </pivotArea>
    </format>
    <format dxfId="1524">
      <pivotArea dataOnly="0" labelOnly="1" outline="0" fieldPosition="0">
        <references count="3">
          <reference field="6" count="1" selected="0">
            <x v="99"/>
          </reference>
          <reference field="7" count="1" selected="0">
            <x v="36"/>
          </reference>
          <reference field="19" count="1">
            <x v="52"/>
          </reference>
        </references>
      </pivotArea>
    </format>
    <format dxfId="1523">
      <pivotArea dataOnly="0" labelOnly="1" outline="0" fieldPosition="0">
        <references count="3">
          <reference field="6" count="1" selected="0">
            <x v="118"/>
          </reference>
          <reference field="7" count="1" selected="0">
            <x v="36"/>
          </reference>
          <reference field="19" count="1">
            <x v="45"/>
          </reference>
        </references>
      </pivotArea>
    </format>
    <format dxfId="152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7"/>
          </reference>
          <reference field="19" count="1">
            <x v="20"/>
          </reference>
        </references>
      </pivotArea>
    </format>
    <format dxfId="1521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7"/>
          </reference>
          <reference field="19" count="1">
            <x v="19"/>
          </reference>
        </references>
      </pivotArea>
    </format>
    <format dxfId="152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7"/>
          </reference>
          <reference field="19" count="1">
            <x v="12"/>
          </reference>
        </references>
      </pivotArea>
    </format>
    <format dxfId="1519">
      <pivotArea dataOnly="0" labelOnly="1" outline="0" fieldPosition="0">
        <references count="3">
          <reference field="6" count="1" selected="0">
            <x v="37"/>
          </reference>
          <reference field="7" count="1" selected="0">
            <x v="37"/>
          </reference>
          <reference field="19" count="1">
            <x v="50"/>
          </reference>
        </references>
      </pivotArea>
    </format>
    <format dxfId="1518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7"/>
          </reference>
          <reference field="19" count="1">
            <x v="37"/>
          </reference>
        </references>
      </pivotArea>
    </format>
    <format dxfId="1517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7"/>
          </reference>
          <reference field="19" count="1">
            <x v="25"/>
          </reference>
        </references>
      </pivotArea>
    </format>
    <format dxfId="151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7"/>
          </reference>
          <reference field="19" count="1">
            <x v="23"/>
          </reference>
        </references>
      </pivotArea>
    </format>
    <format dxfId="1515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7"/>
          </reference>
          <reference field="19" count="1">
            <x v="40"/>
          </reference>
        </references>
      </pivotArea>
    </format>
    <format dxfId="1514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37"/>
          </reference>
          <reference field="19" count="1">
            <x v="32"/>
          </reference>
        </references>
      </pivotArea>
    </format>
    <format dxfId="1513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38"/>
          </reference>
          <reference field="19" count="1">
            <x v="32"/>
          </reference>
        </references>
      </pivotArea>
    </format>
    <format dxfId="151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8"/>
          </reference>
          <reference field="19" count="1">
            <x v="12"/>
          </reference>
        </references>
      </pivotArea>
    </format>
    <format dxfId="1511">
      <pivotArea dataOnly="0" labelOnly="1" outline="0" fieldPosition="0">
        <references count="3">
          <reference field="6" count="1" selected="0">
            <x v="36"/>
          </reference>
          <reference field="7" count="1" selected="0">
            <x v="38"/>
          </reference>
          <reference field="19" count="1">
            <x v="50"/>
          </reference>
        </references>
      </pivotArea>
    </format>
    <format dxfId="1510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38"/>
          </reference>
          <reference field="19" count="1">
            <x v="22"/>
          </reference>
        </references>
      </pivotArea>
    </format>
    <format dxfId="1509">
      <pivotArea dataOnly="0" labelOnly="1" outline="0" fieldPosition="0">
        <references count="3">
          <reference field="6" count="1" selected="0">
            <x v="60"/>
          </reference>
          <reference field="7" count="1" selected="0">
            <x v="38"/>
          </reference>
          <reference field="19" count="1">
            <x v="42"/>
          </reference>
        </references>
      </pivotArea>
    </format>
    <format dxfId="1508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8"/>
          </reference>
          <reference field="19" count="1">
            <x v="25"/>
          </reference>
        </references>
      </pivotArea>
    </format>
    <format dxfId="1507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8"/>
          </reference>
          <reference field="19" count="1">
            <x v="23"/>
          </reference>
        </references>
      </pivotArea>
    </format>
    <format dxfId="1506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8"/>
          </reference>
          <reference field="19" count="1">
            <x v="14"/>
          </reference>
        </references>
      </pivotArea>
    </format>
    <format dxfId="1505">
      <pivotArea dataOnly="0" labelOnly="1" outline="0" fieldPosition="0">
        <references count="3">
          <reference field="6" count="1" selected="0">
            <x v="81"/>
          </reference>
          <reference field="7" count="1" selected="0">
            <x v="38"/>
          </reference>
          <reference field="19" count="1">
            <x v="15"/>
          </reference>
        </references>
      </pivotArea>
    </format>
    <format dxfId="1504">
      <pivotArea dataOnly="0" labelOnly="1" outline="0" fieldPosition="0">
        <references count="3">
          <reference field="6" count="1" selected="0">
            <x v="84"/>
          </reference>
          <reference field="7" count="1" selected="0">
            <x v="38"/>
          </reference>
          <reference field="19" count="1">
            <x v="14"/>
          </reference>
        </references>
      </pivotArea>
    </format>
    <format dxfId="1503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38"/>
          </reference>
          <reference field="19" count="1">
            <x v="6"/>
          </reference>
        </references>
      </pivotArea>
    </format>
    <format dxfId="1502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38"/>
          </reference>
          <reference field="19" count="1">
            <x v="6"/>
          </reference>
        </references>
      </pivotArea>
    </format>
    <format dxfId="1501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38"/>
          </reference>
          <reference field="19" count="1">
            <x v="1"/>
          </reference>
        </references>
      </pivotArea>
    </format>
    <format dxfId="150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9"/>
          </reference>
          <reference field="19" count="1">
            <x v="20"/>
          </reference>
        </references>
      </pivotArea>
    </format>
    <format dxfId="149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9"/>
          </reference>
          <reference field="19" count="1">
            <x v="19"/>
          </reference>
        </references>
      </pivotArea>
    </format>
    <format dxfId="149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9"/>
          </reference>
          <reference field="19" count="1">
            <x v="12"/>
          </reference>
        </references>
      </pivotArea>
    </format>
    <format dxfId="1497">
      <pivotArea dataOnly="0" labelOnly="1" outline="0" fieldPosition="0">
        <references count="3">
          <reference field="6" count="1" selected="0">
            <x v="95"/>
          </reference>
          <reference field="7" count="1" selected="0">
            <x v="39"/>
          </reference>
          <reference field="19" count="1">
            <x v="29"/>
          </reference>
        </references>
      </pivotArea>
    </format>
    <format dxfId="149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0"/>
          </reference>
          <reference field="19" count="1">
            <x v="20"/>
          </reference>
        </references>
      </pivotArea>
    </format>
    <format dxfId="149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0"/>
          </reference>
          <reference field="19" count="1">
            <x v="12"/>
          </reference>
        </references>
      </pivotArea>
    </format>
    <format dxfId="1494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0"/>
          </reference>
          <reference field="19" count="1">
            <x v="32"/>
          </reference>
        </references>
      </pivotArea>
    </format>
    <format dxfId="149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1"/>
          </reference>
          <reference field="19" count="1">
            <x v="20"/>
          </reference>
        </references>
      </pivotArea>
    </format>
    <format dxfId="149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1"/>
          </reference>
          <reference field="19" count="1">
            <x v="19"/>
          </reference>
        </references>
      </pivotArea>
    </format>
    <format dxfId="149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1"/>
          </reference>
          <reference field="19" count="1">
            <x v="12"/>
          </reference>
        </references>
      </pivotArea>
    </format>
    <format dxfId="149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1"/>
          </reference>
          <reference field="19" count="1">
            <x v="23"/>
          </reference>
        </references>
      </pivotArea>
    </format>
    <format dxfId="1489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41"/>
          </reference>
          <reference field="19" count="1">
            <x v="3"/>
          </reference>
        </references>
      </pivotArea>
    </format>
    <format dxfId="148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2"/>
          </reference>
          <reference field="19" count="1">
            <x v="20"/>
          </reference>
        </references>
      </pivotArea>
    </format>
    <format dxfId="1487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2"/>
          </reference>
          <reference field="19" count="1">
            <x v="9"/>
          </reference>
        </references>
      </pivotArea>
    </format>
    <format dxfId="1486">
      <pivotArea dataOnly="0" labelOnly="1" outline="0" fieldPosition="0">
        <references count="3">
          <reference field="6" count="1" selected="0">
            <x v="35"/>
          </reference>
          <reference field="7" count="1" selected="0">
            <x v="42"/>
          </reference>
          <reference field="19" count="1">
            <x v="50"/>
          </reference>
        </references>
      </pivotArea>
    </format>
    <format dxfId="1485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42"/>
          </reference>
          <reference field="19" count="1">
            <x v="37"/>
          </reference>
        </references>
      </pivotArea>
    </format>
    <format dxfId="1484">
      <pivotArea dataOnly="0" labelOnly="1" outline="0" fieldPosition="0">
        <references count="3">
          <reference field="6" count="1" selected="0">
            <x v="68"/>
          </reference>
          <reference field="7" count="1" selected="0">
            <x v="42"/>
          </reference>
          <reference field="19" count="1">
            <x v="45"/>
          </reference>
        </references>
      </pivotArea>
    </format>
    <format dxfId="1483">
      <pivotArea dataOnly="0" labelOnly="1" outline="0" fieldPosition="0">
        <references count="3">
          <reference field="6" count="1" selected="0">
            <x v="88"/>
          </reference>
          <reference field="7" count="1" selected="0">
            <x v="42"/>
          </reference>
          <reference field="19" count="1">
            <x v="24"/>
          </reference>
        </references>
      </pivotArea>
    </format>
    <format dxfId="1482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2"/>
          </reference>
          <reference field="19" count="1">
            <x v="10"/>
          </reference>
        </references>
      </pivotArea>
    </format>
    <format dxfId="1481">
      <pivotArea dataOnly="0" labelOnly="1" outline="0" fieldPosition="0">
        <references count="3">
          <reference field="6" count="1" selected="0">
            <x v="108"/>
          </reference>
          <reference field="7" count="1" selected="0">
            <x v="42"/>
          </reference>
          <reference field="19" count="1">
            <x v="18"/>
          </reference>
        </references>
      </pivotArea>
    </format>
    <format dxfId="1480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42"/>
          </reference>
          <reference field="19" count="1">
            <x v="32"/>
          </reference>
        </references>
      </pivotArea>
    </format>
    <format dxfId="147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3"/>
          </reference>
          <reference field="19" count="1">
            <x v="20"/>
          </reference>
        </references>
      </pivotArea>
    </format>
    <format dxfId="147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3"/>
          </reference>
          <reference field="19" count="1">
            <x v="19"/>
          </reference>
        </references>
      </pivotArea>
    </format>
    <format dxfId="1477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3"/>
          </reference>
          <reference field="19" count="1">
            <x v="12"/>
          </reference>
        </references>
      </pivotArea>
    </format>
    <format dxfId="1476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3"/>
          </reference>
          <reference field="19" count="1">
            <x v="9"/>
          </reference>
        </references>
      </pivotArea>
    </format>
    <format dxfId="1475">
      <pivotArea dataOnly="0" labelOnly="1" outline="0" fieldPosition="0">
        <references count="3">
          <reference field="6" count="1" selected="0">
            <x v="32"/>
          </reference>
          <reference field="7" count="1" selected="0">
            <x v="43"/>
          </reference>
          <reference field="19" count="1">
            <x v="50"/>
          </reference>
        </references>
      </pivotArea>
    </format>
    <format dxfId="1474">
      <pivotArea dataOnly="0" labelOnly="1" outline="0" fieldPosition="0">
        <references count="3">
          <reference field="6" count="1" selected="0">
            <x v="52"/>
          </reference>
          <reference field="7" count="1" selected="0">
            <x v="43"/>
          </reference>
          <reference field="19" count="1">
            <x v="52"/>
          </reference>
        </references>
      </pivotArea>
    </format>
    <format dxfId="1473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3"/>
          </reference>
          <reference field="19" count="1">
            <x v="25"/>
          </reference>
        </references>
      </pivotArea>
    </format>
    <format dxfId="147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3"/>
          </reference>
          <reference field="19" count="1">
            <x v="23"/>
          </reference>
        </references>
      </pivotArea>
    </format>
    <format dxfId="1471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3"/>
          </reference>
          <reference field="19" count="1">
            <x v="10"/>
          </reference>
        </references>
      </pivotArea>
    </format>
    <format dxfId="1470">
      <pivotArea dataOnly="0" labelOnly="1" outline="0" fieldPosition="0">
        <references count="3">
          <reference field="6" count="1" selected="0">
            <x v="107"/>
          </reference>
          <reference field="7" count="1" selected="0">
            <x v="43"/>
          </reference>
          <reference field="19" count="1">
            <x v="40"/>
          </reference>
        </references>
      </pivotArea>
    </format>
    <format dxfId="146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4"/>
          </reference>
          <reference field="19" count="1">
            <x v="20"/>
          </reference>
        </references>
      </pivotArea>
    </format>
    <format dxfId="1468">
      <pivotArea dataOnly="0" labelOnly="1" outline="0" fieldPosition="0">
        <references count="3">
          <reference field="6" count="1" selected="0">
            <x v="34"/>
          </reference>
          <reference field="7" count="1" selected="0">
            <x v="44"/>
          </reference>
          <reference field="19" count="1">
            <x v="50"/>
          </reference>
        </references>
      </pivotArea>
    </format>
    <format dxfId="146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5"/>
          </reference>
          <reference field="19" count="1">
            <x v="20"/>
          </reference>
        </references>
      </pivotArea>
    </format>
    <format dxfId="146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5"/>
          </reference>
          <reference field="19" count="1">
            <x v="19"/>
          </reference>
        </references>
      </pivotArea>
    </format>
    <format dxfId="146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5"/>
          </reference>
          <reference field="19" count="1">
            <x v="12"/>
          </reference>
        </references>
      </pivotArea>
    </format>
    <format dxfId="1464">
      <pivotArea dataOnly="0" labelOnly="1" outline="0" fieldPosition="0">
        <references count="3">
          <reference field="6" count="1" selected="0">
            <x v="31"/>
          </reference>
          <reference field="7" count="1" selected="0">
            <x v="45"/>
          </reference>
          <reference field="19" count="1">
            <x v="50"/>
          </reference>
        </references>
      </pivotArea>
    </format>
    <format dxfId="1463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5"/>
          </reference>
          <reference field="19" count="1">
            <x v="25"/>
          </reference>
        </references>
      </pivotArea>
    </format>
    <format dxfId="1462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5"/>
          </reference>
          <reference field="19" count="1">
            <x v="23"/>
          </reference>
        </references>
      </pivotArea>
    </format>
    <format dxfId="1461">
      <pivotArea dataOnly="0" labelOnly="1" outline="0" fieldPosition="0">
        <references count="3">
          <reference field="6" count="1" selected="0">
            <x v="66"/>
          </reference>
          <reference field="7" count="1" selected="0">
            <x v="45"/>
          </reference>
          <reference field="19" count="1">
            <x v="40"/>
          </reference>
        </references>
      </pivotArea>
    </format>
    <format dxfId="1460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45"/>
          </reference>
          <reference field="19" count="1">
            <x v="18"/>
          </reference>
        </references>
      </pivotArea>
    </format>
    <format dxfId="1459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45"/>
          </reference>
          <reference field="19" count="1">
            <x v="40"/>
          </reference>
        </references>
      </pivotArea>
    </format>
    <format dxfId="1458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5"/>
          </reference>
          <reference field="19" count="1">
            <x v="32"/>
          </reference>
        </references>
      </pivotArea>
    </format>
    <format dxfId="1457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45"/>
          </reference>
          <reference field="19" count="1">
            <x v="30"/>
          </reference>
        </references>
      </pivotArea>
    </format>
    <format dxfId="1456">
      <pivotArea dataOnly="0" labelOnly="1" outline="0" fieldPosition="0">
        <references count="3">
          <reference field="6" count="1" selected="0">
            <x v="113"/>
          </reference>
          <reference field="7" count="1" selected="0">
            <x v="45"/>
          </reference>
          <reference field="19" count="1">
            <x v="51"/>
          </reference>
        </references>
      </pivotArea>
    </format>
    <format dxfId="145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6"/>
          </reference>
          <reference field="19" count="1">
            <x v="20"/>
          </reference>
        </references>
      </pivotArea>
    </format>
    <format dxfId="1454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6"/>
          </reference>
          <reference field="19" count="1">
            <x v="19"/>
          </reference>
        </references>
      </pivotArea>
    </format>
    <format dxfId="1453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6"/>
          </reference>
          <reference field="19" count="1">
            <x v="32"/>
          </reference>
        </references>
      </pivotArea>
    </format>
    <format dxfId="1452">
      <pivotArea type="topRight" dataOnly="0" labelOnly="1" outline="0" fieldPosition="0"/>
    </format>
    <format dxfId="1451">
      <pivotArea dataOnly="0" labelOnly="1" outline="0" fieldPosition="0">
        <references count="1">
          <reference field="9" count="0"/>
        </references>
      </pivotArea>
    </format>
    <format dxfId="1450">
      <pivotArea field="7" type="button" dataOnly="0" labelOnly="1" outline="0" axis="axisRow" fieldPosition="0"/>
    </format>
    <format dxfId="1449">
      <pivotArea field="10" type="button" dataOnly="0" labelOnly="1" outline="0" axis="axisRow" fieldPosition="1"/>
    </format>
    <format dxfId="1448">
      <pivotArea field="11" type="button" dataOnly="0" labelOnly="1" outline="0" axis="axisRow" fieldPosition="2"/>
    </format>
    <format dxfId="1447">
      <pivotArea field="6" type="button" dataOnly="0" labelOnly="1" outline="0" axis="axisRow" fieldPosition="3"/>
    </format>
    <format dxfId="1446">
      <pivotArea field="17" type="button" dataOnly="0" labelOnly="1" outline="0" axis="axisRow" fieldPosition="4"/>
    </format>
    <format dxfId="1445">
      <pivotArea field="18" type="button" dataOnly="0" labelOnly="1" outline="0" axis="axisRow" fieldPosition="5"/>
    </format>
    <format dxfId="1444">
      <pivotArea field="19" type="button" dataOnly="0" labelOnly="1" outline="0" axis="axisRow" fieldPosition="6"/>
    </format>
    <format dxfId="1443">
      <pivotArea field="7" type="button" dataOnly="0" labelOnly="1" outline="0" axis="axisRow" fieldPosition="0"/>
    </format>
    <format dxfId="1442">
      <pivotArea field="10" type="button" dataOnly="0" labelOnly="1" outline="0" axis="axisRow" fieldPosition="1"/>
    </format>
    <format dxfId="1441">
      <pivotArea field="11" type="button" dataOnly="0" labelOnly="1" outline="0" axis="axisRow" fieldPosition="2"/>
    </format>
    <format dxfId="1440">
      <pivotArea field="6" type="button" dataOnly="0" labelOnly="1" outline="0" axis="axisRow" fieldPosition="3"/>
    </format>
    <format dxfId="1439">
      <pivotArea field="17" type="button" dataOnly="0" labelOnly="1" outline="0" axis="axisRow" fieldPosition="4"/>
    </format>
    <format dxfId="1438">
      <pivotArea field="18" type="button" dataOnly="0" labelOnly="1" outline="0" axis="axisRow" fieldPosition="5"/>
    </format>
    <format dxfId="1437">
      <pivotArea field="19" type="button" dataOnly="0" labelOnly="1" outline="0" axis="axisRow" fieldPosition="6"/>
    </format>
    <format dxfId="1436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1435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1434">
      <pivotArea dataOnly="0" labelOnly="1" grandCol="1" outline="0" fieldPosition="0"/>
    </format>
    <format dxfId="1433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432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431">
      <pivotArea field="7" type="button" dataOnly="0" labelOnly="1" outline="0" axis="axisRow" fieldPosition="0"/>
    </format>
    <format dxfId="1430">
      <pivotArea field="10" type="button" dataOnly="0" labelOnly="1" outline="0" axis="axisRow" fieldPosition="1"/>
    </format>
    <format dxfId="1429">
      <pivotArea field="11" type="button" dataOnly="0" labelOnly="1" outline="0" axis="axisRow" fieldPosition="2"/>
    </format>
    <format dxfId="1428">
      <pivotArea field="6" type="button" dataOnly="0" labelOnly="1" outline="0" axis="axisRow" fieldPosition="3"/>
    </format>
    <format dxfId="1427">
      <pivotArea field="17" type="button" dataOnly="0" labelOnly="1" outline="0" axis="axisRow" fieldPosition="4"/>
    </format>
    <format dxfId="1426">
      <pivotArea field="18" type="button" dataOnly="0" labelOnly="1" outline="0" axis="axisRow" fieldPosition="5"/>
    </format>
    <format dxfId="1425">
      <pivotArea field="19" type="button" dataOnly="0" labelOnly="1" outline="0" axis="axisRow" fieldPosition="6"/>
    </format>
    <format dxfId="1424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1423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1422">
      <pivotArea dataOnly="0" labelOnly="1" grandCol="1" outline="0" fieldPosition="0"/>
    </format>
    <format dxfId="1421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420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419">
      <pivotArea outline="0" collapsedLevelsAreSubtotals="1" fieldPosition="0"/>
    </format>
    <format dxfId="1418">
      <pivotArea field="9" type="button" dataOnly="0" labelOnly="1" outline="0" axis="axisPage" fieldPosition="0"/>
    </format>
    <format dxfId="1417">
      <pivotArea field="13" type="button" dataOnly="0" labelOnly="1" outline="0" axis="axisCol" fieldPosition="0"/>
    </format>
    <format dxfId="1416">
      <pivotArea type="topRight" dataOnly="0" labelOnly="1" outline="0" fieldPosition="0"/>
    </format>
    <format dxfId="1415">
      <pivotArea dataOnly="0" labelOnly="1" outline="0" fieldPosition="0">
        <references count="1">
          <reference field="9" count="0"/>
        </references>
      </pivotArea>
    </format>
    <format dxfId="1414">
      <pivotArea dataOnly="0" labelOnly="1" outline="0" fieldPosition="0">
        <references count="1">
          <reference field="9" count="0" defaultSubtotal="1"/>
        </references>
      </pivotArea>
    </format>
    <format dxfId="1413">
      <pivotArea dataOnly="0" labelOnly="1" grandCol="1" outline="0" fieldPosition="0"/>
    </format>
    <format dxfId="1412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411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410">
      <pivotArea dataOnly="0" outline="0" fieldPosition="0">
        <references count="1">
          <reference field="9" count="0" defaultSubtotal="1"/>
        </references>
      </pivotArea>
    </format>
    <format dxfId="1409">
      <pivotArea dataOnly="0" grandCol="1" outline="0" fieldPosition="0"/>
    </format>
    <format dxfId="1408">
      <pivotArea dataOnly="0" labelOnly="1" outline="0" fieldPosition="0">
        <references count="1">
          <reference field="9" count="1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300-000003000000}" name="TablaDinámica1" cacheId="1" applyNumberFormats="0" applyBorderFormats="0" applyFontFormats="0" applyPatternFormats="0" applyAlignmentFormats="0" applyWidthHeightFormats="1" dataCaption="Valores" updatedVersion="8" minRefreshableVersion="3" showDrill="0" useAutoFormatting="1" itemPrintTitles="1" createdVersion="8" indent="0" compact="0" compactData="0" gridDropZones="1" multipleFieldFilters="0" chartFormat="1">
  <location ref="A8:J242" firstHeaderRow="1" firstDataRow="2" firstDataCol="7" rowPageCount="1" colPageCount="1"/>
  <pivotFields count="20">
    <pivotField compact="0" outline="0" showAll="0"/>
    <pivotField compact="0" outline="0" showAll="0"/>
    <pivotField dataField="1" compact="0" outline="0" showAll="0"/>
    <pivotField compact="0" outline="0" showAll="0"/>
    <pivotField compact="0" outline="0" showAll="0"/>
    <pivotField compact="0" outline="0" showAll="0"/>
    <pivotField axis="axisRow" compact="0" outline="0" showAll="0" defaultSubtotal="0">
      <items count="169">
        <item x="29"/>
        <item x="92"/>
        <item x="57"/>
        <item x="19"/>
        <item x="111"/>
        <item x="1"/>
        <item x="104"/>
        <item x="100"/>
        <item x="44"/>
        <item x="73"/>
        <item x="90"/>
        <item x="48"/>
        <item x="105"/>
        <item m="1" x="129"/>
        <item m="1" x="130"/>
        <item x="108"/>
        <item x="26"/>
        <item x="52"/>
        <item x="53"/>
        <item x="39"/>
        <item x="20"/>
        <item x="17"/>
        <item x="68"/>
        <item x="118"/>
        <item m="1" x="140"/>
        <item x="8"/>
        <item x="35"/>
        <item m="1" x="165"/>
        <item m="1" x="166"/>
        <item x="28"/>
        <item x="47"/>
        <item m="1" x="164"/>
        <item x="21"/>
        <item m="1" x="153"/>
        <item x="72"/>
        <item x="127"/>
        <item x="126"/>
        <item m="1" x="154"/>
        <item x="11"/>
        <item m="1" x="163"/>
        <item x="122"/>
        <item x="83"/>
        <item x="74"/>
        <item x="76"/>
        <item x="84"/>
        <item m="1" x="134"/>
        <item m="1" x="151"/>
        <item m="1" x="155"/>
        <item m="1" x="132"/>
        <item x="106"/>
        <item x="22"/>
        <item x="85"/>
        <item x="70"/>
        <item x="32"/>
        <item m="1" x="148"/>
        <item m="1" x="156"/>
        <item m="1" x="149"/>
        <item m="1" x="162"/>
        <item m="1" x="161"/>
        <item m="1" x="158"/>
        <item m="1" x="157"/>
        <item m="1" x="160"/>
        <item m="1" x="159"/>
        <item x="34"/>
        <item x="50"/>
        <item x="79"/>
        <item m="1" x="168"/>
        <item x="12"/>
        <item m="1" x="145"/>
        <item m="1" x="136"/>
        <item m="1" x="150"/>
        <item x="128"/>
        <item x="78"/>
        <item x="69"/>
        <item m="1" x="143"/>
        <item x="86"/>
        <item x="5"/>
        <item x="94"/>
        <item x="88"/>
        <item x="95"/>
        <item x="96"/>
        <item x="89"/>
        <item x="97"/>
        <item x="101"/>
        <item x="102"/>
        <item x="93"/>
        <item x="103"/>
        <item x="120"/>
        <item x="107"/>
        <item x="109"/>
        <item x="23"/>
        <item x="25"/>
        <item x="119"/>
        <item x="117"/>
        <item x="91"/>
        <item x="3"/>
        <item x="54"/>
        <item x="75"/>
        <item x="87"/>
        <item x="0"/>
        <item x="7"/>
        <item x="71"/>
        <item x="116"/>
        <item x="4"/>
        <item x="114"/>
        <item x="33"/>
        <item m="1" x="152"/>
        <item x="6"/>
        <item x="110"/>
        <item x="41"/>
        <item x="121"/>
        <item x="98"/>
        <item x="58"/>
        <item x="80"/>
        <item x="112"/>
        <item x="42"/>
        <item x="81"/>
        <item x="55"/>
        <item x="24"/>
        <item m="1" x="167"/>
        <item x="82"/>
        <item x="56"/>
        <item x="77"/>
        <item x="49"/>
        <item x="51"/>
        <item m="1" x="135"/>
        <item x="2"/>
        <item x="13"/>
        <item m="1" x="137"/>
        <item m="1" x="146"/>
        <item m="1" x="139"/>
        <item m="1" x="141"/>
        <item x="36"/>
        <item m="1" x="142"/>
        <item x="38"/>
        <item m="1" x="147"/>
        <item m="1" x="144"/>
        <item x="46"/>
        <item x="61"/>
        <item m="1" x="131"/>
        <item x="62"/>
        <item x="63"/>
        <item m="1" x="133"/>
        <item x="99"/>
        <item x="113"/>
        <item x="123"/>
        <item x="125"/>
        <item m="1" x="138"/>
        <item x="16"/>
        <item x="43"/>
        <item x="9"/>
        <item x="10"/>
        <item x="14"/>
        <item x="15"/>
        <item x="18"/>
        <item x="27"/>
        <item x="30"/>
        <item x="31"/>
        <item x="37"/>
        <item x="40"/>
        <item x="45"/>
        <item x="59"/>
        <item x="60"/>
        <item x="64"/>
        <item x="65"/>
        <item x="66"/>
        <item x="67"/>
        <item x="115"/>
        <item x="124"/>
      </items>
    </pivotField>
    <pivotField axis="axisRow" compact="0" outline="0" showAll="0">
      <items count="52">
        <item x="1"/>
        <item x="40"/>
        <item x="49"/>
        <item x="21"/>
        <item x="19"/>
        <item x="10"/>
        <item x="11"/>
        <item x="12"/>
        <item x="45"/>
        <item x="18"/>
        <item x="37"/>
        <item x="17"/>
        <item x="16"/>
        <item x="20"/>
        <item x="9"/>
        <item x="48"/>
        <item x="33"/>
        <item x="5"/>
        <item x="15"/>
        <item x="32"/>
        <item x="47"/>
        <item x="25"/>
        <item x="43"/>
        <item x="44"/>
        <item x="42"/>
        <item x="4"/>
        <item x="46"/>
        <item x="31"/>
        <item x="8"/>
        <item x="27"/>
        <item x="26"/>
        <item x="7"/>
        <item x="50"/>
        <item x="36"/>
        <item x="39"/>
        <item x="29"/>
        <item x="0"/>
        <item x="23"/>
        <item x="14"/>
        <item x="3"/>
        <item x="38"/>
        <item x="24"/>
        <item x="30"/>
        <item x="6"/>
        <item x="41"/>
        <item x="28"/>
        <item x="35"/>
        <item x="2"/>
        <item x="22"/>
        <item x="13"/>
        <item x="34"/>
        <item t="default"/>
      </items>
    </pivotField>
    <pivotField compact="0" outline="0" showAll="0"/>
    <pivotField axis="axisPage" compact="0" outline="0" showAll="0">
      <items count="6">
        <item m="1" x="3"/>
        <item m="1" x="4"/>
        <item x="0"/>
        <item x="1"/>
        <item x="2"/>
        <item t="default"/>
      </items>
    </pivotField>
    <pivotField axis="axisRow" compact="0" outline="0" showAll="0" defaultSubtotal="0">
      <items count="7">
        <item x="0"/>
        <item x="3"/>
        <item x="1"/>
        <item x="2"/>
        <item x="4"/>
        <item m="1" x="6"/>
        <item m="1" x="5"/>
      </items>
    </pivotField>
    <pivotField axis="axisRow" compact="0" outline="0" showAll="0" defaultSubtotal="0">
      <items count="17">
        <item m="1" x="15"/>
        <item x="7"/>
        <item m="1" x="16"/>
        <item x="6"/>
        <item x="11"/>
        <item x="5"/>
        <item x="4"/>
        <item x="3"/>
        <item x="8"/>
        <item x="12"/>
        <item x="2"/>
        <item x="1"/>
        <item x="9"/>
        <item x="0"/>
        <item x="10"/>
        <item x="14"/>
        <item x="13"/>
      </items>
    </pivotField>
    <pivotField compact="0" outline="0" showAll="0"/>
    <pivotField axis="axisCol" compact="0" outline="0" showAll="0">
      <items count="7">
        <item m="1" x="3"/>
        <item m="1" x="2"/>
        <item m="1" x="5"/>
        <item m="1" x="4"/>
        <item x="0"/>
        <item x="1"/>
        <item t="default"/>
      </items>
    </pivotField>
    <pivotField compact="0" outline="0" showAll="0"/>
    <pivotField compact="0" outline="0" showAll="0"/>
    <pivotField compact="0" outline="0" showAll="0"/>
    <pivotField axis="axisRow" compact="0" numFmtId="164" outline="0" showAll="0" defaultSubtotal="0">
      <items count="30">
        <item m="1" x="29"/>
        <item m="1" x="20"/>
        <item m="1" x="26"/>
        <item m="1" x="28"/>
        <item m="1" x="16"/>
        <item m="1" x="22"/>
        <item m="1" x="25"/>
        <item x="10"/>
        <item m="1" x="21"/>
        <item m="1" x="17"/>
        <item m="1" x="23"/>
        <item m="1" x="24"/>
        <item x="11"/>
        <item m="1" x="19"/>
        <item m="1" x="27"/>
        <item m="1" x="15"/>
        <item m="1" x="18"/>
        <item x="0"/>
        <item x="1"/>
        <item x="2"/>
        <item x="3"/>
        <item x="4"/>
        <item x="5"/>
        <item x="6"/>
        <item x="7"/>
        <item x="8"/>
        <item x="9"/>
        <item x="12"/>
        <item x="13"/>
        <item x="14"/>
      </items>
    </pivotField>
    <pivotField axis="axisRow" compact="0" numFmtId="164" outline="0" showAll="0" defaultSubtotal="0">
      <items count="73">
        <item m="1" x="41"/>
        <item m="1" x="54"/>
        <item m="1" x="66"/>
        <item m="1" x="58"/>
        <item m="1" x="37"/>
        <item m="1" x="53"/>
        <item m="1" x="57"/>
        <item m="1" x="51"/>
        <item m="1" x="38"/>
        <item m="1" x="72"/>
        <item m="1" x="52"/>
        <item m="1" x="42"/>
        <item m="1" x="48"/>
        <item m="1" x="47"/>
        <item m="1" x="55"/>
        <item m="1" x="61"/>
        <item m="1" x="43"/>
        <item m="1" x="50"/>
        <item m="1" x="39"/>
        <item m="1" x="69"/>
        <item m="1" x="56"/>
        <item m="1" x="44"/>
        <item m="1" x="59"/>
        <item m="1" x="71"/>
        <item m="1" x="63"/>
        <item m="1" x="62"/>
        <item m="1" x="45"/>
        <item m="1" x="40"/>
        <item m="1" x="68"/>
        <item m="1" x="49"/>
        <item m="1" x="65"/>
        <item m="1" x="46"/>
        <item m="1" x="64"/>
        <item m="1" x="70"/>
        <item m="1" x="35"/>
        <item m="1" x="60"/>
        <item m="1" x="36"/>
        <item m="1" x="67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</items>
    </pivotField>
    <pivotField axis="axisRow" compact="0" outline="0" showAll="0" defaultSubtotal="0">
      <items count="111">
        <item m="1" x="105"/>
        <item m="1" x="107"/>
        <item m="1" x="57"/>
        <item m="1" x="82"/>
        <item m="1" x="96"/>
        <item m="1" x="83"/>
        <item m="1" x="110"/>
        <item m="1" x="106"/>
        <item m="1" x="109"/>
        <item m="1" x="56"/>
        <item m="1" x="76"/>
        <item m="1" x="81"/>
        <item m="1" x="51"/>
        <item m="1" x="80"/>
        <item m="1" x="69"/>
        <item m="1" x="70"/>
        <item m="1" x="101"/>
        <item m="1" x="78"/>
        <item m="1" x="73"/>
        <item m="1" x="97"/>
        <item m="1" x="71"/>
        <item m="1" x="100"/>
        <item m="1" x="64"/>
        <item m="1" x="92"/>
        <item m="1" x="75"/>
        <item m="1" x="58"/>
        <item m="1" x="74"/>
        <item m="1" x="67"/>
        <item m="1" x="52"/>
        <item m="1" x="86"/>
        <item m="1" x="98"/>
        <item m="1" x="66"/>
        <item m="1" x="63"/>
        <item m="1" x="108"/>
        <item m="1" x="95"/>
        <item m="1" x="104"/>
        <item m="1" x="77"/>
        <item m="1" x="59"/>
        <item m="1" x="84"/>
        <item m="1" x="65"/>
        <item m="1" x="53"/>
        <item m="1" x="61"/>
        <item m="1" x="88"/>
        <item m="1" x="99"/>
        <item m="1" x="102"/>
        <item m="1" x="87"/>
        <item m="1" x="68"/>
        <item m="1" x="55"/>
        <item m="1" x="94"/>
        <item m="1" x="89"/>
        <item m="1" x="62"/>
        <item m="1" x="103"/>
        <item m="1" x="49"/>
        <item m="1" x="60"/>
        <item m="1" x="72"/>
        <item m="1" x="79"/>
        <item m="1" x="90"/>
        <item m="1" x="85"/>
        <item m="1" x="50"/>
        <item m="1" x="91"/>
        <item m="1" x="93"/>
        <item m="1" x="54"/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</items>
    </pivotField>
  </pivotFields>
  <rowFields count="7">
    <field x="7"/>
    <field x="10"/>
    <field x="11"/>
    <field x="6"/>
    <field x="17"/>
    <field x="18"/>
    <field x="19"/>
  </rowFields>
  <rowItems count="233">
    <i>
      <x/>
      <x/>
      <x v="10"/>
      <x v="21"/>
      <x v="19"/>
      <x v="48"/>
      <x v="74"/>
    </i>
    <i r="2">
      <x v="11"/>
      <x v="5"/>
      <x v="18"/>
      <x v="39"/>
      <x v="63"/>
    </i>
    <i r="2">
      <x v="13"/>
      <x v="168"/>
      <x v="17"/>
      <x v="55"/>
      <x v="86"/>
    </i>
    <i r="1">
      <x v="1"/>
      <x v="8"/>
      <x v="111"/>
      <x v="25"/>
      <x v="56"/>
      <x v="95"/>
    </i>
    <i r="2">
      <x v="9"/>
      <x v="51"/>
      <x v="28"/>
      <x v="63"/>
      <x v="98"/>
    </i>
    <i r="1">
      <x v="2"/>
      <x v="5"/>
      <x v="93"/>
      <x v="22"/>
      <x v="68"/>
      <x v="105"/>
    </i>
    <i r="2">
      <x v="6"/>
      <x v="1"/>
      <x v="21"/>
      <x v="42"/>
      <x v="66"/>
    </i>
    <i r="6">
      <x v="89"/>
    </i>
    <i r="3">
      <x v="2"/>
      <x v="7"/>
      <x v="42"/>
      <x v="89"/>
    </i>
    <i r="2">
      <x v="16"/>
      <x v="87"/>
      <x v="29"/>
      <x v="72"/>
      <x v="110"/>
    </i>
    <i t="default">
      <x/>
    </i>
    <i>
      <x v="1"/>
      <x v="1"/>
      <x v="8"/>
      <x v="101"/>
      <x v="25"/>
      <x v="59"/>
      <x v="94"/>
    </i>
    <i r="2">
      <x v="9"/>
      <x v="51"/>
      <x v="28"/>
      <x v="63"/>
      <x v="98"/>
    </i>
    <i r="1">
      <x v="2"/>
      <x v="5"/>
      <x v="93"/>
      <x v="22"/>
      <x v="68"/>
      <x v="105"/>
    </i>
    <i r="2">
      <x v="16"/>
      <x v="87"/>
      <x v="29"/>
      <x v="72"/>
      <x v="110"/>
    </i>
    <i t="default">
      <x v="1"/>
    </i>
    <i>
      <x v="2"/>
      <x v="1"/>
      <x v="8"/>
      <x v="111"/>
      <x v="25"/>
      <x v="56"/>
      <x v="95"/>
    </i>
    <i r="1">
      <x v="2"/>
      <x v="5"/>
      <x v="93"/>
      <x v="22"/>
      <x v="68"/>
      <x v="105"/>
    </i>
    <i r="2">
      <x v="16"/>
      <x v="87"/>
      <x v="29"/>
      <x v="72"/>
      <x v="110"/>
    </i>
    <i t="default">
      <x v="2"/>
    </i>
    <i>
      <x v="3"/>
      <x/>
      <x v="12"/>
      <x v="53"/>
      <x v="26"/>
      <x v="53"/>
      <x v="80"/>
    </i>
    <i r="1">
      <x v="2"/>
      <x v="6"/>
      <x v="1"/>
      <x v="21"/>
      <x v="42"/>
      <x v="66"/>
    </i>
    <i r="1">
      <x v="3"/>
      <x v="3"/>
      <x v="10"/>
      <x v="23"/>
      <x v="44"/>
      <x v="101"/>
    </i>
    <i t="default">
      <x v="3"/>
    </i>
    <i>
      <x v="4"/>
      <x/>
      <x v="11"/>
      <x v="155"/>
      <x v="18"/>
      <x v="45"/>
      <x v="71"/>
    </i>
    <i r="1">
      <x v="3"/>
      <x v="3"/>
      <x v="150"/>
      <x v="23"/>
      <x v="44"/>
      <x v="101"/>
    </i>
    <i t="default">
      <x v="4"/>
    </i>
    <i>
      <x v="5"/>
      <x/>
      <x v="10"/>
      <x v="110"/>
      <x v="19"/>
      <x v="40"/>
      <x v="64"/>
    </i>
    <i r="2">
      <x v="11"/>
      <x v="151"/>
      <x v="18"/>
      <x v="45"/>
      <x v="71"/>
    </i>
    <i r="2">
      <x v="13"/>
      <x v="30"/>
      <x v="17"/>
      <x v="46"/>
      <x v="72"/>
    </i>
    <i r="1">
      <x v="1"/>
      <x v="8"/>
      <x v="111"/>
      <x v="25"/>
      <x v="56"/>
      <x v="95"/>
    </i>
    <i r="1">
      <x v="3"/>
      <x v="3"/>
      <x v="10"/>
      <x v="23"/>
      <x v="44"/>
      <x v="101"/>
    </i>
    <i t="default">
      <x v="5"/>
    </i>
    <i>
      <x v="6"/>
      <x/>
      <x v="10"/>
      <x v="8"/>
      <x v="19"/>
      <x v="40"/>
      <x v="64"/>
    </i>
    <i r="2">
      <x v="13"/>
      <x v="38"/>
      <x v="17"/>
      <x v="46"/>
      <x v="72"/>
    </i>
    <i r="1">
      <x v="1"/>
      <x v="8"/>
      <x v="9"/>
      <x v="25"/>
      <x v="56"/>
      <x v="95"/>
    </i>
    <i r="3">
      <x v="49"/>
      <x v="25"/>
      <x v="56"/>
      <x v="95"/>
    </i>
    <i r="1">
      <x v="2"/>
      <x v="6"/>
      <x v="1"/>
      <x v="21"/>
      <x v="42"/>
      <x v="66"/>
    </i>
    <i r="3">
      <x v="2"/>
      <x v="7"/>
      <x v="42"/>
      <x v="89"/>
    </i>
    <i r="2">
      <x v="7"/>
      <x v="63"/>
      <x v="20"/>
      <x v="51"/>
      <x v="82"/>
    </i>
    <i t="default">
      <x v="6"/>
    </i>
    <i>
      <x v="7"/>
      <x/>
      <x v="11"/>
      <x v="67"/>
      <x v="18"/>
      <x v="45"/>
      <x v="71"/>
    </i>
    <i r="1">
      <x v="1"/>
      <x v="8"/>
      <x v="143"/>
      <x v="25"/>
      <x v="56"/>
      <x v="95"/>
    </i>
    <i r="2">
      <x v="10"/>
      <x v="166"/>
      <x v="19"/>
      <x v="57"/>
      <x v="91"/>
    </i>
    <i r="1">
      <x v="2"/>
      <x v="6"/>
      <x v="1"/>
      <x v="21"/>
      <x v="42"/>
      <x v="66"/>
    </i>
    <i r="2">
      <x v="7"/>
      <x v="63"/>
      <x v="20"/>
      <x v="51"/>
      <x v="77"/>
    </i>
    <i t="default">
      <x v="7"/>
    </i>
    <i>
      <x v="9"/>
      <x v="2"/>
      <x v="6"/>
      <x v="1"/>
      <x v="21"/>
      <x v="42"/>
      <x v="89"/>
    </i>
    <i t="default">
      <x v="9"/>
    </i>
    <i>
      <x v="10"/>
      <x v="1"/>
      <x v="10"/>
      <x v="163"/>
      <x v="19"/>
      <x v="57"/>
      <x v="91"/>
    </i>
    <i t="default">
      <x v="10"/>
    </i>
    <i>
      <x v="12"/>
      <x/>
      <x v="11"/>
      <x v="158"/>
      <x v="18"/>
      <x v="45"/>
      <x v="71"/>
    </i>
    <i r="1">
      <x v="1"/>
      <x v="8"/>
      <x v="144"/>
      <x v="25"/>
      <x v="56"/>
      <x v="95"/>
    </i>
    <i r="2">
      <x v="10"/>
      <x v="154"/>
      <x v="19"/>
      <x v="47"/>
      <x v="73"/>
    </i>
    <i r="1">
      <x v="2"/>
      <x v="6"/>
      <x v="1"/>
      <x v="21"/>
      <x v="42"/>
      <x v="66"/>
    </i>
    <i t="default">
      <x v="12"/>
    </i>
    <i>
      <x v="13"/>
      <x v="1"/>
      <x v="8"/>
      <x/>
      <x v="25"/>
      <x v="52"/>
      <x v="78"/>
    </i>
    <i t="default">
      <x v="13"/>
    </i>
    <i>
      <x v="14"/>
      <x v="1"/>
      <x v="8"/>
      <x v="40"/>
      <x v="25"/>
      <x v="52"/>
      <x v="78"/>
    </i>
    <i r="3">
      <x v="111"/>
      <x v="25"/>
      <x v="56"/>
      <x v="95"/>
    </i>
    <i r="3">
      <x v="116"/>
      <x v="25"/>
      <x v="52"/>
      <x v="78"/>
    </i>
    <i r="1">
      <x v="2"/>
      <x v="6"/>
      <x v="1"/>
      <x v="21"/>
      <x v="42"/>
      <x v="66"/>
    </i>
    <i r="3">
      <x v="3"/>
      <x v="21"/>
      <x v="42"/>
      <x v="66"/>
    </i>
    <i r="1">
      <x v="3"/>
      <x v="3"/>
      <x v="10"/>
      <x v="23"/>
      <x v="44"/>
      <x v="101"/>
    </i>
    <i t="default">
      <x v="14"/>
    </i>
    <i>
      <x v="15"/>
      <x v="2"/>
      <x v="6"/>
      <x v="1"/>
      <x v="21"/>
      <x v="42"/>
      <x v="66"/>
    </i>
    <i r="3">
      <x v="77"/>
      <x v="21"/>
      <x v="42"/>
      <x v="103"/>
    </i>
    <i t="default">
      <x v="15"/>
    </i>
    <i>
      <x v="16"/>
      <x v="1"/>
      <x v="8"/>
      <x v="116"/>
      <x v="25"/>
      <x v="52"/>
      <x v="78"/>
    </i>
    <i r="1">
      <x v="2"/>
      <x v="6"/>
      <x v="1"/>
      <x v="21"/>
      <x v="42"/>
      <x v="66"/>
    </i>
    <i t="default">
      <x v="16"/>
    </i>
    <i>
      <x v="17"/>
      <x v="1"/>
      <x v="8"/>
      <x v="111"/>
      <x v="25"/>
      <x v="56"/>
      <x v="95"/>
    </i>
    <i r="2">
      <x v="10"/>
      <x v="156"/>
      <x v="19"/>
      <x v="45"/>
      <x v="79"/>
    </i>
    <i r="1">
      <x v="2"/>
      <x v="6"/>
      <x v="1"/>
      <x v="21"/>
      <x v="42"/>
      <x v="89"/>
    </i>
    <i r="3">
      <x v="3"/>
      <x v="21"/>
      <x v="42"/>
      <x v="66"/>
    </i>
    <i t="default">
      <x v="17"/>
    </i>
    <i>
      <x v="18"/>
      <x/>
      <x v="10"/>
      <x v="50"/>
      <x v="19"/>
      <x v="40"/>
      <x v="64"/>
    </i>
    <i r="2">
      <x v="11"/>
      <x v="148"/>
      <x v="18"/>
      <x v="45"/>
      <x v="71"/>
    </i>
    <i r="1">
      <x v="2"/>
      <x v="6"/>
      <x v="1"/>
      <x v="21"/>
      <x v="42"/>
      <x v="89"/>
    </i>
    <i t="default">
      <x v="18"/>
    </i>
    <i>
      <x v="19"/>
      <x/>
      <x v="10"/>
      <x v="73"/>
      <x v="19"/>
      <x v="40"/>
      <x v="64"/>
    </i>
    <i r="3">
      <x v="96"/>
      <x v="19"/>
      <x v="40"/>
      <x v="64"/>
    </i>
    <i r="3">
      <x v="98"/>
      <x v="19"/>
      <x v="40"/>
      <x v="64"/>
    </i>
    <i r="1">
      <x v="1"/>
      <x v="8"/>
      <x v="116"/>
      <x v="25"/>
      <x v="52"/>
      <x v="78"/>
    </i>
    <i r="3">
      <x v="121"/>
      <x v="25"/>
      <x v="52"/>
      <x v="78"/>
    </i>
    <i r="1">
      <x v="3"/>
      <x v="3"/>
      <x v="10"/>
      <x v="23"/>
      <x v="44"/>
      <x v="101"/>
    </i>
    <i r="3">
      <x v="150"/>
      <x v="23"/>
      <x v="44"/>
      <x v="101"/>
    </i>
    <i t="default">
      <x v="19"/>
    </i>
    <i>
      <x v="20"/>
      <x v="3"/>
      <x v="3"/>
      <x v="10"/>
      <x v="23"/>
      <x v="44"/>
      <x v="101"/>
    </i>
    <i t="default">
      <x v="20"/>
    </i>
    <i>
      <x v="21"/>
      <x/>
      <x v="11"/>
      <x v="149"/>
      <x v="18"/>
      <x v="45"/>
      <x v="71"/>
    </i>
    <i r="2">
      <x v="13"/>
      <x v="145"/>
      <x v="17"/>
      <x v="46"/>
      <x v="72"/>
    </i>
    <i r="1">
      <x v="2"/>
      <x v="6"/>
      <x v="1"/>
      <x v="21"/>
      <x v="42"/>
      <x v="66"/>
    </i>
    <i r="6">
      <x v="89"/>
    </i>
    <i r="2">
      <x v="7"/>
      <x v="63"/>
      <x v="20"/>
      <x v="51"/>
      <x v="82"/>
    </i>
    <i r="1">
      <x v="3"/>
      <x v="3"/>
      <x v="10"/>
      <x v="23"/>
      <x v="44"/>
      <x v="101"/>
    </i>
    <i r="1">
      <x v="4"/>
      <x v="1"/>
      <x v="23"/>
      <x v="24"/>
      <x v="69"/>
      <x v="106"/>
    </i>
    <i t="default">
      <x v="21"/>
    </i>
    <i>
      <x v="22"/>
      <x v="4"/>
      <x v="1"/>
      <x v="23"/>
      <x v="24"/>
      <x v="69"/>
      <x v="106"/>
    </i>
    <i t="default">
      <x v="22"/>
    </i>
    <i>
      <x v="24"/>
      <x v="3"/>
      <x v="3"/>
      <x v="10"/>
      <x v="23"/>
      <x v="44"/>
      <x v="101"/>
    </i>
    <i r="1">
      <x v="4"/>
      <x v="1"/>
      <x v="92"/>
      <x v="24"/>
      <x v="71"/>
      <x v="109"/>
    </i>
    <i t="default">
      <x v="24"/>
    </i>
    <i>
      <x v="25"/>
      <x/>
      <x v="10"/>
      <x v="20"/>
      <x v="19"/>
      <x v="40"/>
      <x v="64"/>
    </i>
    <i r="1">
      <x v="1"/>
      <x v="8"/>
      <x v="15"/>
      <x v="25"/>
      <x v="52"/>
      <x v="78"/>
    </i>
    <i r="1">
      <x v="2"/>
      <x v="6"/>
      <x v="103"/>
      <x v="21"/>
      <x v="42"/>
      <x v="66"/>
    </i>
    <i r="2">
      <x v="7"/>
      <x v="63"/>
      <x v="20"/>
      <x v="51"/>
      <x v="82"/>
    </i>
    <i r="1">
      <x v="3"/>
      <x v="1"/>
      <x v="17"/>
      <x v="24"/>
      <x v="50"/>
      <x v="88"/>
    </i>
    <i r="2">
      <x v="3"/>
      <x v="12"/>
      <x v="23"/>
      <x v="44"/>
      <x v="101"/>
    </i>
    <i t="default">
      <x v="25"/>
    </i>
    <i>
      <x v="26"/>
      <x v="3"/>
      <x v="3"/>
      <x v="10"/>
      <x v="23"/>
      <x v="44"/>
      <x v="101"/>
    </i>
    <i t="default">
      <x v="26"/>
    </i>
    <i>
      <x v="27"/>
      <x v="1"/>
      <x v="10"/>
      <x v="65"/>
      <x v="19"/>
      <x v="61"/>
      <x v="73"/>
    </i>
    <i r="1">
      <x v="2"/>
      <x v="6"/>
      <x v="1"/>
      <x v="21"/>
      <x v="42"/>
      <x v="89"/>
    </i>
    <i r="3">
      <x v="77"/>
      <x v="21"/>
      <x v="42"/>
      <x v="103"/>
    </i>
    <i r="1">
      <x v="3"/>
      <x v="1"/>
      <x v="17"/>
      <x v="24"/>
      <x v="50"/>
      <x v="88"/>
    </i>
    <i r="2">
      <x v="3"/>
      <x v="10"/>
      <x v="23"/>
      <x v="44"/>
      <x v="101"/>
    </i>
    <i t="default">
      <x v="27"/>
    </i>
    <i>
      <x v="28"/>
      <x v="1"/>
      <x v="8"/>
      <x v="111"/>
      <x v="25"/>
      <x v="56"/>
      <x v="95"/>
    </i>
    <i r="1">
      <x v="2"/>
      <x v="6"/>
      <x v="77"/>
      <x v="21"/>
      <x v="42"/>
      <x v="103"/>
    </i>
    <i t="default">
      <x v="28"/>
    </i>
    <i>
      <x v="29"/>
      <x v="2"/>
      <x v="6"/>
      <x v="2"/>
      <x v="21"/>
      <x v="42"/>
      <x v="89"/>
    </i>
    <i r="3">
      <x v="104"/>
      <x v="21"/>
      <x v="42"/>
      <x v="66"/>
    </i>
    <i r="1">
      <x v="3"/>
      <x v="3"/>
      <x v="10"/>
      <x v="23"/>
      <x v="44"/>
      <x v="101"/>
    </i>
    <i r="1">
      <x v="4"/>
      <x v="1"/>
      <x v="92"/>
      <x v="24"/>
      <x v="71"/>
      <x v="109"/>
    </i>
    <i t="default">
      <x v="29"/>
    </i>
    <i>
      <x v="30"/>
      <x/>
      <x v="11"/>
      <x v="132"/>
      <x v="18"/>
      <x v="45"/>
      <x v="71"/>
    </i>
    <i r="1">
      <x v="1"/>
      <x v="8"/>
      <x v="111"/>
      <x v="25"/>
      <x v="56"/>
      <x v="95"/>
    </i>
    <i r="1">
      <x v="2"/>
      <x v="6"/>
      <x v="1"/>
      <x v="21"/>
      <x v="42"/>
      <x v="89"/>
    </i>
    <i t="default">
      <x v="30"/>
    </i>
    <i>
      <x v="32"/>
      <x v="2"/>
      <x v="6"/>
      <x v="4"/>
      <x v="21"/>
      <x v="42"/>
      <x v="66"/>
    </i>
    <i t="default">
      <x v="32"/>
    </i>
    <i>
      <x v="33"/>
      <x v="1"/>
      <x v="8"/>
      <x v="111"/>
      <x v="25"/>
      <x v="56"/>
      <x v="95"/>
    </i>
    <i r="1">
      <x v="3"/>
      <x v="3"/>
      <x v="10"/>
      <x v="23"/>
      <x v="44"/>
      <x v="101"/>
    </i>
    <i t="default">
      <x v="33"/>
    </i>
    <i>
      <x v="34"/>
      <x v="2"/>
      <x v="6"/>
      <x v="1"/>
      <x v="21"/>
      <x v="42"/>
      <x v="66"/>
    </i>
    <i r="1">
      <x v="3"/>
      <x v="3"/>
      <x v="10"/>
      <x v="23"/>
      <x v="44"/>
      <x v="101"/>
    </i>
    <i r="3">
      <x v="22"/>
      <x v="23"/>
      <x v="58"/>
      <x v="93"/>
    </i>
    <i t="default">
      <x v="34"/>
    </i>
    <i>
      <x v="36"/>
      <x/>
      <x v="10"/>
      <x v="110"/>
      <x v="19"/>
      <x v="40"/>
      <x v="64"/>
    </i>
    <i r="2">
      <x v="11"/>
      <x v="118"/>
      <x v="18"/>
      <x v="45"/>
      <x v="71"/>
    </i>
    <i r="2">
      <x v="13"/>
      <x v="99"/>
      <x v="17"/>
      <x v="38"/>
      <x v="62"/>
    </i>
    <i r="1">
      <x v="1"/>
      <x v="8"/>
      <x v="7"/>
      <x v="25"/>
      <x v="52"/>
      <x v="78"/>
    </i>
    <i r="2">
      <x v="10"/>
      <x v="157"/>
      <x v="19"/>
      <x v="47"/>
      <x v="73"/>
    </i>
    <i r="1">
      <x v="2"/>
      <x v="6"/>
      <x v="1"/>
      <x v="21"/>
      <x v="42"/>
      <x v="66"/>
    </i>
    <i r="6">
      <x v="89"/>
    </i>
    <i r="2">
      <x v="7"/>
      <x v="63"/>
      <x v="20"/>
      <x v="51"/>
      <x v="82"/>
    </i>
    <i r="1">
      <x v="3"/>
      <x v="3"/>
      <x v="10"/>
      <x v="23"/>
      <x v="44"/>
      <x v="101"/>
    </i>
    <i t="default">
      <x v="36"/>
    </i>
    <i>
      <x v="37"/>
      <x/>
      <x v="10"/>
      <x v="110"/>
      <x v="19"/>
      <x v="40"/>
      <x v="64"/>
    </i>
    <i r="2">
      <x v="13"/>
      <x v="146"/>
      <x v="17"/>
      <x v="55"/>
      <x v="86"/>
    </i>
    <i r="2">
      <x v="14"/>
      <x v="134"/>
      <x v="18"/>
      <x v="45"/>
      <x v="71"/>
    </i>
    <i r="1">
      <x v="1"/>
      <x v="8"/>
      <x v="111"/>
      <x v="25"/>
      <x v="56"/>
      <x v="95"/>
    </i>
    <i r="3">
      <x v="114"/>
      <x v="25"/>
      <x v="56"/>
      <x v="95"/>
    </i>
    <i r="2">
      <x v="10"/>
      <x v="138"/>
      <x v="19"/>
      <x v="57"/>
      <x v="91"/>
    </i>
    <i r="1">
      <x v="2"/>
      <x v="6"/>
      <x v="1"/>
      <x v="21"/>
      <x v="42"/>
      <x v="66"/>
    </i>
    <i r="6">
      <x v="89"/>
    </i>
    <i r="2">
      <x v="7"/>
      <x v="63"/>
      <x v="20"/>
      <x v="51"/>
      <x v="82"/>
    </i>
    <i r="1">
      <x v="3"/>
      <x v="3"/>
      <x v="10"/>
      <x v="23"/>
      <x v="44"/>
      <x v="101"/>
    </i>
    <i t="default">
      <x v="37"/>
    </i>
    <i>
      <x v="38"/>
      <x/>
      <x v="13"/>
      <x v="36"/>
      <x v="17"/>
      <x v="46"/>
      <x v="72"/>
    </i>
    <i r="1">
      <x v="1"/>
      <x v="8"/>
      <x v="9"/>
      <x v="25"/>
      <x v="56"/>
      <x v="95"/>
    </i>
    <i r="2">
      <x v="10"/>
      <x v="152"/>
      <x v="19"/>
      <x v="47"/>
      <x v="73"/>
    </i>
    <i r="1">
      <x v="2"/>
      <x v="7"/>
      <x v="63"/>
      <x v="20"/>
      <x v="51"/>
      <x v="82"/>
    </i>
    <i r="1">
      <x v="3"/>
      <x v="3"/>
      <x v="10"/>
      <x v="23"/>
      <x v="44"/>
      <x v="101"/>
    </i>
    <i t="default">
      <x v="38"/>
    </i>
    <i>
      <x v="39"/>
      <x v="2"/>
      <x v="6"/>
      <x v="1"/>
      <x v="21"/>
      <x v="42"/>
      <x v="66"/>
    </i>
    <i r="6">
      <x v="89"/>
    </i>
    <i r="1">
      <x v="3"/>
      <x v="3"/>
      <x v="10"/>
      <x v="23"/>
      <x v="44"/>
      <x v="101"/>
    </i>
    <i t="default">
      <x v="39"/>
    </i>
    <i>
      <x v="40"/>
      <x v="1"/>
      <x v="8"/>
      <x v="111"/>
      <x v="25"/>
      <x v="56"/>
      <x v="95"/>
    </i>
    <i r="2">
      <x v="10"/>
      <x v="141"/>
      <x v="19"/>
      <x v="57"/>
      <x v="91"/>
    </i>
    <i r="1">
      <x v="2"/>
      <x v="6"/>
      <x v="1"/>
      <x v="21"/>
      <x v="42"/>
      <x v="89"/>
    </i>
    <i r="1">
      <x v="3"/>
      <x v="3"/>
      <x v="10"/>
      <x v="23"/>
      <x v="44"/>
      <x v="101"/>
    </i>
    <i t="default">
      <x v="40"/>
    </i>
    <i>
      <x v="41"/>
      <x v="2"/>
      <x v="6"/>
      <x v="1"/>
      <x v="21"/>
      <x v="42"/>
      <x v="89"/>
    </i>
    <i r="2">
      <x v="7"/>
      <x v="63"/>
      <x v="20"/>
      <x v="51"/>
      <x v="82"/>
    </i>
    <i r="1">
      <x v="3"/>
      <x v="3"/>
      <x v="10"/>
      <x v="23"/>
      <x v="44"/>
      <x v="101"/>
    </i>
    <i r="1">
      <x v="4"/>
      <x v="1"/>
      <x v="92"/>
      <x v="24"/>
      <x v="71"/>
      <x v="109"/>
    </i>
    <i t="default">
      <x v="41"/>
    </i>
    <i>
      <x v="42"/>
      <x/>
      <x v="13"/>
      <x v="35"/>
      <x v="17"/>
      <x v="46"/>
      <x v="72"/>
    </i>
    <i r="1">
      <x v="1"/>
      <x v="8"/>
      <x v="114"/>
      <x v="25"/>
      <x v="56"/>
      <x v="95"/>
    </i>
    <i r="3">
      <x v="122"/>
      <x v="25"/>
      <x v="56"/>
      <x v="95"/>
    </i>
    <i r="2">
      <x v="10"/>
      <x v="140"/>
      <x v="19"/>
      <x v="57"/>
      <x v="91"/>
    </i>
    <i r="1">
      <x v="2"/>
      <x v="6"/>
      <x v="1"/>
      <x v="21"/>
      <x v="42"/>
      <x v="66"/>
    </i>
    <i r="3">
      <x v="108"/>
      <x v="21"/>
      <x v="42"/>
      <x v="66"/>
    </i>
    <i r="1">
      <x v="3"/>
      <x v="3"/>
      <x v="10"/>
      <x v="23"/>
      <x v="44"/>
      <x v="101"/>
    </i>
    <i r="3">
      <x v="89"/>
      <x v="23"/>
      <x v="44"/>
      <x v="101"/>
    </i>
    <i t="default">
      <x v="42"/>
    </i>
    <i>
      <x v="43"/>
      <x/>
      <x v="10"/>
      <x v="107"/>
      <x v="19"/>
      <x v="40"/>
      <x v="64"/>
    </i>
    <i r="2">
      <x v="13"/>
      <x v="32"/>
      <x v="17"/>
      <x v="46"/>
      <x v="72"/>
    </i>
    <i r="3">
      <x v="52"/>
      <x v="17"/>
      <x v="38"/>
      <x v="62"/>
    </i>
    <i r="1">
      <x v="2"/>
      <x v="6"/>
      <x v="1"/>
      <x v="21"/>
      <x v="42"/>
      <x v="66"/>
    </i>
    <i r="3">
      <x v="2"/>
      <x v="7"/>
      <x v="42"/>
      <x v="89"/>
    </i>
    <i r="4">
      <x v="21"/>
      <x v="42"/>
      <x v="89"/>
    </i>
    <i r="2">
      <x v="7"/>
      <x v="63"/>
      <x v="20"/>
      <x v="51"/>
      <x v="82"/>
    </i>
    <i r="1">
      <x v="3"/>
      <x v="3"/>
      <x v="10"/>
      <x v="23"/>
      <x v="44"/>
      <x v="101"/>
    </i>
    <i t="default">
      <x v="43"/>
    </i>
    <i>
      <x v="44"/>
      <x/>
      <x v="13"/>
      <x v="34"/>
      <x v="17"/>
      <x v="46"/>
      <x v="72"/>
    </i>
    <i r="1">
      <x v="2"/>
      <x v="6"/>
      <x v="1"/>
      <x v="21"/>
      <x v="42"/>
      <x v="66"/>
    </i>
    <i t="default">
      <x v="44"/>
    </i>
    <i>
      <x v="45"/>
      <x/>
      <x v="10"/>
      <x v="110"/>
      <x v="19"/>
      <x v="40"/>
      <x v="64"/>
    </i>
    <i r="2">
      <x v="13"/>
      <x v="113"/>
      <x v="17"/>
      <x v="62"/>
      <x v="97"/>
    </i>
    <i r="3">
      <x v="137"/>
      <x v="17"/>
      <x v="55"/>
      <x v="86"/>
    </i>
    <i r="1">
      <x v="1"/>
      <x v="8"/>
      <x v="111"/>
      <x v="25"/>
      <x v="56"/>
      <x v="95"/>
    </i>
    <i r="1">
      <x v="2"/>
      <x v="6"/>
      <x v="1"/>
      <x v="21"/>
      <x v="42"/>
      <x v="89"/>
    </i>
    <i r="3">
      <x v="2"/>
      <x v="21"/>
      <x v="42"/>
      <x v="89"/>
    </i>
    <i r="3">
      <x v="104"/>
      <x v="21"/>
      <x v="42"/>
      <x v="66"/>
    </i>
    <i r="1">
      <x v="3"/>
      <x v="3"/>
      <x v="10"/>
      <x v="23"/>
      <x v="44"/>
      <x v="101"/>
    </i>
    <i t="default">
      <x v="45"/>
    </i>
    <i>
      <x v="46"/>
      <x v="1"/>
      <x v="10"/>
      <x v="165"/>
      <x v="19"/>
      <x v="57"/>
      <x v="91"/>
    </i>
    <i r="1">
      <x v="2"/>
      <x v="6"/>
      <x v="1"/>
      <x v="21"/>
      <x v="42"/>
      <x v="89"/>
    </i>
    <i t="default">
      <x v="46"/>
    </i>
    <i>
      <x v="47"/>
      <x/>
      <x v="10"/>
      <x v="126"/>
      <x v="19"/>
      <x v="40"/>
      <x v="64"/>
    </i>
    <i r="1">
      <x v="2"/>
      <x v="6"/>
      <x v="1"/>
      <x v="21"/>
      <x v="42"/>
      <x v="89"/>
    </i>
    <i r="1">
      <x v="3"/>
      <x v="3"/>
      <x v="10"/>
      <x v="23"/>
      <x v="44"/>
      <x v="101"/>
    </i>
    <i t="default">
      <x v="47"/>
    </i>
    <i>
      <x v="48"/>
      <x v="1"/>
      <x v="10"/>
      <x v="162"/>
      <x v="19"/>
      <x v="47"/>
      <x v="73"/>
    </i>
    <i r="1">
      <x v="2"/>
      <x v="6"/>
      <x v="1"/>
      <x v="21"/>
      <x v="42"/>
      <x v="66"/>
    </i>
    <i r="3">
      <x v="77"/>
      <x v="21"/>
      <x v="42"/>
      <x v="103"/>
    </i>
    <i t="default">
      <x v="48"/>
    </i>
    <i>
      <x v="49"/>
      <x/>
      <x v="10"/>
      <x v="71"/>
      <x v="19"/>
      <x v="40"/>
      <x v="64"/>
    </i>
    <i r="3">
      <x v="110"/>
      <x v="19"/>
      <x v="40"/>
      <x v="64"/>
    </i>
    <i r="2">
      <x v="13"/>
      <x v="127"/>
      <x v="17"/>
      <x v="46"/>
      <x v="72"/>
    </i>
    <i r="1">
      <x v="2"/>
      <x v="6"/>
      <x v="1"/>
      <x v="21"/>
      <x v="42"/>
      <x v="66"/>
    </i>
    <i r="6">
      <x v="89"/>
    </i>
    <i r="1">
      <x v="3"/>
      <x v="3"/>
      <x v="10"/>
      <x v="23"/>
      <x v="44"/>
      <x v="101"/>
    </i>
    <i t="default">
      <x v="49"/>
    </i>
    <i>
      <x v="50"/>
      <x/>
      <x v="10"/>
      <x v="110"/>
      <x v="19"/>
      <x v="40"/>
      <x v="64"/>
    </i>
    <i r="2">
      <x v="15"/>
      <x v="110"/>
      <x v="19"/>
      <x v="40"/>
      <x v="64"/>
    </i>
    <i r="1">
      <x v="3"/>
      <x v="3"/>
      <x v="10"/>
      <x v="23"/>
      <x v="44"/>
      <x v="101"/>
    </i>
    <i t="default">
      <x v="50"/>
    </i>
    <i t="grand">
      <x/>
    </i>
  </rowItems>
  <colFields count="1">
    <field x="13"/>
  </colFields>
  <colItems count="3">
    <i>
      <x v="4"/>
    </i>
    <i>
      <x v="5"/>
    </i>
    <i t="grand">
      <x/>
    </i>
  </colItems>
  <pageFields count="1">
    <pageField fld="9" item="2" hier="-1"/>
  </pageFields>
  <dataFields count="1">
    <dataField name="Número " fld="2" subtotal="count" baseField="7" baseItem="0" numFmtId="3"/>
  </dataFields>
  <formats count="418">
    <format dxfId="1407">
      <pivotArea type="all" dataOnly="0" outline="0" fieldPosition="0"/>
    </format>
    <format dxfId="1406">
      <pivotArea dataOnly="0" labelOnly="1" fieldPosition="0">
        <references count="1">
          <reference field="7" count="0"/>
        </references>
      </pivotArea>
    </format>
    <format dxfId="1405">
      <pivotArea dataOnly="0" labelOnly="1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1404">
      <pivotArea dataOnly="0" labelOnly="1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1403">
      <pivotArea dataOnly="0" labelOnly="1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1402">
      <pivotArea dataOnly="0" labelOnly="1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1401">
      <pivotArea dataOnly="0" labelOnly="1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1400">
      <pivotArea dataOnly="0" labelOnly="1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1399">
      <pivotArea dataOnly="0" labelOnly="1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1398">
      <pivotArea dataOnly="0" labelOnly="1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1397">
      <pivotArea dataOnly="0" labelOnly="1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1396">
      <pivotArea dataOnly="0" labelOnly="1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1395">
      <pivotArea dataOnly="0" labelOnly="1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1394">
      <pivotArea dataOnly="0" labelOnly="1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1393">
      <pivotArea dataOnly="0" labelOnly="1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1392">
      <pivotArea dataOnly="0" labelOnly="1" fieldPosition="0">
        <references count="2">
          <reference field="6" count="1">
            <x v="0"/>
          </reference>
          <reference field="7" count="1" selected="0">
            <x v="13"/>
          </reference>
        </references>
      </pivotArea>
    </format>
    <format dxfId="1391">
      <pivotArea dataOnly="0" labelOnly="1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4"/>
          </reference>
        </references>
      </pivotArea>
    </format>
    <format dxfId="1390">
      <pivotArea dataOnly="0" labelOnly="1" fieldPosition="0">
        <references count="2">
          <reference field="6" count="2">
            <x v="3"/>
            <x v="74"/>
          </reference>
          <reference field="7" count="1" selected="0">
            <x v="15"/>
          </reference>
        </references>
      </pivotArea>
    </format>
    <format dxfId="1389">
      <pivotArea dataOnly="0" labelOnly="1" fieldPosition="0">
        <references count="2">
          <reference field="6" count="3">
            <x v="1"/>
            <x v="116"/>
            <x v="117"/>
          </reference>
          <reference field="7" count="1" selected="0">
            <x v="16"/>
          </reference>
        </references>
      </pivotArea>
    </format>
    <format dxfId="1388">
      <pivotArea dataOnly="0" labelOnly="1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7"/>
          </reference>
        </references>
      </pivotArea>
    </format>
    <format dxfId="1387">
      <pivotArea dataOnly="0" labelOnly="1" fieldPosition="0">
        <references count="2">
          <reference field="6" count="2">
            <x v="1"/>
            <x v="50"/>
          </reference>
          <reference field="7" count="1" selected="0">
            <x v="18"/>
          </reference>
        </references>
      </pivotArea>
    </format>
    <format dxfId="1386">
      <pivotArea dataOnly="0" labelOnly="1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19"/>
          </reference>
        </references>
      </pivotArea>
    </format>
    <format dxfId="1385">
      <pivotArea dataOnly="0" labelOnly="1" fieldPosition="0">
        <references count="2">
          <reference field="6" count="1">
            <x v="10"/>
          </reference>
          <reference field="7" count="1" selected="0">
            <x v="20"/>
          </reference>
        </references>
      </pivotArea>
    </format>
    <format dxfId="1384">
      <pivotArea dataOnly="0" labelOnly="1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1"/>
          </reference>
        </references>
      </pivotArea>
    </format>
    <format dxfId="1383">
      <pivotArea dataOnly="0" labelOnly="1" fieldPosition="0">
        <references count="2">
          <reference field="6" count="2">
            <x v="23"/>
            <x v="97"/>
          </reference>
          <reference field="7" count="1" selected="0">
            <x v="22"/>
          </reference>
        </references>
      </pivotArea>
    </format>
    <format dxfId="1382">
      <pivotArea dataOnly="0" labelOnly="1" fieldPosition="0">
        <references count="2">
          <reference field="6" count="1">
            <x v="72"/>
          </reference>
          <reference field="7" count="1" selected="0">
            <x v="23"/>
          </reference>
        </references>
      </pivotArea>
    </format>
    <format dxfId="1381">
      <pivotArea dataOnly="0" labelOnly="1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4"/>
          </reference>
        </references>
      </pivotArea>
    </format>
    <format dxfId="1380">
      <pivotArea dataOnly="0" labelOnly="1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5"/>
          </reference>
        </references>
      </pivotArea>
    </format>
    <format dxfId="1379">
      <pivotArea dataOnly="0" labelOnly="1" fieldPosition="0">
        <references count="2">
          <reference field="6" count="2">
            <x v="10"/>
            <x v="94"/>
          </reference>
          <reference field="7" count="1" selected="0">
            <x v="26"/>
          </reference>
        </references>
      </pivotArea>
    </format>
    <format dxfId="1378">
      <pivotArea dataOnly="0" labelOnly="1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7"/>
          </reference>
        </references>
      </pivotArea>
    </format>
    <format dxfId="1377">
      <pivotArea dataOnly="0" labelOnly="1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8"/>
          </reference>
        </references>
      </pivotArea>
    </format>
    <format dxfId="1376">
      <pivotArea dataOnly="0" labelOnly="1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29"/>
          </reference>
        </references>
      </pivotArea>
    </format>
    <format dxfId="1375">
      <pivotArea dataOnly="0" labelOnly="1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0"/>
          </reference>
        </references>
      </pivotArea>
    </format>
    <format dxfId="1374">
      <pivotArea dataOnly="0" labelOnly="1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1"/>
          </reference>
        </references>
      </pivotArea>
    </format>
    <format dxfId="1373">
      <pivotArea dataOnly="0" labelOnly="1" fieldPosition="0">
        <references count="2">
          <reference field="6" count="1">
            <x v="4"/>
          </reference>
          <reference field="7" count="1" selected="0">
            <x v="32"/>
          </reference>
        </references>
      </pivotArea>
    </format>
    <format dxfId="1372">
      <pivotArea dataOnly="0" labelOnly="1" fieldPosition="0">
        <references count="2">
          <reference field="6" count="2">
            <x v="2"/>
            <x v="111"/>
          </reference>
          <reference field="7" count="1" selected="0">
            <x v="33"/>
          </reference>
        </references>
      </pivotArea>
    </format>
    <format dxfId="1371">
      <pivotArea dataOnly="0" labelOnly="1" fieldPosition="0">
        <references count="2">
          <reference field="6" count="2">
            <x v="10"/>
            <x v="22"/>
          </reference>
          <reference field="7" count="1" selected="0">
            <x v="34"/>
          </reference>
        </references>
      </pivotArea>
    </format>
    <format dxfId="1370">
      <pivotArea dataOnly="0" labelOnly="1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5"/>
          </reference>
        </references>
      </pivotArea>
    </format>
    <format dxfId="1369">
      <pivotArea dataOnly="0" labelOnly="1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6"/>
          </reference>
        </references>
      </pivotArea>
    </format>
    <format dxfId="1368">
      <pivotArea dataOnly="0" labelOnly="1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7"/>
          </reference>
        </references>
      </pivotArea>
    </format>
    <format dxfId="1367">
      <pivotArea dataOnly="0" labelOnly="1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38"/>
          </reference>
        </references>
      </pivotArea>
    </format>
    <format dxfId="1366">
      <pivotArea dataOnly="0" labelOnly="1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39"/>
          </reference>
        </references>
      </pivotArea>
    </format>
    <format dxfId="1365">
      <pivotArea dataOnly="0" labelOnly="1" fieldPosition="0">
        <references count="2">
          <reference field="6" count="3">
            <x v="1"/>
            <x v="10"/>
            <x v="111"/>
          </reference>
          <reference field="7" count="1" selected="0">
            <x v="40"/>
          </reference>
        </references>
      </pivotArea>
    </format>
    <format dxfId="1364">
      <pivotArea dataOnly="0" labelOnly="1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1"/>
          </reference>
        </references>
      </pivotArea>
    </format>
    <format dxfId="1363">
      <pivotArea dataOnly="0" labelOnly="1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2"/>
          </reference>
        </references>
      </pivotArea>
    </format>
    <format dxfId="1362">
      <pivotArea dataOnly="0" labelOnly="1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3"/>
          </reference>
        </references>
      </pivotArea>
    </format>
    <format dxfId="1361">
      <pivotArea dataOnly="0" labelOnly="1" fieldPosition="0">
        <references count="2">
          <reference field="6" count="2">
            <x v="1"/>
            <x v="34"/>
          </reference>
          <reference field="7" count="1" selected="0">
            <x v="44"/>
          </reference>
        </references>
      </pivotArea>
    </format>
    <format dxfId="1360">
      <pivotArea dataOnly="0" labelOnly="1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5"/>
          </reference>
        </references>
      </pivotArea>
    </format>
    <format dxfId="1359">
      <pivotArea dataOnly="0" labelOnly="1" fieldPosition="0">
        <references count="2">
          <reference field="6" count="3">
            <x v="1"/>
            <x v="2"/>
            <x v="111"/>
          </reference>
          <reference field="7" count="1" selected="0">
            <x v="46"/>
          </reference>
        </references>
      </pivotArea>
    </format>
    <format dxfId="1358">
      <pivotArea dataOnly="0" labelOnly="1" outline="0" axis="axisValues" fieldPosition="0"/>
    </format>
    <format dxfId="1357">
      <pivotArea dataOnly="0" labelOnly="1" outline="0" fieldPosition="0">
        <references count="1">
          <reference field="19" count="0"/>
        </references>
      </pivotArea>
    </format>
    <format dxfId="1356">
      <pivotArea type="all" dataOnly="0" outline="0" fieldPosition="0"/>
    </format>
    <format dxfId="1355">
      <pivotArea outline="0" collapsedLevelsAreSubtotals="1" fieldPosition="0"/>
    </format>
    <format dxfId="1354">
      <pivotArea type="origin" dataOnly="0" labelOnly="1" outline="0" fieldPosition="0"/>
    </format>
    <format dxfId="1353">
      <pivotArea field="7" type="button" dataOnly="0" labelOnly="1" outline="0" axis="axisRow" fieldPosition="0"/>
    </format>
    <format dxfId="1352">
      <pivotArea field="6" type="button" dataOnly="0" labelOnly="1" outline="0" axis="axisRow" fieldPosition="3"/>
    </format>
    <format dxfId="1351">
      <pivotArea field="19" type="button" dataOnly="0" labelOnly="1" outline="0" axis="axisRow" fieldPosition="6"/>
    </format>
    <format dxfId="1350">
      <pivotArea dataOnly="0" labelOnly="1" outline="0" fieldPosition="0">
        <references count="1">
          <reference field="7" count="25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349">
      <pivotArea dataOnly="0" labelOnly="1" outline="0" fieldPosition="0">
        <references count="1">
          <reference field="7" count="25" defaultSubtotal="1">
            <x v="0"/>
            <x v="1"/>
            <x v="2"/>
            <x v="3"/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17"/>
            <x v="18"/>
            <x v="19"/>
            <x v="20"/>
            <x v="21"/>
            <x v="22"/>
            <x v="23"/>
            <x v="24"/>
          </reference>
        </references>
      </pivotArea>
    </format>
    <format dxfId="1348">
      <pivotArea dataOnly="0" labelOnly="1" outline="0" fieldPosition="0">
        <references count="1">
          <reference field="7" count="22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347">
      <pivotArea dataOnly="0" labelOnly="1" outline="0" fieldPosition="0">
        <references count="1">
          <reference field="7" count="22" defaultSubtotal="1"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1346">
      <pivotArea dataOnly="0" labelOnly="1" grandRow="1" outline="0" fieldPosition="0"/>
    </format>
    <format dxfId="1345">
      <pivotArea dataOnly="0" labelOnly="1" outline="0" fieldPosition="0">
        <references count="2">
          <reference field="6" count="8">
            <x v="1"/>
            <x v="2"/>
            <x v="5"/>
            <x v="21"/>
            <x v="51"/>
            <x v="87"/>
            <x v="93"/>
            <x v="111"/>
          </reference>
          <reference field="7" count="1" selected="0">
            <x v="0"/>
          </reference>
        </references>
      </pivotArea>
    </format>
    <format dxfId="1344">
      <pivotArea dataOnly="0" labelOnly="1" outline="0" fieldPosition="0">
        <references count="2">
          <reference field="6" count="4">
            <x v="51"/>
            <x v="87"/>
            <x v="93"/>
            <x v="101"/>
          </reference>
          <reference field="7" count="1" selected="0">
            <x v="1"/>
          </reference>
        </references>
      </pivotArea>
    </format>
    <format dxfId="1343">
      <pivotArea dataOnly="0" labelOnly="1" outline="0" fieldPosition="0">
        <references count="2">
          <reference field="6" count="4">
            <x v="2"/>
            <x v="87"/>
            <x v="93"/>
            <x v="111"/>
          </reference>
          <reference field="7" count="1" selected="0">
            <x v="2"/>
          </reference>
        </references>
      </pivotArea>
    </format>
    <format dxfId="1342">
      <pivotArea dataOnly="0" labelOnly="1" outline="0" fieldPosition="0">
        <references count="2">
          <reference field="6" count="4">
            <x v="1"/>
            <x v="10"/>
            <x v="53"/>
            <x v="115"/>
          </reference>
          <reference field="7" count="1" selected="0">
            <x v="3"/>
          </reference>
        </references>
      </pivotArea>
    </format>
    <format dxfId="1341">
      <pivotArea dataOnly="0" labelOnly="1" outline="0" fieldPosition="0">
        <references count="2">
          <reference field="6" count="6">
            <x v="1"/>
            <x v="13"/>
            <x v="24"/>
            <x v="28"/>
            <x v="102"/>
            <x v="106"/>
          </reference>
          <reference field="7" count="1" selected="0">
            <x v="4"/>
          </reference>
        </references>
      </pivotArea>
    </format>
    <format dxfId="1340">
      <pivotArea dataOnly="0" labelOnly="1" outline="0" fieldPosition="0">
        <references count="2">
          <reference field="6" count="6">
            <x v="1"/>
            <x v="30"/>
            <x v="64"/>
            <x v="110"/>
            <x v="111"/>
            <x v="112"/>
          </reference>
          <reference field="7" count="1" selected="0">
            <x v="5"/>
          </reference>
        </references>
      </pivotArea>
    </format>
    <format dxfId="1339">
      <pivotArea dataOnly="0" labelOnly="1" outline="0" fieldPosition="0">
        <references count="2">
          <reference field="6" count="11">
            <x v="1"/>
            <x v="2"/>
            <x v="8"/>
            <x v="9"/>
            <x v="10"/>
            <x v="11"/>
            <x v="38"/>
            <x v="49"/>
            <x v="63"/>
            <x v="64"/>
            <x v="69"/>
          </reference>
          <reference field="7" count="1" selected="0">
            <x v="6"/>
          </reference>
        </references>
      </pivotArea>
    </format>
    <format dxfId="1338">
      <pivotArea dataOnly="0" labelOnly="1" outline="0" fieldPosition="0">
        <references count="2">
          <reference field="6" count="6">
            <x v="1"/>
            <x v="29"/>
            <x v="46"/>
            <x v="48"/>
            <x v="64"/>
            <x v="67"/>
          </reference>
          <reference field="7" count="1" selected="0">
            <x v="7"/>
          </reference>
        </references>
      </pivotArea>
    </format>
    <format dxfId="1337">
      <pivotArea dataOnly="0" labelOnly="1" outline="0" fieldPosition="0">
        <references count="2">
          <reference field="6" count="4">
            <x v="41"/>
            <x v="80"/>
            <x v="84"/>
            <x v="85"/>
          </reference>
          <reference field="7" count="1" selected="0">
            <x v="8"/>
          </reference>
        </references>
      </pivotArea>
    </format>
    <format dxfId="1336">
      <pivotArea dataOnly="0" labelOnly="1" outline="0" fieldPosition="0">
        <references count="2">
          <reference field="6" count="8">
            <x v="2"/>
            <x v="10"/>
            <x v="18"/>
            <x v="44"/>
            <x v="80"/>
            <x v="85"/>
            <x v="90"/>
            <x v="112"/>
          </reference>
          <reference field="7" count="1" selected="0">
            <x v="9"/>
          </reference>
        </references>
      </pivotArea>
    </format>
    <format dxfId="1335">
      <pivotArea dataOnly="0" labelOnly="1" outline="0" fieldPosition="0">
        <references count="2">
          <reference field="6" count="1">
            <x v="2"/>
          </reference>
          <reference field="7" count="1" selected="0">
            <x v="10"/>
          </reference>
        </references>
      </pivotArea>
    </format>
    <format dxfId="1334">
      <pivotArea dataOnly="0" labelOnly="1" outline="0" fieldPosition="0">
        <references count="2">
          <reference field="6" count="3">
            <x v="82"/>
            <x v="86"/>
            <x v="90"/>
          </reference>
          <reference field="7" count="1" selected="0">
            <x v="11"/>
          </reference>
        </references>
      </pivotArea>
    </format>
    <format dxfId="1333">
      <pivotArea dataOnly="0" labelOnly="1" outline="0" fieldPosition="0">
        <references count="2">
          <reference field="6" count="9">
            <x v="1"/>
            <x v="10"/>
            <x v="43"/>
            <x v="47"/>
            <x v="59"/>
            <x v="78"/>
            <x v="79"/>
            <x v="91"/>
            <x v="114"/>
          </reference>
          <reference field="7" count="1" selected="0">
            <x v="12"/>
          </reference>
        </references>
      </pivotArea>
    </format>
    <format dxfId="1332">
      <pivotArea dataOnly="0" labelOnly="1" outline="0" fieldPosition="0">
        <references count="2">
          <reference field="6" count="1">
            <x v="0"/>
          </reference>
          <reference field="7" count="1" selected="0">
            <x v="13"/>
          </reference>
        </references>
      </pivotArea>
    </format>
    <format dxfId="1331">
      <pivotArea dataOnly="0" labelOnly="1" outline="0" fieldPosition="0">
        <references count="2">
          <reference field="6" count="15">
            <x v="1"/>
            <x v="3"/>
            <x v="6"/>
            <x v="10"/>
            <x v="14"/>
            <x v="33"/>
            <x v="39"/>
            <x v="40"/>
            <x v="64"/>
            <x v="92"/>
            <x v="97"/>
            <x v="109"/>
            <x v="111"/>
            <x v="116"/>
            <x v="117"/>
          </reference>
          <reference field="7" count="1" selected="0">
            <x v="14"/>
          </reference>
        </references>
      </pivotArea>
    </format>
    <format dxfId="1330">
      <pivotArea dataOnly="0" labelOnly="1" outline="0" fieldPosition="0">
        <references count="2">
          <reference field="6" count="2">
            <x v="3"/>
            <x v="74"/>
          </reference>
          <reference field="7" count="1" selected="0">
            <x v="15"/>
          </reference>
        </references>
      </pivotArea>
    </format>
    <format dxfId="1329">
      <pivotArea dataOnly="0" labelOnly="1" outline="0" fieldPosition="0">
        <references count="2">
          <reference field="6" count="3">
            <x v="1"/>
            <x v="116"/>
            <x v="117"/>
          </reference>
          <reference field="7" count="1" selected="0">
            <x v="16"/>
          </reference>
        </references>
      </pivotArea>
    </format>
    <format dxfId="1328">
      <pivotArea dataOnly="0" labelOnly="1" outline="0" fieldPosition="0">
        <references count="2">
          <reference field="6" count="6">
            <x v="1"/>
            <x v="3"/>
            <x v="61"/>
            <x v="64"/>
            <x v="76"/>
            <x v="92"/>
          </reference>
          <reference field="7" count="1" selected="0">
            <x v="17"/>
          </reference>
        </references>
      </pivotArea>
    </format>
    <format dxfId="1327">
      <pivotArea dataOnly="0" labelOnly="1" outline="0" fieldPosition="0">
        <references count="2">
          <reference field="6" count="2">
            <x v="1"/>
            <x v="50"/>
          </reference>
          <reference field="7" count="1" selected="0">
            <x v="18"/>
          </reference>
        </references>
      </pivotArea>
    </format>
    <format dxfId="1326">
      <pivotArea dataOnly="0" labelOnly="1" outline="0" fieldPosition="0">
        <references count="2">
          <reference field="6" count="10">
            <x v="2"/>
            <x v="10"/>
            <x v="13"/>
            <x v="27"/>
            <x v="40"/>
            <x v="73"/>
            <x v="96"/>
            <x v="97"/>
            <x v="98"/>
            <x v="116"/>
          </reference>
          <reference field="7" count="1" selected="0">
            <x v="19"/>
          </reference>
        </references>
      </pivotArea>
    </format>
    <format dxfId="1325">
      <pivotArea dataOnly="0" labelOnly="1" outline="0" fieldPosition="0">
        <references count="2">
          <reference field="6" count="1">
            <x v="10"/>
          </reference>
          <reference field="7" count="1" selected="0">
            <x v="20"/>
          </reference>
        </references>
      </pivotArea>
    </format>
    <format dxfId="1324">
      <pivotArea dataOnly="0" labelOnly="1" outline="0" fieldPosition="0">
        <references count="2">
          <reference field="6" count="9">
            <x v="1"/>
            <x v="2"/>
            <x v="10"/>
            <x v="23"/>
            <x v="45"/>
            <x v="57"/>
            <x v="64"/>
            <x v="70"/>
            <x v="92"/>
          </reference>
          <reference field="7" count="1" selected="0">
            <x v="21"/>
          </reference>
        </references>
      </pivotArea>
    </format>
    <format dxfId="1323">
      <pivotArea dataOnly="0" labelOnly="1" outline="0" fieldPosition="0">
        <references count="2">
          <reference field="6" count="2">
            <x v="23"/>
            <x v="97"/>
          </reference>
          <reference field="7" count="1" selected="0">
            <x v="22"/>
          </reference>
        </references>
      </pivotArea>
    </format>
    <format dxfId="1322">
      <pivotArea dataOnly="0" labelOnly="1" outline="0" fieldPosition="0">
        <references count="2">
          <reference field="6" count="1">
            <x v="72"/>
          </reference>
          <reference field="7" count="1" selected="0">
            <x v="23"/>
          </reference>
        </references>
      </pivotArea>
    </format>
    <format dxfId="1321">
      <pivotArea dataOnly="0" labelOnly="1" outline="0" fieldPosition="0">
        <references count="2">
          <reference field="6" count="4">
            <x v="10"/>
            <x v="92"/>
            <x v="94"/>
            <x v="97"/>
          </reference>
          <reference field="7" count="1" selected="0">
            <x v="24"/>
          </reference>
        </references>
      </pivotArea>
    </format>
    <format dxfId="1320">
      <pivotArea dataOnly="0" labelOnly="1" outline="0" fieldPosition="0">
        <references count="2">
          <reference field="6" count="7">
            <x v="12"/>
            <x v="15"/>
            <x v="17"/>
            <x v="20"/>
            <x v="63"/>
            <x v="92"/>
            <x v="103"/>
          </reference>
          <reference field="7" count="1" selected="0">
            <x v="25"/>
          </reference>
        </references>
      </pivotArea>
    </format>
    <format dxfId="1319">
      <pivotArea dataOnly="0" labelOnly="1" outline="0" fieldPosition="0">
        <references count="2">
          <reference field="6" count="2">
            <x v="10"/>
            <x v="94"/>
          </reference>
          <reference field="7" count="1" selected="0">
            <x v="26"/>
          </reference>
        </references>
      </pivotArea>
    </format>
    <format dxfId="1318">
      <pivotArea dataOnly="0" labelOnly="1" outline="0" fieldPosition="0">
        <references count="2">
          <reference field="6" count="9">
            <x v="1"/>
            <x v="10"/>
            <x v="17"/>
            <x v="18"/>
            <x v="56"/>
            <x v="65"/>
            <x v="92"/>
            <x v="94"/>
            <x v="105"/>
          </reference>
          <reference field="7" count="1" selected="0">
            <x v="27"/>
          </reference>
        </references>
      </pivotArea>
    </format>
    <format dxfId="1317">
      <pivotArea dataOnly="0" labelOnly="1" outline="0" fieldPosition="0">
        <references count="2">
          <reference field="6" count="7">
            <x v="25"/>
            <x v="26"/>
            <x v="64"/>
            <x v="77"/>
            <x v="92"/>
            <x v="94"/>
            <x v="111"/>
          </reference>
          <reference field="7" count="1" selected="0">
            <x v="28"/>
          </reference>
        </references>
      </pivotArea>
    </format>
    <format dxfId="1316">
      <pivotArea dataOnly="0" labelOnly="1" outline="0" fieldPosition="0">
        <references count="2">
          <reference field="6" count="4">
            <x v="2"/>
            <x v="10"/>
            <x v="104"/>
            <x v="115"/>
          </reference>
          <reference field="7" count="1" selected="0">
            <x v="29"/>
          </reference>
        </references>
      </pivotArea>
    </format>
    <format dxfId="1315">
      <pivotArea dataOnly="0" labelOnly="1" outline="0" fieldPosition="0">
        <references count="2">
          <reference field="6" count="8">
            <x v="1"/>
            <x v="2"/>
            <x v="19"/>
            <x v="58"/>
            <x v="75"/>
            <x v="94"/>
            <x v="109"/>
            <x v="111"/>
          </reference>
          <reference field="7" count="1" selected="0">
            <x v="30"/>
          </reference>
        </references>
      </pivotArea>
    </format>
    <format dxfId="1314">
      <pivotArea dataOnly="0" labelOnly="1" outline="0" fieldPosition="0">
        <references count="2">
          <reference field="6" count="6">
            <x v="16"/>
            <x v="28"/>
            <x v="42"/>
            <x v="80"/>
            <x v="83"/>
            <x v="100"/>
          </reference>
          <reference field="7" count="1" selected="0">
            <x v="31"/>
          </reference>
        </references>
      </pivotArea>
    </format>
    <format dxfId="1313">
      <pivotArea dataOnly="0" labelOnly="1" outline="0" fieldPosition="0">
        <references count="2">
          <reference field="6" count="1">
            <x v="4"/>
          </reference>
          <reference field="7" count="1" selected="0">
            <x v="32"/>
          </reference>
        </references>
      </pivotArea>
    </format>
    <format dxfId="1312">
      <pivotArea dataOnly="0" labelOnly="1" outline="0" fieldPosition="0">
        <references count="2">
          <reference field="6" count="2">
            <x v="2"/>
            <x v="111"/>
          </reference>
          <reference field="7" count="1" selected="0">
            <x v="33"/>
          </reference>
        </references>
      </pivotArea>
    </format>
    <format dxfId="1311">
      <pivotArea dataOnly="0" labelOnly="1" outline="0" fieldPosition="0">
        <references count="2">
          <reference field="6" count="2">
            <x v="10"/>
            <x v="22"/>
          </reference>
          <reference field="7" count="1" selected="0">
            <x v="34"/>
          </reference>
        </references>
      </pivotArea>
    </format>
    <format dxfId="1310">
      <pivotArea dataOnly="0" labelOnly="1" outline="0" fieldPosition="0">
        <references count="2">
          <reference field="6" count="8">
            <x v="1"/>
            <x v="2"/>
            <x v="10"/>
            <x v="11"/>
            <x v="55"/>
            <x v="62"/>
            <x v="71"/>
            <x v="110"/>
          </reference>
          <reference field="7" count="1" selected="0">
            <x v="35"/>
          </reference>
        </references>
      </pivotArea>
    </format>
    <format dxfId="1309">
      <pivotArea dataOnly="0" labelOnly="1" outline="0" fieldPosition="0">
        <references count="2">
          <reference field="6" count="8">
            <x v="1"/>
            <x v="2"/>
            <x v="7"/>
            <x v="10"/>
            <x v="54"/>
            <x v="63"/>
            <x v="99"/>
            <x v="118"/>
          </reference>
          <reference field="7" count="1" selected="0">
            <x v="36"/>
          </reference>
        </references>
      </pivotArea>
    </format>
    <format dxfId="1308">
      <pivotArea dataOnly="0" labelOnly="1" outline="0" fieldPosition="0">
        <references count="2">
          <reference field="6" count="9">
            <x v="1"/>
            <x v="2"/>
            <x v="10"/>
            <x v="37"/>
            <x v="54"/>
            <x v="63"/>
            <x v="64"/>
            <x v="110"/>
            <x v="114"/>
          </reference>
          <reference field="7" count="1" selected="0">
            <x v="37"/>
          </reference>
        </references>
      </pivotArea>
    </format>
    <format dxfId="1307">
      <pivotArea dataOnly="0" labelOnly="1" outline="0" fieldPosition="0">
        <references count="2">
          <reference field="6" count="13">
            <x v="9"/>
            <x v="10"/>
            <x v="36"/>
            <x v="41"/>
            <x v="60"/>
            <x v="63"/>
            <x v="64"/>
            <x v="80"/>
            <x v="81"/>
            <x v="84"/>
            <x v="85"/>
            <x v="86"/>
            <x v="90"/>
          </reference>
          <reference field="7" count="1" selected="0">
            <x v="38"/>
          </reference>
        </references>
      </pivotArea>
    </format>
    <format dxfId="1306">
      <pivotArea dataOnly="0" labelOnly="1" outline="0" fieldPosition="0">
        <references count="2">
          <reference field="6" count="4">
            <x v="1"/>
            <x v="2"/>
            <x v="10"/>
            <x v="95"/>
          </reference>
          <reference field="7" count="1" selected="0">
            <x v="39"/>
          </reference>
        </references>
      </pivotArea>
    </format>
    <format dxfId="1305">
      <pivotArea dataOnly="0" labelOnly="1" outline="0" fieldPosition="0">
        <references count="2">
          <reference field="6" count="3">
            <x v="1"/>
            <x v="10"/>
            <x v="111"/>
          </reference>
          <reference field="7" count="1" selected="0">
            <x v="40"/>
          </reference>
        </references>
      </pivotArea>
    </format>
    <format dxfId="1304">
      <pivotArea dataOnly="0" labelOnly="1" outline="0" fieldPosition="0">
        <references count="2">
          <reference field="6" count="5">
            <x v="1"/>
            <x v="2"/>
            <x v="10"/>
            <x v="64"/>
            <x v="92"/>
          </reference>
          <reference field="7" count="1" selected="0">
            <x v="41"/>
          </reference>
        </references>
      </pivotArea>
    </format>
    <format dxfId="1303">
      <pivotArea dataOnly="0" labelOnly="1" outline="0" fieldPosition="0">
        <references count="2">
          <reference field="6" count="9">
            <x v="1"/>
            <x v="11"/>
            <x v="35"/>
            <x v="54"/>
            <x v="68"/>
            <x v="88"/>
            <x v="89"/>
            <x v="108"/>
            <x v="114"/>
          </reference>
          <reference field="7" count="1" selected="0">
            <x v="42"/>
          </reference>
        </references>
      </pivotArea>
    </format>
    <format dxfId="1302">
      <pivotArea dataOnly="0" labelOnly="1" outline="0" fieldPosition="0">
        <references count="2">
          <reference field="6" count="10">
            <x v="1"/>
            <x v="2"/>
            <x v="10"/>
            <x v="11"/>
            <x v="32"/>
            <x v="52"/>
            <x v="63"/>
            <x v="64"/>
            <x v="89"/>
            <x v="107"/>
          </reference>
          <reference field="7" count="1" selected="0">
            <x v="43"/>
          </reference>
        </references>
      </pivotArea>
    </format>
    <format dxfId="1301">
      <pivotArea dataOnly="0" labelOnly="1" outline="0" fieldPosition="0">
        <references count="2">
          <reference field="6" count="2">
            <x v="1"/>
            <x v="34"/>
          </reference>
          <reference field="7" count="1" selected="0">
            <x v="44"/>
          </reference>
        </references>
      </pivotArea>
    </format>
    <format dxfId="1300">
      <pivotArea dataOnly="0" labelOnly="1" outline="0" fieldPosition="0">
        <references count="2">
          <reference field="6" count="12">
            <x v="1"/>
            <x v="2"/>
            <x v="10"/>
            <x v="31"/>
            <x v="63"/>
            <x v="64"/>
            <x v="66"/>
            <x v="104"/>
            <x v="110"/>
            <x v="111"/>
            <x v="112"/>
            <x v="113"/>
          </reference>
          <reference field="7" count="1" selected="0">
            <x v="45"/>
          </reference>
        </references>
      </pivotArea>
    </format>
    <format dxfId="1299">
      <pivotArea dataOnly="0" labelOnly="1" outline="0" fieldPosition="0">
        <references count="2">
          <reference field="6" count="3">
            <x v="1"/>
            <x v="2"/>
            <x v="111"/>
          </reference>
          <reference field="7" count="1" selected="0">
            <x v="46"/>
          </reference>
        </references>
      </pivotArea>
    </format>
    <format dxfId="129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0"/>
          </reference>
          <reference field="19" count="1">
            <x v="20"/>
          </reference>
        </references>
      </pivotArea>
    </format>
    <format dxfId="129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0"/>
          </reference>
          <reference field="19" count="1">
            <x v="19"/>
          </reference>
        </references>
      </pivotArea>
    </format>
    <format dxfId="1296">
      <pivotArea dataOnly="0" labelOnly="1" outline="0" fieldPosition="0">
        <references count="3">
          <reference field="6" count="1" selected="0">
            <x v="5"/>
          </reference>
          <reference field="7" count="1" selected="0">
            <x v="0"/>
          </reference>
          <reference field="19" count="1">
            <x v="47"/>
          </reference>
        </references>
      </pivotArea>
    </format>
    <format dxfId="1295">
      <pivotArea dataOnly="0" labelOnly="1" outline="0" fieldPosition="0">
        <references count="3">
          <reference field="6" count="1" selected="0">
            <x v="21"/>
          </reference>
          <reference field="7" count="1" selected="0">
            <x v="0"/>
          </reference>
          <reference field="19" count="1">
            <x v="49"/>
          </reference>
        </references>
      </pivotArea>
    </format>
    <format dxfId="1294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0"/>
          </reference>
          <reference field="19" count="1">
            <x v="46"/>
          </reference>
        </references>
      </pivotArea>
    </format>
    <format dxfId="1293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0"/>
          </reference>
          <reference field="19" count="1">
            <x v="38"/>
          </reference>
        </references>
      </pivotArea>
    </format>
    <format dxfId="1292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0"/>
          </reference>
          <reference field="19" count="1">
            <x v="35"/>
          </reference>
        </references>
      </pivotArea>
    </format>
    <format dxfId="1291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0"/>
          </reference>
          <reference field="19" count="1">
            <x v="32"/>
          </reference>
        </references>
      </pivotArea>
    </format>
    <format dxfId="1290">
      <pivotArea dataOnly="0" labelOnly="1" outline="0" fieldPosition="0">
        <references count="3">
          <reference field="6" count="1" selected="0">
            <x v="51"/>
          </reference>
          <reference field="7" count="1" selected="0">
            <x v="1"/>
          </reference>
          <reference field="19" count="1">
            <x v="46"/>
          </reference>
        </references>
      </pivotArea>
    </format>
    <format dxfId="1289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1"/>
          </reference>
          <reference field="19" count="1">
            <x v="38"/>
          </reference>
        </references>
      </pivotArea>
    </format>
    <format dxfId="1288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1"/>
          </reference>
          <reference field="19" count="1">
            <x v="35"/>
          </reference>
        </references>
      </pivotArea>
    </format>
    <format dxfId="1287">
      <pivotArea dataOnly="0" labelOnly="1" outline="0" fieldPosition="0">
        <references count="3">
          <reference field="6" count="1" selected="0">
            <x v="101"/>
          </reference>
          <reference field="7" count="1" selected="0">
            <x v="1"/>
          </reference>
          <reference field="19" count="1">
            <x v="41"/>
          </reference>
        </references>
      </pivotArea>
    </format>
    <format dxfId="128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"/>
          </reference>
          <reference field="19" count="1">
            <x v="19"/>
          </reference>
        </references>
      </pivotArea>
    </format>
    <format dxfId="1285">
      <pivotArea dataOnly="0" labelOnly="1" outline="0" fieldPosition="0">
        <references count="3">
          <reference field="6" count="1" selected="0">
            <x v="87"/>
          </reference>
          <reference field="7" count="1" selected="0">
            <x v="2"/>
          </reference>
          <reference field="19" count="1">
            <x v="38"/>
          </reference>
        </references>
      </pivotArea>
    </format>
    <format dxfId="1284">
      <pivotArea dataOnly="0" labelOnly="1" outline="0" fieldPosition="0">
        <references count="3">
          <reference field="6" count="1" selected="0">
            <x v="93"/>
          </reference>
          <reference field="7" count="1" selected="0">
            <x v="2"/>
          </reference>
          <reference field="19" count="1">
            <x v="35"/>
          </reference>
        </references>
      </pivotArea>
    </format>
    <format dxfId="1283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"/>
          </reference>
          <reference field="19" count="1">
            <x v="32"/>
          </reference>
        </references>
      </pivotArea>
    </format>
    <format dxfId="128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"/>
          </reference>
          <reference field="19" count="1">
            <x v="20"/>
          </reference>
        </references>
      </pivotArea>
    </format>
    <format dxfId="128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"/>
          </reference>
          <reference field="19" count="1">
            <x v="12"/>
          </reference>
        </references>
      </pivotArea>
    </format>
    <format dxfId="1280">
      <pivotArea dataOnly="0" labelOnly="1" outline="0" fieldPosition="0">
        <references count="3">
          <reference field="6" count="1" selected="0">
            <x v="53"/>
          </reference>
          <reference field="7" count="1" selected="0">
            <x v="3"/>
          </reference>
          <reference field="19" count="1">
            <x v="48"/>
          </reference>
        </references>
      </pivotArea>
    </format>
    <format dxfId="1279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3"/>
          </reference>
          <reference field="19" count="1">
            <x v="39"/>
          </reference>
        </references>
      </pivotArea>
    </format>
    <format dxfId="127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"/>
          </reference>
          <reference field="19" count="1">
            <x v="20"/>
          </reference>
        </references>
      </pivotArea>
    </format>
    <format dxfId="1277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4"/>
          </reference>
          <reference field="19" count="1">
            <x v="10"/>
          </reference>
        </references>
      </pivotArea>
    </format>
    <format dxfId="1276">
      <pivotArea dataOnly="0" labelOnly="1" outline="0" fieldPosition="0">
        <references count="3">
          <reference field="6" count="1" selected="0">
            <x v="24"/>
          </reference>
          <reference field="7" count="1" selected="0">
            <x v="4"/>
          </reference>
          <reference field="19" count="1">
            <x v="28"/>
          </reference>
        </references>
      </pivotArea>
    </format>
    <format dxfId="1275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4"/>
          </reference>
          <reference field="19" count="2">
            <x v="27"/>
            <x v="28"/>
          </reference>
        </references>
      </pivotArea>
    </format>
    <format dxfId="1274">
      <pivotArea dataOnly="0" labelOnly="1" outline="0" fieldPosition="0">
        <references count="3">
          <reference field="6" count="1" selected="0">
            <x v="102"/>
          </reference>
          <reference field="7" count="1" selected="0">
            <x v="4"/>
          </reference>
          <reference field="19" count="1">
            <x v="17"/>
          </reference>
        </references>
      </pivotArea>
    </format>
    <format dxfId="1273">
      <pivotArea dataOnly="0" labelOnly="1" outline="0" fieldPosition="0">
        <references count="3">
          <reference field="6" count="1" selected="0">
            <x v="106"/>
          </reference>
          <reference field="7" count="1" selected="0">
            <x v="4"/>
          </reference>
          <reference field="19" count="1">
            <x v="8"/>
          </reference>
        </references>
      </pivotArea>
    </format>
    <format dxfId="127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5"/>
          </reference>
          <reference field="19" count="1">
            <x v="20"/>
          </reference>
        </references>
      </pivotArea>
    </format>
    <format dxfId="1271">
      <pivotArea dataOnly="0" labelOnly="1" outline="0" fieldPosition="0">
        <references count="3">
          <reference field="6" count="1" selected="0">
            <x v="30"/>
          </reference>
          <reference field="7" count="1" selected="0">
            <x v="5"/>
          </reference>
          <reference field="19" count="1">
            <x v="50"/>
          </reference>
        </references>
      </pivotArea>
    </format>
    <format dxfId="127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5"/>
          </reference>
          <reference field="19" count="1">
            <x v="23"/>
          </reference>
        </references>
      </pivotArea>
    </format>
    <format dxfId="1269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5"/>
          </reference>
          <reference field="19" count="1">
            <x v="40"/>
          </reference>
        </references>
      </pivotArea>
    </format>
    <format dxfId="1268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5"/>
          </reference>
          <reference field="19" count="1">
            <x v="32"/>
          </reference>
        </references>
      </pivotArea>
    </format>
    <format dxfId="1267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5"/>
          </reference>
          <reference field="19" count="1">
            <x v="30"/>
          </reference>
        </references>
      </pivotArea>
    </format>
    <format dxfId="126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6"/>
          </reference>
          <reference field="19" count="1">
            <x v="20"/>
          </reference>
        </references>
      </pivotArea>
    </format>
    <format dxfId="126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6"/>
          </reference>
          <reference field="19" count="1">
            <x v="19"/>
          </reference>
        </references>
      </pivotArea>
    </format>
    <format dxfId="1264">
      <pivotArea dataOnly="0" labelOnly="1" outline="0" fieldPosition="0">
        <references count="3">
          <reference field="6" count="1" selected="0">
            <x v="8"/>
          </reference>
          <reference field="7" count="1" selected="0">
            <x v="6"/>
          </reference>
          <reference field="19" count="1">
            <x v="40"/>
          </reference>
        </references>
      </pivotArea>
    </format>
    <format dxfId="1263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126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6"/>
          </reference>
          <reference field="19" count="1">
            <x v="12"/>
          </reference>
        </references>
      </pivotArea>
    </format>
    <format dxfId="1261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6"/>
          </reference>
          <reference field="19" count="1">
            <x v="9"/>
          </reference>
        </references>
      </pivotArea>
    </format>
    <format dxfId="1260">
      <pivotArea dataOnly="0" labelOnly="1" outline="0" fieldPosition="0">
        <references count="3">
          <reference field="6" count="1" selected="0">
            <x v="38"/>
          </reference>
          <reference field="7" count="1" selected="0">
            <x v="6"/>
          </reference>
          <reference field="19" count="1">
            <x v="50"/>
          </reference>
        </references>
      </pivotArea>
    </format>
    <format dxfId="1259">
      <pivotArea dataOnly="0" labelOnly="1" outline="0" fieldPosition="0">
        <references count="3">
          <reference field="6" count="1" selected="0">
            <x v="49"/>
          </reference>
          <reference field="7" count="1" selected="0">
            <x v="6"/>
          </reference>
          <reference field="19" count="1">
            <x v="32"/>
          </reference>
        </references>
      </pivotArea>
    </format>
    <format dxfId="1258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6"/>
          </reference>
          <reference field="19" count="1">
            <x v="25"/>
          </reference>
        </references>
      </pivotArea>
    </format>
    <format dxfId="1257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6"/>
          </reference>
          <reference field="19" count="1">
            <x v="23"/>
          </reference>
        </references>
      </pivotArea>
    </format>
    <format dxfId="1256">
      <pivotArea dataOnly="0" labelOnly="1" outline="0" fieldPosition="0">
        <references count="3">
          <reference field="6" count="1" selected="0">
            <x v="69"/>
          </reference>
          <reference field="7" count="1" selected="0">
            <x v="6"/>
          </reference>
          <reference field="19" count="1">
            <x v="45"/>
          </reference>
        </references>
      </pivotArea>
    </format>
    <format dxfId="125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7"/>
          </reference>
          <reference field="19" count="1">
            <x v="20"/>
          </reference>
        </references>
      </pivotArea>
    </format>
    <format dxfId="1254">
      <pivotArea dataOnly="0" labelOnly="1" outline="0" fieldPosition="0">
        <references count="3">
          <reference field="6" count="1" selected="0">
            <x v="29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1253">
      <pivotArea dataOnly="0" labelOnly="1" outline="0" fieldPosition="0">
        <references count="3">
          <reference field="6" count="1" selected="0">
            <x v="46"/>
          </reference>
          <reference field="7" count="1" selected="0">
            <x v="7"/>
          </reference>
          <reference field="19" count="1">
            <x v="40"/>
          </reference>
        </references>
      </pivotArea>
    </format>
    <format dxfId="1252">
      <pivotArea dataOnly="0" labelOnly="1" outline="0" fieldPosition="0">
        <references count="3">
          <reference field="6" count="1" selected="0">
            <x v="48"/>
          </reference>
          <reference field="7" count="1" selected="0">
            <x v="7"/>
          </reference>
          <reference field="19" count="1">
            <x v="32"/>
          </reference>
        </references>
      </pivotArea>
    </format>
    <format dxfId="1251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7"/>
          </reference>
          <reference field="19" count="1">
            <x v="23"/>
          </reference>
        </references>
      </pivotArea>
    </format>
    <format dxfId="1250">
      <pivotArea dataOnly="0" labelOnly="1" outline="0" fieldPosition="0">
        <references count="3">
          <reference field="6" count="1" selected="0">
            <x v="67"/>
          </reference>
          <reference field="7" count="1" selected="0">
            <x v="7"/>
          </reference>
          <reference field="19" count="1">
            <x v="45"/>
          </reference>
        </references>
      </pivotArea>
    </format>
    <format dxfId="1249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8"/>
          </reference>
          <reference field="19" count="1">
            <x v="22"/>
          </reference>
        </references>
      </pivotArea>
    </format>
    <format dxfId="1248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8"/>
          </reference>
          <reference field="19" count="1">
            <x v="14"/>
          </reference>
        </references>
      </pivotArea>
    </format>
    <format dxfId="1247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8"/>
          </reference>
          <reference field="19" count="1">
            <x v="6"/>
          </reference>
        </references>
      </pivotArea>
    </format>
    <format dxfId="124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9"/>
          </reference>
          <reference field="19" count="1">
            <x v="19"/>
          </reference>
        </references>
      </pivotArea>
    </format>
    <format dxfId="124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9"/>
          </reference>
          <reference field="19" count="1">
            <x v="12"/>
          </reference>
        </references>
      </pivotArea>
    </format>
    <format dxfId="1244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9"/>
          </reference>
          <reference field="19" count="1">
            <x v="2"/>
          </reference>
        </references>
      </pivotArea>
    </format>
    <format dxfId="1243">
      <pivotArea dataOnly="0" labelOnly="1" outline="0" fieldPosition="0">
        <references count="3">
          <reference field="6" count="1" selected="0">
            <x v="44"/>
          </reference>
          <reference field="7" count="1" selected="0">
            <x v="9"/>
          </reference>
          <reference field="19" count="1">
            <x v="22"/>
          </reference>
        </references>
      </pivotArea>
    </format>
    <format dxfId="1242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9"/>
          </reference>
          <reference field="19" count="1">
            <x v="14"/>
          </reference>
        </references>
      </pivotArea>
    </format>
    <format dxfId="1241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9"/>
          </reference>
          <reference field="19" count="1">
            <x v="6"/>
          </reference>
        </references>
      </pivotArea>
    </format>
    <format dxfId="1240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9"/>
          </reference>
          <reference field="19" count="1">
            <x v="1"/>
          </reference>
        </references>
      </pivotArea>
    </format>
    <format dxfId="1239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9"/>
          </reference>
          <reference field="19" count="1">
            <x v="30"/>
          </reference>
        </references>
      </pivotArea>
    </format>
    <format dxfId="1238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0"/>
          </reference>
          <reference field="19" count="1">
            <x v="19"/>
          </reference>
        </references>
      </pivotArea>
    </format>
    <format dxfId="1237">
      <pivotArea dataOnly="0" labelOnly="1" outline="0" fieldPosition="0">
        <references count="3">
          <reference field="6" count="1" selected="0">
            <x v="82"/>
          </reference>
          <reference field="7" count="1" selected="0">
            <x v="11"/>
          </reference>
          <reference field="19" count="1">
            <x v="14"/>
          </reference>
        </references>
      </pivotArea>
    </format>
    <format dxfId="1236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11"/>
          </reference>
          <reference field="19" count="1">
            <x v="6"/>
          </reference>
        </references>
      </pivotArea>
    </format>
    <format dxfId="1235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11"/>
          </reference>
          <reference field="19" count="1">
            <x v="1"/>
          </reference>
        </references>
      </pivotArea>
    </format>
    <format dxfId="123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2"/>
          </reference>
          <reference field="19" count="1">
            <x v="20"/>
          </reference>
        </references>
      </pivotArea>
    </format>
    <format dxfId="123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2"/>
          </reference>
          <reference field="19" count="1">
            <x v="12"/>
          </reference>
        </references>
      </pivotArea>
    </format>
    <format dxfId="1232">
      <pivotArea dataOnly="0" labelOnly="1" outline="0" fieldPosition="0">
        <references count="3">
          <reference field="6" count="1" selected="0">
            <x v="43"/>
          </reference>
          <reference field="7" count="1" selected="0">
            <x v="12"/>
          </reference>
          <reference field="19" count="1">
            <x v="22"/>
          </reference>
        </references>
      </pivotArea>
    </format>
    <format dxfId="1231">
      <pivotArea dataOnly="0" labelOnly="1" outline="0" fieldPosition="0">
        <references count="3">
          <reference field="6" count="1" selected="0">
            <x v="47"/>
          </reference>
          <reference field="7" count="1" selected="0">
            <x v="12"/>
          </reference>
          <reference field="19" count="1">
            <x v="40"/>
          </reference>
        </references>
      </pivotArea>
    </format>
    <format dxfId="1230">
      <pivotArea dataOnly="0" labelOnly="1" outline="0" fieldPosition="0">
        <references count="3">
          <reference field="6" count="1" selected="0">
            <x v="59"/>
          </reference>
          <reference field="7" count="1" selected="0">
            <x v="12"/>
          </reference>
          <reference field="19" count="1">
            <x v="42"/>
          </reference>
        </references>
      </pivotArea>
    </format>
    <format dxfId="1229">
      <pivotArea dataOnly="0" labelOnly="1" outline="0" fieldPosition="0">
        <references count="3">
          <reference field="6" count="1" selected="0">
            <x v="78"/>
          </reference>
          <reference field="7" count="1" selected="0">
            <x v="12"/>
          </reference>
          <reference field="19" count="1">
            <x v="14"/>
          </reference>
        </references>
      </pivotArea>
    </format>
    <format dxfId="1228">
      <pivotArea dataOnly="0" labelOnly="1" outline="0" fieldPosition="0">
        <references count="3">
          <reference field="6" count="1" selected="0">
            <x v="79"/>
          </reference>
          <reference field="7" count="1" selected="0">
            <x v="12"/>
          </reference>
          <reference field="19" count="1">
            <x v="0"/>
          </reference>
        </references>
      </pivotArea>
    </format>
    <format dxfId="1227">
      <pivotArea dataOnly="0" labelOnly="1" outline="0" fieldPosition="0">
        <references count="3">
          <reference field="6" count="1" selected="0">
            <x v="91"/>
          </reference>
          <reference field="7" count="1" selected="0">
            <x v="12"/>
          </reference>
          <reference field="19" count="1">
            <x v="1"/>
          </reference>
        </references>
      </pivotArea>
    </format>
    <format dxfId="1226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12"/>
          </reference>
          <reference field="19" count="1">
            <x v="32"/>
          </reference>
        </references>
      </pivotArea>
    </format>
    <format dxfId="1225">
      <pivotArea dataOnly="0" labelOnly="1" outline="0" fieldPosition="0">
        <references count="3">
          <reference field="6" count="1" selected="0">
            <x v="0"/>
          </reference>
          <reference field="7" count="1" selected="0">
            <x v="13"/>
          </reference>
          <reference field="19" count="1">
            <x v="28"/>
          </reference>
        </references>
      </pivotArea>
    </format>
    <format dxfId="122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4"/>
          </reference>
          <reference field="19" count="1">
            <x v="20"/>
          </reference>
        </references>
      </pivotArea>
    </format>
    <format dxfId="1223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4"/>
          </reference>
          <reference field="19" count="1">
            <x v="18"/>
          </reference>
        </references>
      </pivotArea>
    </format>
    <format dxfId="1222">
      <pivotArea dataOnly="0" labelOnly="1" outline="0" fieldPosition="0">
        <references count="3">
          <reference field="6" count="1" selected="0">
            <x v="6"/>
          </reference>
          <reference field="7" count="1" selected="0">
            <x v="14"/>
          </reference>
          <reference field="19" count="1">
            <x v="26"/>
          </reference>
        </references>
      </pivotArea>
    </format>
    <format dxfId="122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4"/>
          </reference>
          <reference field="19" count="1">
            <x v="12"/>
          </reference>
        </references>
      </pivotArea>
    </format>
    <format dxfId="1220">
      <pivotArea dataOnly="0" labelOnly="1" outline="0" fieldPosition="0">
        <references count="3">
          <reference field="6" count="1" selected="0">
            <x v="14"/>
          </reference>
          <reference field="7" count="1" selected="0">
            <x v="14"/>
          </reference>
          <reference field="19" count="1">
            <x v="7"/>
          </reference>
        </references>
      </pivotArea>
    </format>
    <format dxfId="1219">
      <pivotArea dataOnly="0" labelOnly="1" outline="0" fieldPosition="0">
        <references count="3">
          <reference field="6" count="1" selected="0">
            <x v="33"/>
          </reference>
          <reference field="7" count="1" selected="0">
            <x v="14"/>
          </reference>
          <reference field="19" count="1">
            <x v="50"/>
          </reference>
        </references>
      </pivotArea>
    </format>
    <format dxfId="1218">
      <pivotArea dataOnly="0" labelOnly="1" outline="0" fieldPosition="0">
        <references count="3">
          <reference field="6" count="1" selected="0">
            <x v="39"/>
          </reference>
          <reference field="7" count="1" selected="0">
            <x v="14"/>
          </reference>
          <reference field="19" count="1">
            <x v="36"/>
          </reference>
        </references>
      </pivotArea>
    </format>
    <format dxfId="1217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4"/>
          </reference>
          <reference field="19" count="1">
            <x v="28"/>
          </reference>
        </references>
      </pivotArea>
    </format>
    <format dxfId="1216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4"/>
          </reference>
          <reference field="19" count="1">
            <x v="23"/>
          </reference>
        </references>
      </pivotArea>
    </format>
    <format dxfId="1215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4"/>
          </reference>
          <reference field="19" count="1">
            <x v="3"/>
          </reference>
        </references>
      </pivotArea>
    </format>
    <format dxfId="1214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4"/>
          </reference>
          <reference field="19" count="1">
            <x v="39"/>
          </reference>
        </references>
      </pivotArea>
    </format>
    <format dxfId="1213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14"/>
          </reference>
          <reference field="19" count="1">
            <x v="39"/>
          </reference>
        </references>
      </pivotArea>
    </format>
    <format dxfId="1212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14"/>
          </reference>
          <reference field="19" count="1">
            <x v="32"/>
          </reference>
        </references>
      </pivotArea>
    </format>
    <format dxfId="1211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4"/>
          </reference>
          <reference field="19" count="1">
            <x v="31"/>
          </reference>
        </references>
      </pivotArea>
    </format>
    <format dxfId="1210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4"/>
          </reference>
          <reference field="19" count="1">
            <x v="27"/>
          </reference>
        </references>
      </pivotArea>
    </format>
    <format dxfId="1209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5"/>
          </reference>
          <reference field="19" count="1">
            <x v="18"/>
          </reference>
        </references>
      </pivotArea>
    </format>
    <format dxfId="1208">
      <pivotArea dataOnly="0" labelOnly="1" outline="0" fieldPosition="0">
        <references count="3">
          <reference field="6" count="1" selected="0">
            <x v="74"/>
          </reference>
          <reference field="7" count="1" selected="0">
            <x v="15"/>
          </reference>
          <reference field="19" count="1">
            <x v="27"/>
          </reference>
        </references>
      </pivotArea>
    </format>
    <format dxfId="1207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6"/>
          </reference>
          <reference field="19" count="1">
            <x v="20"/>
          </reference>
        </references>
      </pivotArea>
    </format>
    <format dxfId="1206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6"/>
          </reference>
          <reference field="19" count="1">
            <x v="31"/>
          </reference>
        </references>
      </pivotArea>
    </format>
    <format dxfId="1205">
      <pivotArea dataOnly="0" labelOnly="1" outline="0" fieldPosition="0">
        <references count="3">
          <reference field="6" count="1" selected="0">
            <x v="117"/>
          </reference>
          <reference field="7" count="1" selected="0">
            <x v="16"/>
          </reference>
          <reference field="19" count="1">
            <x v="27"/>
          </reference>
        </references>
      </pivotArea>
    </format>
    <format dxfId="1204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7"/>
          </reference>
          <reference field="19" count="1">
            <x v="20"/>
          </reference>
        </references>
      </pivotArea>
    </format>
    <format dxfId="1203">
      <pivotArea dataOnly="0" labelOnly="1" outline="0" fieldPosition="0">
        <references count="3">
          <reference field="6" count="1" selected="0">
            <x v="3"/>
          </reference>
          <reference field="7" count="1" selected="0">
            <x v="17"/>
          </reference>
          <reference field="19" count="1">
            <x v="18"/>
          </reference>
        </references>
      </pivotArea>
    </format>
    <format dxfId="1202">
      <pivotArea dataOnly="0" labelOnly="1" outline="0" fieldPosition="0">
        <references count="3">
          <reference field="6" count="1" selected="0">
            <x v="61"/>
          </reference>
          <reference field="7" count="1" selected="0">
            <x v="17"/>
          </reference>
          <reference field="19" count="2">
            <x v="40"/>
            <x v="43"/>
          </reference>
        </references>
      </pivotArea>
    </format>
    <format dxfId="1201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17"/>
          </reference>
          <reference field="19" count="1">
            <x v="23"/>
          </reference>
        </references>
      </pivotArea>
    </format>
    <format dxfId="1200">
      <pivotArea dataOnly="0" labelOnly="1" outline="0" fieldPosition="0">
        <references count="3">
          <reference field="6" count="1" selected="0">
            <x v="76"/>
          </reference>
          <reference field="7" count="1" selected="0">
            <x v="17"/>
          </reference>
          <reference field="19" count="1">
            <x v="17"/>
          </reference>
        </references>
      </pivotArea>
    </format>
    <format dxfId="1199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17"/>
          </reference>
          <reference field="19" count="1">
            <x v="3"/>
          </reference>
        </references>
      </pivotArea>
    </format>
    <format dxfId="119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18"/>
          </reference>
          <reference field="19" count="1">
            <x v="20"/>
          </reference>
        </references>
      </pivotArea>
    </format>
    <format dxfId="1197">
      <pivotArea dataOnly="0" labelOnly="1" outline="0" fieldPosition="0">
        <references count="3">
          <reference field="6" count="1" selected="0">
            <x v="50"/>
          </reference>
          <reference field="7" count="1" selected="0">
            <x v="18"/>
          </reference>
          <reference field="19" count="1">
            <x v="40"/>
          </reference>
        </references>
      </pivotArea>
    </format>
    <format dxfId="1196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19"/>
          </reference>
          <reference field="19" count="1">
            <x v="19"/>
          </reference>
        </references>
      </pivotArea>
    </format>
    <format dxfId="119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19"/>
          </reference>
          <reference field="19" count="1">
            <x v="12"/>
          </reference>
        </references>
      </pivotArea>
    </format>
    <format dxfId="1194">
      <pivotArea dataOnly="0" labelOnly="1" outline="0" fieldPosition="0">
        <references count="3">
          <reference field="6" count="1" selected="0">
            <x v="13"/>
          </reference>
          <reference field="7" count="1" selected="0">
            <x v="19"/>
          </reference>
          <reference field="19" count="1">
            <x v="10"/>
          </reference>
        </references>
      </pivotArea>
    </format>
    <format dxfId="1193">
      <pivotArea dataOnly="0" labelOnly="1" outline="0" fieldPosition="0">
        <references count="3">
          <reference field="6" count="1" selected="0">
            <x v="27"/>
          </reference>
          <reference field="7" count="1" selected="0">
            <x v="19"/>
          </reference>
          <reference field="19" count="1">
            <x v="28"/>
          </reference>
        </references>
      </pivotArea>
    </format>
    <format dxfId="1192">
      <pivotArea dataOnly="0" labelOnly="1" outline="0" fieldPosition="0">
        <references count="3">
          <reference field="6" count="1" selected="0">
            <x v="40"/>
          </reference>
          <reference field="7" count="1" selected="0">
            <x v="19"/>
          </reference>
          <reference field="19" count="1">
            <x v="27"/>
          </reference>
        </references>
      </pivotArea>
    </format>
    <format dxfId="1191">
      <pivotArea dataOnly="0" labelOnly="1" outline="0" fieldPosition="0">
        <references count="3">
          <reference field="6" count="1" selected="0">
            <x v="73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1190">
      <pivotArea dataOnly="0" labelOnly="1" outline="0" fieldPosition="0">
        <references count="3">
          <reference field="6" count="1" selected="0">
            <x v="96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1189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19"/>
          </reference>
          <reference field="19" count="1">
            <x v="39"/>
          </reference>
        </references>
      </pivotArea>
    </format>
    <format dxfId="1188">
      <pivotArea dataOnly="0" labelOnly="1" outline="0" fieldPosition="0">
        <references count="3">
          <reference field="6" count="1" selected="0">
            <x v="98"/>
          </reference>
          <reference field="7" count="1" selected="0">
            <x v="19"/>
          </reference>
          <reference field="19" count="1">
            <x v="40"/>
          </reference>
        </references>
      </pivotArea>
    </format>
    <format dxfId="1187">
      <pivotArea dataOnly="0" labelOnly="1" outline="0" fieldPosition="0">
        <references count="3">
          <reference field="6" count="1" selected="0">
            <x v="116"/>
          </reference>
          <reference field="7" count="1" selected="0">
            <x v="19"/>
          </reference>
          <reference field="19" count="1">
            <x v="31"/>
          </reference>
        </references>
      </pivotArea>
    </format>
    <format dxfId="1186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0"/>
          </reference>
          <reference field="19" count="1">
            <x v="12"/>
          </reference>
        </references>
      </pivotArea>
    </format>
    <format dxfId="118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1"/>
          </reference>
          <reference field="19" count="1">
            <x v="20"/>
          </reference>
        </references>
      </pivotArea>
    </format>
    <format dxfId="1184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1"/>
          </reference>
          <reference field="19" count="1">
            <x v="19"/>
          </reference>
        </references>
      </pivotArea>
    </format>
    <format dxfId="118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1"/>
          </reference>
          <reference field="19" count="1">
            <x v="12"/>
          </reference>
        </references>
      </pivotArea>
    </format>
    <format dxfId="1182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1"/>
          </reference>
          <reference field="19" count="1">
            <x v="13"/>
          </reference>
        </references>
      </pivotArea>
    </format>
    <format dxfId="1181">
      <pivotArea dataOnly="0" labelOnly="1" outline="0" fieldPosition="0">
        <references count="3">
          <reference field="6" count="1" selected="0">
            <x v="45"/>
          </reference>
          <reference field="7" count="1" selected="0">
            <x v="21"/>
          </reference>
          <reference field="19" count="1">
            <x v="18"/>
          </reference>
        </references>
      </pivotArea>
    </format>
    <format dxfId="1180">
      <pivotArea dataOnly="0" labelOnly="1" outline="0" fieldPosition="0">
        <references count="3">
          <reference field="6" count="1" selected="0">
            <x v="57"/>
          </reference>
          <reference field="7" count="1" selected="0">
            <x v="21"/>
          </reference>
          <reference field="19" count="1">
            <x v="44"/>
          </reference>
        </references>
      </pivotArea>
    </format>
    <format dxfId="1179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1"/>
          </reference>
          <reference field="19" count="1">
            <x v="23"/>
          </reference>
        </references>
      </pivotArea>
    </format>
    <format dxfId="1178">
      <pivotArea dataOnly="0" labelOnly="1" outline="0" fieldPosition="0">
        <references count="3">
          <reference field="6" count="1" selected="0">
            <x v="70"/>
          </reference>
          <reference field="7" count="1" selected="0">
            <x v="21"/>
          </reference>
          <reference field="19" count="1">
            <x v="44"/>
          </reference>
        </references>
      </pivotArea>
    </format>
    <format dxfId="1177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1"/>
          </reference>
          <reference field="19" count="1">
            <x v="3"/>
          </reference>
        </references>
      </pivotArea>
    </format>
    <format dxfId="1176">
      <pivotArea dataOnly="0" labelOnly="1" outline="0" fieldPosition="0">
        <references count="3">
          <reference field="6" count="1" selected="0">
            <x v="23"/>
          </reference>
          <reference field="7" count="1" selected="0">
            <x v="22"/>
          </reference>
          <reference field="19" count="2">
            <x v="11"/>
            <x v="13"/>
          </reference>
        </references>
      </pivotArea>
    </format>
    <format dxfId="1175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2"/>
          </reference>
          <reference field="19" count="1">
            <x v="39"/>
          </reference>
        </references>
      </pivotArea>
    </format>
    <format dxfId="1174">
      <pivotArea dataOnly="0" labelOnly="1" outline="0" fieldPosition="0">
        <references count="3">
          <reference field="6" count="1" selected="0">
            <x v="72"/>
          </reference>
          <reference field="7" count="1" selected="0">
            <x v="23"/>
          </reference>
          <reference field="19" count="1">
            <x v="39"/>
          </reference>
        </references>
      </pivotArea>
    </format>
    <format dxfId="117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4"/>
          </reference>
          <reference field="19" count="1">
            <x v="12"/>
          </reference>
        </references>
      </pivotArea>
    </format>
    <format dxfId="1172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4"/>
          </reference>
          <reference field="19" count="1">
            <x v="3"/>
          </reference>
        </references>
      </pivotArea>
    </format>
    <format dxfId="1171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4"/>
          </reference>
          <reference field="19" count="1">
            <x v="27"/>
          </reference>
        </references>
      </pivotArea>
    </format>
    <format dxfId="1170">
      <pivotArea dataOnly="0" labelOnly="1" outline="0" fieldPosition="0">
        <references count="3">
          <reference field="6" count="1" selected="0">
            <x v="97"/>
          </reference>
          <reference field="7" count="1" selected="0">
            <x v="24"/>
          </reference>
          <reference field="19" count="1">
            <x v="39"/>
          </reference>
        </references>
      </pivotArea>
    </format>
    <format dxfId="1169">
      <pivotArea dataOnly="0" labelOnly="1" outline="0" fieldPosition="0">
        <references count="3">
          <reference field="6" count="1" selected="0">
            <x v="12"/>
          </reference>
          <reference field="7" count="1" selected="0">
            <x v="25"/>
          </reference>
          <reference field="19" count="1">
            <x v="10"/>
          </reference>
        </references>
      </pivotArea>
    </format>
    <format dxfId="1168">
      <pivotArea dataOnly="0" labelOnly="1" outline="0" fieldPosition="0">
        <references count="3">
          <reference field="6" count="1" selected="0">
            <x v="15"/>
          </reference>
          <reference field="7" count="1" selected="0">
            <x v="25"/>
          </reference>
          <reference field="19" count="2">
            <x v="26"/>
            <x v="28"/>
          </reference>
        </references>
      </pivotArea>
    </format>
    <format dxfId="1167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5"/>
          </reference>
          <reference field="19" count="1">
            <x v="4"/>
          </reference>
        </references>
      </pivotArea>
    </format>
    <format dxfId="1166">
      <pivotArea dataOnly="0" labelOnly="1" outline="0" fieldPosition="0">
        <references count="3">
          <reference field="6" count="1" selected="0">
            <x v="20"/>
          </reference>
          <reference field="7" count="1" selected="0">
            <x v="25"/>
          </reference>
          <reference field="19" count="1">
            <x v="40"/>
          </reference>
        </references>
      </pivotArea>
    </format>
    <format dxfId="1165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25"/>
          </reference>
          <reference field="19" count="1">
            <x v="25"/>
          </reference>
        </references>
      </pivotArea>
    </format>
    <format dxfId="1164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5"/>
          </reference>
          <reference field="19" count="2">
            <x v="3"/>
            <x v="5"/>
          </reference>
        </references>
      </pivotArea>
    </format>
    <format dxfId="1163">
      <pivotArea dataOnly="0" labelOnly="1" outline="0" fieldPosition="0">
        <references count="3">
          <reference field="6" count="1" selected="0">
            <x v="103"/>
          </reference>
          <reference field="7" count="1" selected="0">
            <x v="25"/>
          </reference>
          <reference field="19" count="1">
            <x v="18"/>
          </reference>
        </references>
      </pivotArea>
    </format>
    <format dxfId="1162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6"/>
          </reference>
          <reference field="19" count="1">
            <x v="12"/>
          </reference>
        </references>
      </pivotArea>
    </format>
    <format dxfId="1161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6"/>
          </reference>
          <reference field="19" count="1">
            <x v="27"/>
          </reference>
        </references>
      </pivotArea>
    </format>
    <format dxfId="116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27"/>
          </reference>
          <reference field="19" count="1">
            <x v="20"/>
          </reference>
        </references>
      </pivotArea>
    </format>
    <format dxfId="115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7"/>
          </reference>
          <reference field="19" count="1">
            <x v="12"/>
          </reference>
        </references>
      </pivotArea>
    </format>
    <format dxfId="1158">
      <pivotArea dataOnly="0" labelOnly="1" outline="0" fieldPosition="0">
        <references count="3">
          <reference field="6" count="1" selected="0">
            <x v="17"/>
          </reference>
          <reference field="7" count="1" selected="0">
            <x v="27"/>
          </reference>
          <reference field="19" count="1">
            <x v="4"/>
          </reference>
        </references>
      </pivotArea>
    </format>
    <format dxfId="1157">
      <pivotArea dataOnly="0" labelOnly="1" outline="0" fieldPosition="0">
        <references count="3">
          <reference field="6" count="1" selected="0">
            <x v="18"/>
          </reference>
          <reference field="7" count="1" selected="0">
            <x v="27"/>
          </reference>
          <reference field="19" count="1">
            <x v="2"/>
          </reference>
        </references>
      </pivotArea>
    </format>
    <format dxfId="1156">
      <pivotArea dataOnly="0" labelOnly="1" outline="0" fieldPosition="0">
        <references count="3">
          <reference field="6" count="1" selected="0">
            <x v="56"/>
          </reference>
          <reference field="7" count="1" selected="0">
            <x v="27"/>
          </reference>
          <reference field="19" count="1">
            <x v="37"/>
          </reference>
        </references>
      </pivotArea>
    </format>
    <format dxfId="1155">
      <pivotArea dataOnly="0" labelOnly="1" outline="0" fieldPosition="0">
        <references count="3">
          <reference field="6" count="1" selected="0">
            <x v="65"/>
          </reference>
          <reference field="7" count="1" selected="0">
            <x v="27"/>
          </reference>
          <reference field="19" count="1">
            <x v="36"/>
          </reference>
        </references>
      </pivotArea>
    </format>
    <format dxfId="1154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7"/>
          </reference>
          <reference field="19" count="1">
            <x v="3"/>
          </reference>
        </references>
      </pivotArea>
    </format>
    <format dxfId="1153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7"/>
          </reference>
          <reference field="19" count="1">
            <x v="27"/>
          </reference>
        </references>
      </pivotArea>
    </format>
    <format dxfId="1152">
      <pivotArea dataOnly="0" labelOnly="1" outline="0" fieldPosition="0">
        <references count="3">
          <reference field="6" count="1" selected="0">
            <x v="105"/>
          </reference>
          <reference field="7" count="1" selected="0">
            <x v="27"/>
          </reference>
          <reference field="19" count="1">
            <x v="34"/>
          </reference>
        </references>
      </pivotArea>
    </format>
    <format dxfId="1151">
      <pivotArea dataOnly="0" labelOnly="1" outline="0" fieldPosition="0">
        <references count="3">
          <reference field="6" count="1" selected="0">
            <x v="25"/>
          </reference>
          <reference field="7" count="1" selected="0">
            <x v="28"/>
          </reference>
          <reference field="19" count="1">
            <x v="21"/>
          </reference>
        </references>
      </pivotArea>
    </format>
    <format dxfId="1150">
      <pivotArea dataOnly="0" labelOnly="1" outline="0" fieldPosition="0">
        <references count="3">
          <reference field="6" count="1" selected="0">
            <x v="26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1149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28"/>
          </reference>
          <reference field="19" count="1">
            <x v="23"/>
          </reference>
        </references>
      </pivotArea>
    </format>
    <format dxfId="1148">
      <pivotArea dataOnly="0" labelOnly="1" outline="0" fieldPosition="0">
        <references count="3">
          <reference field="6" count="1" selected="0">
            <x v="77"/>
          </reference>
          <reference field="7" count="1" selected="0">
            <x v="28"/>
          </reference>
          <reference field="19" count="1">
            <x v="18"/>
          </reference>
        </references>
      </pivotArea>
    </format>
    <format dxfId="1147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28"/>
          </reference>
          <reference field="19" count="1">
            <x v="3"/>
          </reference>
        </references>
      </pivotArea>
    </format>
    <format dxfId="1146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28"/>
          </reference>
          <reference field="19" count="1">
            <x v="27"/>
          </reference>
        </references>
      </pivotArea>
    </format>
    <format dxfId="1145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28"/>
          </reference>
          <reference field="19" count="1">
            <x v="32"/>
          </reference>
        </references>
      </pivotArea>
    </format>
    <format dxfId="1144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29"/>
          </reference>
          <reference field="19" count="1">
            <x v="19"/>
          </reference>
        </references>
      </pivotArea>
    </format>
    <format dxfId="114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29"/>
          </reference>
          <reference field="19" count="1">
            <x v="12"/>
          </reference>
        </references>
      </pivotArea>
    </format>
    <format dxfId="1142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29"/>
          </reference>
          <reference field="19" count="1">
            <x v="18"/>
          </reference>
        </references>
      </pivotArea>
    </format>
    <format dxfId="1141">
      <pivotArea dataOnly="0" labelOnly="1" outline="0" fieldPosition="0">
        <references count="3">
          <reference field="6" count="1" selected="0">
            <x v="115"/>
          </reference>
          <reference field="7" count="1" selected="0">
            <x v="29"/>
          </reference>
          <reference field="19" count="1">
            <x v="39"/>
          </reference>
        </references>
      </pivotArea>
    </format>
    <format dxfId="114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0"/>
          </reference>
          <reference field="19" count="1">
            <x v="20"/>
          </reference>
        </references>
      </pivotArea>
    </format>
    <format dxfId="113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0"/>
          </reference>
          <reference field="19" count="1">
            <x v="19"/>
          </reference>
        </references>
      </pivotArea>
    </format>
    <format dxfId="1138">
      <pivotArea dataOnly="0" labelOnly="1" outline="0" fieldPosition="0">
        <references count="3">
          <reference field="6" count="1" selected="0">
            <x v="19"/>
          </reference>
          <reference field="7" count="1" selected="0">
            <x v="30"/>
          </reference>
          <reference field="19" count="1">
            <x v="16"/>
          </reference>
        </references>
      </pivotArea>
    </format>
    <format dxfId="1137">
      <pivotArea dataOnly="0" labelOnly="1" outline="0" fieldPosition="0">
        <references count="3">
          <reference field="6" count="1" selected="0">
            <x v="58"/>
          </reference>
          <reference field="7" count="1" selected="0">
            <x v="30"/>
          </reference>
          <reference field="19" count="1">
            <x v="45"/>
          </reference>
        </references>
      </pivotArea>
    </format>
    <format dxfId="1136">
      <pivotArea dataOnly="0" labelOnly="1" outline="0" fieldPosition="0">
        <references count="3">
          <reference field="6" count="1" selected="0">
            <x v="75"/>
          </reference>
          <reference field="7" count="1" selected="0">
            <x v="30"/>
          </reference>
          <reference field="19" count="1">
            <x v="8"/>
          </reference>
        </references>
      </pivotArea>
    </format>
    <format dxfId="1135">
      <pivotArea dataOnly="0" labelOnly="1" outline="0" fieldPosition="0">
        <references count="3">
          <reference field="6" count="1" selected="0">
            <x v="94"/>
          </reference>
          <reference field="7" count="1" selected="0">
            <x v="30"/>
          </reference>
          <reference field="19" count="1">
            <x v="27"/>
          </reference>
        </references>
      </pivotArea>
    </format>
    <format dxfId="1134">
      <pivotArea dataOnly="0" labelOnly="1" outline="0" fieldPosition="0">
        <references count="3">
          <reference field="6" count="1" selected="0">
            <x v="109"/>
          </reference>
          <reference field="7" count="1" selected="0">
            <x v="30"/>
          </reference>
          <reference field="19" count="1">
            <x v="39"/>
          </reference>
        </references>
      </pivotArea>
    </format>
    <format dxfId="1133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0"/>
          </reference>
          <reference field="19" count="1">
            <x v="32"/>
          </reference>
        </references>
      </pivotArea>
    </format>
    <format dxfId="1132">
      <pivotArea dataOnly="0" labelOnly="1" outline="0" fieldPosition="0">
        <references count="3">
          <reference field="6" count="1" selected="0">
            <x v="16"/>
          </reference>
          <reference field="7" count="1" selected="0">
            <x v="31"/>
          </reference>
          <reference field="19" count="1">
            <x v="2"/>
          </reference>
        </references>
      </pivotArea>
    </format>
    <format dxfId="1131">
      <pivotArea dataOnly="0" labelOnly="1" outline="0" fieldPosition="0">
        <references count="3">
          <reference field="6" count="1" selected="0">
            <x v="28"/>
          </reference>
          <reference field="7" count="1" selected="0">
            <x v="31"/>
          </reference>
          <reference field="19" count="1">
            <x v="27"/>
          </reference>
        </references>
      </pivotArea>
    </format>
    <format dxfId="1130">
      <pivotArea dataOnly="0" labelOnly="1" outline="0" fieldPosition="0">
        <references count="3">
          <reference field="6" count="1" selected="0">
            <x v="42"/>
          </reference>
          <reference field="7" count="1" selected="0">
            <x v="31"/>
          </reference>
          <reference field="19" count="1">
            <x v="22"/>
          </reference>
        </references>
      </pivotArea>
    </format>
    <format dxfId="1129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1"/>
          </reference>
          <reference field="19" count="1">
            <x v="14"/>
          </reference>
        </references>
      </pivotArea>
    </format>
    <format dxfId="1128">
      <pivotArea dataOnly="0" labelOnly="1" outline="0" fieldPosition="0">
        <references count="3">
          <reference field="6" count="1" selected="0">
            <x v="83"/>
          </reference>
          <reference field="7" count="1" selected="0">
            <x v="31"/>
          </reference>
          <reference field="19" count="1">
            <x v="6"/>
          </reference>
        </references>
      </pivotArea>
    </format>
    <format dxfId="1127">
      <pivotArea dataOnly="0" labelOnly="1" outline="0" fieldPosition="0">
        <references count="3">
          <reference field="6" count="1" selected="0">
            <x v="100"/>
          </reference>
          <reference field="7" count="1" selected="0">
            <x v="31"/>
          </reference>
          <reference field="19" count="1">
            <x v="17"/>
          </reference>
        </references>
      </pivotArea>
    </format>
    <format dxfId="1126">
      <pivotArea dataOnly="0" labelOnly="1" outline="0" fieldPosition="0">
        <references count="3">
          <reference field="6" count="1" selected="0">
            <x v="4"/>
          </reference>
          <reference field="7" count="1" selected="0">
            <x v="32"/>
          </reference>
          <reference field="19" count="1">
            <x v="18"/>
          </reference>
        </references>
      </pivotArea>
    </format>
    <format dxfId="112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3"/>
          </reference>
          <reference field="19" count="1">
            <x v="19"/>
          </reference>
        </references>
      </pivotArea>
    </format>
    <format dxfId="1124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33"/>
          </reference>
          <reference field="19" count="1">
            <x v="32"/>
          </reference>
        </references>
      </pivotArea>
    </format>
    <format dxfId="112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4"/>
          </reference>
          <reference field="19" count="1">
            <x v="12"/>
          </reference>
        </references>
      </pivotArea>
    </format>
    <format dxfId="1122">
      <pivotArea dataOnly="0" labelOnly="1" outline="0" fieldPosition="0">
        <references count="3">
          <reference field="6" count="1" selected="0">
            <x v="22"/>
          </reference>
          <reference field="7" count="1" selected="0">
            <x v="34"/>
          </reference>
          <reference field="19" count="1">
            <x v="33"/>
          </reference>
        </references>
      </pivotArea>
    </format>
    <format dxfId="112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5"/>
          </reference>
          <reference field="19" count="1">
            <x v="20"/>
          </reference>
        </references>
      </pivotArea>
    </format>
    <format dxfId="1120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5"/>
          </reference>
          <reference field="19" count="1">
            <x v="19"/>
          </reference>
        </references>
      </pivotArea>
    </format>
    <format dxfId="1119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5"/>
          </reference>
          <reference field="19" count="1">
            <x v="12"/>
          </reference>
        </references>
      </pivotArea>
    </format>
    <format dxfId="1118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35"/>
          </reference>
          <reference field="19" count="1">
            <x v="9"/>
          </reference>
        </references>
      </pivotArea>
    </format>
    <format dxfId="1117">
      <pivotArea dataOnly="0" labelOnly="1" outline="0" fieldPosition="0">
        <references count="3">
          <reference field="6" count="1" selected="0">
            <x v="55"/>
          </reference>
          <reference field="7" count="1" selected="0">
            <x v="35"/>
          </reference>
          <reference field="19" count="1">
            <x v="48"/>
          </reference>
        </references>
      </pivotArea>
    </format>
    <format dxfId="1116">
      <pivotArea dataOnly="0" labelOnly="1" outline="0" fieldPosition="0">
        <references count="3">
          <reference field="6" count="1" selected="0">
            <x v="62"/>
          </reference>
          <reference field="7" count="1" selected="0">
            <x v="35"/>
          </reference>
          <reference field="19" count="1">
            <x v="48"/>
          </reference>
        </references>
      </pivotArea>
    </format>
    <format dxfId="1115">
      <pivotArea dataOnly="0" labelOnly="1" outline="0" fieldPosition="0">
        <references count="3">
          <reference field="6" count="1" selected="0">
            <x v="71"/>
          </reference>
          <reference field="7" count="1" selected="0">
            <x v="35"/>
          </reference>
          <reference field="19" count="1">
            <x v="40"/>
          </reference>
        </references>
      </pivotArea>
    </format>
    <format dxfId="1114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5"/>
          </reference>
          <reference field="19" count="1">
            <x v="40"/>
          </reference>
        </references>
      </pivotArea>
    </format>
    <format dxfId="111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6"/>
          </reference>
          <reference field="19" count="1">
            <x v="20"/>
          </reference>
        </references>
      </pivotArea>
    </format>
    <format dxfId="111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6"/>
          </reference>
          <reference field="19" count="1">
            <x v="19"/>
          </reference>
        </references>
      </pivotArea>
    </format>
    <format dxfId="1111">
      <pivotArea dataOnly="0" labelOnly="1" outline="0" fieldPosition="0">
        <references count="3">
          <reference field="6" count="1" selected="0">
            <x v="7"/>
          </reference>
          <reference field="7" count="1" selected="0">
            <x v="36"/>
          </reference>
          <reference field="19" count="1">
            <x v="28"/>
          </reference>
        </references>
      </pivotArea>
    </format>
    <format dxfId="111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6"/>
          </reference>
          <reference field="19" count="1">
            <x v="12"/>
          </reference>
        </references>
      </pivotArea>
    </format>
    <format dxfId="1109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6"/>
          </reference>
          <reference field="19" count="1">
            <x v="37"/>
          </reference>
        </references>
      </pivotArea>
    </format>
    <format dxfId="1108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6"/>
          </reference>
          <reference field="19" count="1">
            <x v="25"/>
          </reference>
        </references>
      </pivotArea>
    </format>
    <format dxfId="1107">
      <pivotArea dataOnly="0" labelOnly="1" outline="0" fieldPosition="0">
        <references count="3">
          <reference field="6" count="1" selected="0">
            <x v="99"/>
          </reference>
          <reference field="7" count="1" selected="0">
            <x v="36"/>
          </reference>
          <reference field="19" count="1">
            <x v="52"/>
          </reference>
        </references>
      </pivotArea>
    </format>
    <format dxfId="1106">
      <pivotArea dataOnly="0" labelOnly="1" outline="0" fieldPosition="0">
        <references count="3">
          <reference field="6" count="1" selected="0">
            <x v="118"/>
          </reference>
          <reference field="7" count="1" selected="0">
            <x v="36"/>
          </reference>
          <reference field="19" count="1">
            <x v="45"/>
          </reference>
        </references>
      </pivotArea>
    </format>
    <format dxfId="1105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7"/>
          </reference>
          <reference field="19" count="1">
            <x v="20"/>
          </reference>
        </references>
      </pivotArea>
    </format>
    <format dxfId="1104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7"/>
          </reference>
          <reference field="19" count="1">
            <x v="19"/>
          </reference>
        </references>
      </pivotArea>
    </format>
    <format dxfId="1103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7"/>
          </reference>
          <reference field="19" count="1">
            <x v="12"/>
          </reference>
        </references>
      </pivotArea>
    </format>
    <format dxfId="1102">
      <pivotArea dataOnly="0" labelOnly="1" outline="0" fieldPosition="0">
        <references count="3">
          <reference field="6" count="1" selected="0">
            <x v="37"/>
          </reference>
          <reference field="7" count="1" selected="0">
            <x v="37"/>
          </reference>
          <reference field="19" count="1">
            <x v="50"/>
          </reference>
        </references>
      </pivotArea>
    </format>
    <format dxfId="1101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37"/>
          </reference>
          <reference field="19" count="1">
            <x v="37"/>
          </reference>
        </references>
      </pivotArea>
    </format>
    <format dxfId="1100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7"/>
          </reference>
          <reference field="19" count="1">
            <x v="25"/>
          </reference>
        </references>
      </pivotArea>
    </format>
    <format dxfId="1099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7"/>
          </reference>
          <reference field="19" count="1">
            <x v="23"/>
          </reference>
        </references>
      </pivotArea>
    </format>
    <format dxfId="1098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37"/>
          </reference>
          <reference field="19" count="1">
            <x v="40"/>
          </reference>
        </references>
      </pivotArea>
    </format>
    <format dxfId="1097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37"/>
          </reference>
          <reference field="19" count="1">
            <x v="32"/>
          </reference>
        </references>
      </pivotArea>
    </format>
    <format dxfId="1096">
      <pivotArea dataOnly="0" labelOnly="1" outline="0" fieldPosition="0">
        <references count="3">
          <reference field="6" count="1" selected="0">
            <x v="9"/>
          </reference>
          <reference field="7" count="1" selected="0">
            <x v="38"/>
          </reference>
          <reference field="19" count="1">
            <x v="32"/>
          </reference>
        </references>
      </pivotArea>
    </format>
    <format dxfId="1095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8"/>
          </reference>
          <reference field="19" count="1">
            <x v="12"/>
          </reference>
        </references>
      </pivotArea>
    </format>
    <format dxfId="1094">
      <pivotArea dataOnly="0" labelOnly="1" outline="0" fieldPosition="0">
        <references count="3">
          <reference field="6" count="1" selected="0">
            <x v="36"/>
          </reference>
          <reference field="7" count="1" selected="0">
            <x v="38"/>
          </reference>
          <reference field="19" count="1">
            <x v="50"/>
          </reference>
        </references>
      </pivotArea>
    </format>
    <format dxfId="1093">
      <pivotArea dataOnly="0" labelOnly="1" outline="0" fieldPosition="0">
        <references count="3">
          <reference field="6" count="1" selected="0">
            <x v="41"/>
          </reference>
          <reference field="7" count="1" selected="0">
            <x v="38"/>
          </reference>
          <reference field="19" count="1">
            <x v="22"/>
          </reference>
        </references>
      </pivotArea>
    </format>
    <format dxfId="1092">
      <pivotArea dataOnly="0" labelOnly="1" outline="0" fieldPosition="0">
        <references count="3">
          <reference field="6" count="1" selected="0">
            <x v="60"/>
          </reference>
          <reference field="7" count="1" selected="0">
            <x v="38"/>
          </reference>
          <reference field="19" count="1">
            <x v="42"/>
          </reference>
        </references>
      </pivotArea>
    </format>
    <format dxfId="1091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38"/>
          </reference>
          <reference field="19" count="1">
            <x v="25"/>
          </reference>
        </references>
      </pivotArea>
    </format>
    <format dxfId="1090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38"/>
          </reference>
          <reference field="19" count="1">
            <x v="23"/>
          </reference>
        </references>
      </pivotArea>
    </format>
    <format dxfId="1089">
      <pivotArea dataOnly="0" labelOnly="1" outline="0" fieldPosition="0">
        <references count="3">
          <reference field="6" count="1" selected="0">
            <x v="80"/>
          </reference>
          <reference field="7" count="1" selected="0">
            <x v="38"/>
          </reference>
          <reference field="19" count="1">
            <x v="14"/>
          </reference>
        </references>
      </pivotArea>
    </format>
    <format dxfId="1088">
      <pivotArea dataOnly="0" labelOnly="1" outline="0" fieldPosition="0">
        <references count="3">
          <reference field="6" count="1" selected="0">
            <x v="81"/>
          </reference>
          <reference field="7" count="1" selected="0">
            <x v="38"/>
          </reference>
          <reference field="19" count="1">
            <x v="15"/>
          </reference>
        </references>
      </pivotArea>
    </format>
    <format dxfId="1087">
      <pivotArea dataOnly="0" labelOnly="1" outline="0" fieldPosition="0">
        <references count="3">
          <reference field="6" count="1" selected="0">
            <x v="84"/>
          </reference>
          <reference field="7" count="1" selected="0">
            <x v="38"/>
          </reference>
          <reference field="19" count="1">
            <x v="14"/>
          </reference>
        </references>
      </pivotArea>
    </format>
    <format dxfId="1086">
      <pivotArea dataOnly="0" labelOnly="1" outline="0" fieldPosition="0">
        <references count="3">
          <reference field="6" count="1" selected="0">
            <x v="85"/>
          </reference>
          <reference field="7" count="1" selected="0">
            <x v="38"/>
          </reference>
          <reference field="19" count="1">
            <x v="6"/>
          </reference>
        </references>
      </pivotArea>
    </format>
    <format dxfId="1085">
      <pivotArea dataOnly="0" labelOnly="1" outline="0" fieldPosition="0">
        <references count="3">
          <reference field="6" count="1" selected="0">
            <x v="86"/>
          </reference>
          <reference field="7" count="1" selected="0">
            <x v="38"/>
          </reference>
          <reference field="19" count="1">
            <x v="6"/>
          </reference>
        </references>
      </pivotArea>
    </format>
    <format dxfId="1084">
      <pivotArea dataOnly="0" labelOnly="1" outline="0" fieldPosition="0">
        <references count="3">
          <reference field="6" count="1" selected="0">
            <x v="90"/>
          </reference>
          <reference field="7" count="1" selected="0">
            <x v="38"/>
          </reference>
          <reference field="19" count="1">
            <x v="1"/>
          </reference>
        </references>
      </pivotArea>
    </format>
    <format dxfId="1083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39"/>
          </reference>
          <reference field="19" count="1">
            <x v="20"/>
          </reference>
        </references>
      </pivotArea>
    </format>
    <format dxfId="1082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39"/>
          </reference>
          <reference field="19" count="1">
            <x v="19"/>
          </reference>
        </references>
      </pivotArea>
    </format>
    <format dxfId="1081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39"/>
          </reference>
          <reference field="19" count="1">
            <x v="12"/>
          </reference>
        </references>
      </pivotArea>
    </format>
    <format dxfId="1080">
      <pivotArea dataOnly="0" labelOnly="1" outline="0" fieldPosition="0">
        <references count="3">
          <reference field="6" count="1" selected="0">
            <x v="95"/>
          </reference>
          <reference field="7" count="1" selected="0">
            <x v="39"/>
          </reference>
          <reference field="19" count="1">
            <x v="29"/>
          </reference>
        </references>
      </pivotArea>
    </format>
    <format dxfId="1079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0"/>
          </reference>
          <reference field="19" count="1">
            <x v="20"/>
          </reference>
        </references>
      </pivotArea>
    </format>
    <format dxfId="107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0"/>
          </reference>
          <reference field="19" count="1">
            <x v="12"/>
          </reference>
        </references>
      </pivotArea>
    </format>
    <format dxfId="1077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0"/>
          </reference>
          <reference field="19" count="1">
            <x v="32"/>
          </reference>
        </references>
      </pivotArea>
    </format>
    <format dxfId="1076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1"/>
          </reference>
          <reference field="19" count="1">
            <x v="20"/>
          </reference>
        </references>
      </pivotArea>
    </format>
    <format dxfId="1075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1"/>
          </reference>
          <reference field="19" count="1">
            <x v="19"/>
          </reference>
        </references>
      </pivotArea>
    </format>
    <format dxfId="1074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1"/>
          </reference>
          <reference field="19" count="1">
            <x v="12"/>
          </reference>
        </references>
      </pivotArea>
    </format>
    <format dxfId="1073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1"/>
          </reference>
          <reference field="19" count="1">
            <x v="23"/>
          </reference>
        </references>
      </pivotArea>
    </format>
    <format dxfId="1072">
      <pivotArea dataOnly="0" labelOnly="1" outline="0" fieldPosition="0">
        <references count="3">
          <reference field="6" count="1" selected="0">
            <x v="92"/>
          </reference>
          <reference field="7" count="1" selected="0">
            <x v="41"/>
          </reference>
          <reference field="19" count="1">
            <x v="3"/>
          </reference>
        </references>
      </pivotArea>
    </format>
    <format dxfId="1071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2"/>
          </reference>
          <reference field="19" count="1">
            <x v="20"/>
          </reference>
        </references>
      </pivotArea>
    </format>
    <format dxfId="1070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2"/>
          </reference>
          <reference field="19" count="1">
            <x v="9"/>
          </reference>
        </references>
      </pivotArea>
    </format>
    <format dxfId="1069">
      <pivotArea dataOnly="0" labelOnly="1" outline="0" fieldPosition="0">
        <references count="3">
          <reference field="6" count="1" selected="0">
            <x v="35"/>
          </reference>
          <reference field="7" count="1" selected="0">
            <x v="42"/>
          </reference>
          <reference field="19" count="1">
            <x v="50"/>
          </reference>
        </references>
      </pivotArea>
    </format>
    <format dxfId="1068">
      <pivotArea dataOnly="0" labelOnly="1" outline="0" fieldPosition="0">
        <references count="3">
          <reference field="6" count="1" selected="0">
            <x v="54"/>
          </reference>
          <reference field="7" count="1" selected="0">
            <x v="42"/>
          </reference>
          <reference field="19" count="1">
            <x v="37"/>
          </reference>
        </references>
      </pivotArea>
    </format>
    <format dxfId="1067">
      <pivotArea dataOnly="0" labelOnly="1" outline="0" fieldPosition="0">
        <references count="3">
          <reference field="6" count="1" selected="0">
            <x v="68"/>
          </reference>
          <reference field="7" count="1" selected="0">
            <x v="42"/>
          </reference>
          <reference field="19" count="1">
            <x v="45"/>
          </reference>
        </references>
      </pivotArea>
    </format>
    <format dxfId="1066">
      <pivotArea dataOnly="0" labelOnly="1" outline="0" fieldPosition="0">
        <references count="3">
          <reference field="6" count="1" selected="0">
            <x v="88"/>
          </reference>
          <reference field="7" count="1" selected="0">
            <x v="42"/>
          </reference>
          <reference field="19" count="1">
            <x v="24"/>
          </reference>
        </references>
      </pivotArea>
    </format>
    <format dxfId="1065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2"/>
          </reference>
          <reference field="19" count="1">
            <x v="10"/>
          </reference>
        </references>
      </pivotArea>
    </format>
    <format dxfId="1064">
      <pivotArea dataOnly="0" labelOnly="1" outline="0" fieldPosition="0">
        <references count="3">
          <reference field="6" count="1" selected="0">
            <x v="108"/>
          </reference>
          <reference field="7" count="1" selected="0">
            <x v="42"/>
          </reference>
          <reference field="19" count="1">
            <x v="18"/>
          </reference>
        </references>
      </pivotArea>
    </format>
    <format dxfId="1063">
      <pivotArea dataOnly="0" labelOnly="1" outline="0" fieldPosition="0">
        <references count="3">
          <reference field="6" count="1" selected="0">
            <x v="114"/>
          </reference>
          <reference field="7" count="1" selected="0">
            <x v="42"/>
          </reference>
          <reference field="19" count="1">
            <x v="32"/>
          </reference>
        </references>
      </pivotArea>
    </format>
    <format dxfId="106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3"/>
          </reference>
          <reference field="19" count="1">
            <x v="20"/>
          </reference>
        </references>
      </pivotArea>
    </format>
    <format dxfId="1061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3"/>
          </reference>
          <reference field="19" count="1">
            <x v="19"/>
          </reference>
        </references>
      </pivotArea>
    </format>
    <format dxfId="1060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3"/>
          </reference>
          <reference field="19" count="1">
            <x v="12"/>
          </reference>
        </references>
      </pivotArea>
    </format>
    <format dxfId="1059">
      <pivotArea dataOnly="0" labelOnly="1" outline="0" fieldPosition="0">
        <references count="3">
          <reference field="6" count="1" selected="0">
            <x v="11"/>
          </reference>
          <reference field="7" count="1" selected="0">
            <x v="43"/>
          </reference>
          <reference field="19" count="1">
            <x v="9"/>
          </reference>
        </references>
      </pivotArea>
    </format>
    <format dxfId="1058">
      <pivotArea dataOnly="0" labelOnly="1" outline="0" fieldPosition="0">
        <references count="3">
          <reference field="6" count="1" selected="0">
            <x v="32"/>
          </reference>
          <reference field="7" count="1" selected="0">
            <x v="43"/>
          </reference>
          <reference field="19" count="1">
            <x v="50"/>
          </reference>
        </references>
      </pivotArea>
    </format>
    <format dxfId="1057">
      <pivotArea dataOnly="0" labelOnly="1" outline="0" fieldPosition="0">
        <references count="3">
          <reference field="6" count="1" selected="0">
            <x v="52"/>
          </reference>
          <reference field="7" count="1" selected="0">
            <x v="43"/>
          </reference>
          <reference field="19" count="1">
            <x v="52"/>
          </reference>
        </references>
      </pivotArea>
    </format>
    <format dxfId="1056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3"/>
          </reference>
          <reference field="19" count="1">
            <x v="25"/>
          </reference>
        </references>
      </pivotArea>
    </format>
    <format dxfId="1055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3"/>
          </reference>
          <reference field="19" count="1">
            <x v="23"/>
          </reference>
        </references>
      </pivotArea>
    </format>
    <format dxfId="1054">
      <pivotArea dataOnly="0" labelOnly="1" outline="0" fieldPosition="0">
        <references count="3">
          <reference field="6" count="1" selected="0">
            <x v="89"/>
          </reference>
          <reference field="7" count="1" selected="0">
            <x v="43"/>
          </reference>
          <reference field="19" count="1">
            <x v="10"/>
          </reference>
        </references>
      </pivotArea>
    </format>
    <format dxfId="1053">
      <pivotArea dataOnly="0" labelOnly="1" outline="0" fieldPosition="0">
        <references count="3">
          <reference field="6" count="1" selected="0">
            <x v="107"/>
          </reference>
          <reference field="7" count="1" selected="0">
            <x v="43"/>
          </reference>
          <reference field="19" count="1">
            <x v="40"/>
          </reference>
        </references>
      </pivotArea>
    </format>
    <format dxfId="1052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4"/>
          </reference>
          <reference field="19" count="1">
            <x v="20"/>
          </reference>
        </references>
      </pivotArea>
    </format>
    <format dxfId="1051">
      <pivotArea dataOnly="0" labelOnly="1" outline="0" fieldPosition="0">
        <references count="3">
          <reference field="6" count="1" selected="0">
            <x v="34"/>
          </reference>
          <reference field="7" count="1" selected="0">
            <x v="44"/>
          </reference>
          <reference field="19" count="1">
            <x v="50"/>
          </reference>
        </references>
      </pivotArea>
    </format>
    <format dxfId="1050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5"/>
          </reference>
          <reference field="19" count="1">
            <x v="20"/>
          </reference>
        </references>
      </pivotArea>
    </format>
    <format dxfId="1049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5"/>
          </reference>
          <reference field="19" count="1">
            <x v="19"/>
          </reference>
        </references>
      </pivotArea>
    </format>
    <format dxfId="1048">
      <pivotArea dataOnly="0" labelOnly="1" outline="0" fieldPosition="0">
        <references count="3">
          <reference field="6" count="1" selected="0">
            <x v="10"/>
          </reference>
          <reference field="7" count="1" selected="0">
            <x v="45"/>
          </reference>
          <reference field="19" count="1">
            <x v="12"/>
          </reference>
        </references>
      </pivotArea>
    </format>
    <format dxfId="1047">
      <pivotArea dataOnly="0" labelOnly="1" outline="0" fieldPosition="0">
        <references count="3">
          <reference field="6" count="1" selected="0">
            <x v="31"/>
          </reference>
          <reference field="7" count="1" selected="0">
            <x v="45"/>
          </reference>
          <reference field="19" count="1">
            <x v="50"/>
          </reference>
        </references>
      </pivotArea>
    </format>
    <format dxfId="1046">
      <pivotArea dataOnly="0" labelOnly="1" outline="0" fieldPosition="0">
        <references count="3">
          <reference field="6" count="1" selected="0">
            <x v="63"/>
          </reference>
          <reference field="7" count="1" selected="0">
            <x v="45"/>
          </reference>
          <reference field="19" count="1">
            <x v="25"/>
          </reference>
        </references>
      </pivotArea>
    </format>
    <format dxfId="1045">
      <pivotArea dataOnly="0" labelOnly="1" outline="0" fieldPosition="0">
        <references count="3">
          <reference field="6" count="1" selected="0">
            <x v="64"/>
          </reference>
          <reference field="7" count="1" selected="0">
            <x v="45"/>
          </reference>
          <reference field="19" count="1">
            <x v="23"/>
          </reference>
        </references>
      </pivotArea>
    </format>
    <format dxfId="1044">
      <pivotArea dataOnly="0" labelOnly="1" outline="0" fieldPosition="0">
        <references count="3">
          <reference field="6" count="1" selected="0">
            <x v="66"/>
          </reference>
          <reference field="7" count="1" selected="0">
            <x v="45"/>
          </reference>
          <reference field="19" count="1">
            <x v="40"/>
          </reference>
        </references>
      </pivotArea>
    </format>
    <format dxfId="1043">
      <pivotArea dataOnly="0" labelOnly="1" outline="0" fieldPosition="0">
        <references count="3">
          <reference field="6" count="1" selected="0">
            <x v="104"/>
          </reference>
          <reference field="7" count="1" selected="0">
            <x v="45"/>
          </reference>
          <reference field="19" count="1">
            <x v="18"/>
          </reference>
        </references>
      </pivotArea>
    </format>
    <format dxfId="1042">
      <pivotArea dataOnly="0" labelOnly="1" outline="0" fieldPosition="0">
        <references count="3">
          <reference field="6" count="1" selected="0">
            <x v="110"/>
          </reference>
          <reference field="7" count="1" selected="0">
            <x v="45"/>
          </reference>
          <reference field="19" count="1">
            <x v="40"/>
          </reference>
        </references>
      </pivotArea>
    </format>
    <format dxfId="1041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5"/>
          </reference>
          <reference field="19" count="1">
            <x v="32"/>
          </reference>
        </references>
      </pivotArea>
    </format>
    <format dxfId="1040">
      <pivotArea dataOnly="0" labelOnly="1" outline="0" fieldPosition="0">
        <references count="3">
          <reference field="6" count="1" selected="0">
            <x v="112"/>
          </reference>
          <reference field="7" count="1" selected="0">
            <x v="45"/>
          </reference>
          <reference field="19" count="1">
            <x v="30"/>
          </reference>
        </references>
      </pivotArea>
    </format>
    <format dxfId="1039">
      <pivotArea dataOnly="0" labelOnly="1" outline="0" fieldPosition="0">
        <references count="3">
          <reference field="6" count="1" selected="0">
            <x v="113"/>
          </reference>
          <reference field="7" count="1" selected="0">
            <x v="45"/>
          </reference>
          <reference field="19" count="1">
            <x v="51"/>
          </reference>
        </references>
      </pivotArea>
    </format>
    <format dxfId="1038">
      <pivotArea dataOnly="0" labelOnly="1" outline="0" fieldPosition="0">
        <references count="3">
          <reference field="6" count="1" selected="0">
            <x v="1"/>
          </reference>
          <reference field="7" count="1" selected="0">
            <x v="46"/>
          </reference>
          <reference field="19" count="1">
            <x v="20"/>
          </reference>
        </references>
      </pivotArea>
    </format>
    <format dxfId="1037">
      <pivotArea dataOnly="0" labelOnly="1" outline="0" fieldPosition="0">
        <references count="3">
          <reference field="6" count="1" selected="0">
            <x v="2"/>
          </reference>
          <reference field="7" count="1" selected="0">
            <x v="46"/>
          </reference>
          <reference field="19" count="1">
            <x v="19"/>
          </reference>
        </references>
      </pivotArea>
    </format>
    <format dxfId="1036">
      <pivotArea dataOnly="0" labelOnly="1" outline="0" fieldPosition="0">
        <references count="3">
          <reference field="6" count="1" selected="0">
            <x v="111"/>
          </reference>
          <reference field="7" count="1" selected="0">
            <x v="46"/>
          </reference>
          <reference field="19" count="1">
            <x v="32"/>
          </reference>
        </references>
      </pivotArea>
    </format>
    <format dxfId="1035">
      <pivotArea type="topRight" dataOnly="0" labelOnly="1" outline="0" fieldPosition="0"/>
    </format>
    <format dxfId="1034">
      <pivotArea dataOnly="0" labelOnly="1" outline="0" fieldPosition="0">
        <references count="1">
          <reference field="9" count="0"/>
        </references>
      </pivotArea>
    </format>
    <format dxfId="1033">
      <pivotArea field="7" type="button" dataOnly="0" labelOnly="1" outline="0" axis="axisRow" fieldPosition="0"/>
    </format>
    <format dxfId="1032">
      <pivotArea field="10" type="button" dataOnly="0" labelOnly="1" outline="0" axis="axisRow" fieldPosition="1"/>
    </format>
    <format dxfId="1031">
      <pivotArea field="11" type="button" dataOnly="0" labelOnly="1" outline="0" axis="axisRow" fieldPosition="2"/>
    </format>
    <format dxfId="1030">
      <pivotArea field="6" type="button" dataOnly="0" labelOnly="1" outline="0" axis="axisRow" fieldPosition="3"/>
    </format>
    <format dxfId="1029">
      <pivotArea field="17" type="button" dataOnly="0" labelOnly="1" outline="0" axis="axisRow" fieldPosition="4"/>
    </format>
    <format dxfId="1028">
      <pivotArea field="18" type="button" dataOnly="0" labelOnly="1" outline="0" axis="axisRow" fieldPosition="5"/>
    </format>
    <format dxfId="1027">
      <pivotArea field="19" type="button" dataOnly="0" labelOnly="1" outline="0" axis="axisRow" fieldPosition="6"/>
    </format>
    <format dxfId="1026">
      <pivotArea field="7" type="button" dataOnly="0" labelOnly="1" outline="0" axis="axisRow" fieldPosition="0"/>
    </format>
    <format dxfId="1025">
      <pivotArea field="10" type="button" dataOnly="0" labelOnly="1" outline="0" axis="axisRow" fieldPosition="1"/>
    </format>
    <format dxfId="1024">
      <pivotArea field="11" type="button" dataOnly="0" labelOnly="1" outline="0" axis="axisRow" fieldPosition="2"/>
    </format>
    <format dxfId="1023">
      <pivotArea field="6" type="button" dataOnly="0" labelOnly="1" outline="0" axis="axisRow" fieldPosition="3"/>
    </format>
    <format dxfId="1022">
      <pivotArea field="17" type="button" dataOnly="0" labelOnly="1" outline="0" axis="axisRow" fieldPosition="4"/>
    </format>
    <format dxfId="1021">
      <pivotArea field="18" type="button" dataOnly="0" labelOnly="1" outline="0" axis="axisRow" fieldPosition="5"/>
    </format>
    <format dxfId="1020">
      <pivotArea field="19" type="button" dataOnly="0" labelOnly="1" outline="0" axis="axisRow" fieldPosition="6"/>
    </format>
    <format dxfId="1019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1018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1017">
      <pivotArea dataOnly="0" labelOnly="1" grandCol="1" outline="0" fieldPosition="0"/>
    </format>
    <format dxfId="1016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015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014">
      <pivotArea field="7" type="button" dataOnly="0" labelOnly="1" outline="0" axis="axisRow" fieldPosition="0"/>
    </format>
    <format dxfId="1013">
      <pivotArea field="10" type="button" dataOnly="0" labelOnly="1" outline="0" axis="axisRow" fieldPosition="1"/>
    </format>
    <format dxfId="1012">
      <pivotArea field="11" type="button" dataOnly="0" labelOnly="1" outline="0" axis="axisRow" fieldPosition="2"/>
    </format>
    <format dxfId="1011">
      <pivotArea field="6" type="button" dataOnly="0" labelOnly="1" outline="0" axis="axisRow" fieldPosition="3"/>
    </format>
    <format dxfId="1010">
      <pivotArea field="17" type="button" dataOnly="0" labelOnly="1" outline="0" axis="axisRow" fieldPosition="4"/>
    </format>
    <format dxfId="1009">
      <pivotArea field="18" type="button" dataOnly="0" labelOnly="1" outline="0" axis="axisRow" fieldPosition="5"/>
    </format>
    <format dxfId="1008">
      <pivotArea field="19" type="button" dataOnly="0" labelOnly="1" outline="0" axis="axisRow" fieldPosition="6"/>
    </format>
    <format dxfId="1007">
      <pivotArea dataOnly="0" labelOnly="1" outline="0" fieldPosition="0">
        <references count="1">
          <reference field="9" count="1" defaultSubtotal="1">
            <x v="0"/>
          </reference>
        </references>
      </pivotArea>
    </format>
    <format dxfId="1006">
      <pivotArea dataOnly="0" labelOnly="1" outline="0" fieldPosition="0">
        <references count="1">
          <reference field="9" count="1" defaultSubtotal="1">
            <x v="1"/>
          </reference>
        </references>
      </pivotArea>
    </format>
    <format dxfId="1005">
      <pivotArea dataOnly="0" labelOnly="1" grandCol="1" outline="0" fieldPosition="0"/>
    </format>
    <format dxfId="1004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1003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1002">
      <pivotArea outline="0" collapsedLevelsAreSubtotals="1" fieldPosition="0"/>
    </format>
    <format dxfId="1001">
      <pivotArea field="9" type="button" dataOnly="0" labelOnly="1" outline="0" axis="axisPage" fieldPosition="0"/>
    </format>
    <format dxfId="1000">
      <pivotArea field="13" type="button" dataOnly="0" labelOnly="1" outline="0" axis="axisCol" fieldPosition="0"/>
    </format>
    <format dxfId="999">
      <pivotArea type="topRight" dataOnly="0" labelOnly="1" outline="0" fieldPosition="0"/>
    </format>
    <format dxfId="998">
      <pivotArea dataOnly="0" labelOnly="1" outline="0" fieldPosition="0">
        <references count="1">
          <reference field="9" count="0"/>
        </references>
      </pivotArea>
    </format>
    <format dxfId="997">
      <pivotArea dataOnly="0" labelOnly="1" outline="0" fieldPosition="0">
        <references count="1">
          <reference field="9" count="0" defaultSubtotal="1"/>
        </references>
      </pivotArea>
    </format>
    <format dxfId="996">
      <pivotArea dataOnly="0" labelOnly="1" grandCol="1" outline="0" fieldPosition="0"/>
    </format>
    <format dxfId="995">
      <pivotArea dataOnly="0" labelOnly="1" outline="0" fieldPosition="0">
        <references count="2">
          <reference field="9" count="1" selected="0">
            <x v="0"/>
          </reference>
          <reference field="13" count="0"/>
        </references>
      </pivotArea>
    </format>
    <format dxfId="994">
      <pivotArea dataOnly="0" labelOnly="1" outline="0" fieldPosition="0">
        <references count="2">
          <reference field="9" count="1" selected="0">
            <x v="1"/>
          </reference>
          <reference field="13" count="0"/>
        </references>
      </pivotArea>
    </format>
    <format dxfId="993">
      <pivotArea dataOnly="0" outline="0" fieldPosition="0">
        <references count="1">
          <reference field="9" count="0" defaultSubtotal="1"/>
        </references>
      </pivotArea>
    </format>
    <format dxfId="992">
      <pivotArea dataOnly="0" grandCol="1" outline="0" fieldPosition="0"/>
    </format>
    <format dxfId="991">
      <pivotArea dataOnly="0" labelOnly="1" outline="0" fieldPosition="0">
        <references count="1">
          <reference field="9" count="1">
            <x v="0"/>
          </reference>
        </references>
      </pivotArea>
    </format>
    <format dxfId="990">
      <pivotArea field="9" dataOnly="0" grandCol="1" outline="0" axis="axisPage" fieldPosition="0">
        <references count="1">
          <reference field="9" count="1" selected="0">
            <x v="0"/>
          </reference>
        </references>
      </pivotArea>
    </format>
  </formats>
  <pivotTableStyleInfo name="PivotStyleLight18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4000000}" name="TablaDinámica1" cacheId="1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showHeaders="0" compact="0" compactData="0" gridDropZones="1" multipleFieldFilters="0">
  <location ref="A3:K738" firstHeaderRow="1" firstDataRow="2" firstDataCol="7"/>
  <pivotFields count="20">
    <pivotField compact="0" outline="0" showAll="0"/>
    <pivotField compact="0" outline="0" showAll="0"/>
    <pivotField compact="0" outline="0" showAll="0"/>
    <pivotField compact="0" outline="0" showAll="0"/>
    <pivotField dataField="1" compact="0" outline="0" showAll="0"/>
    <pivotField axis="axisRow" compact="0" outline="0" showAll="0" defaultSubtotal="0">
      <items count="71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m="1" x="691"/>
        <item x="18"/>
        <item x="19"/>
        <item x="20"/>
        <item x="21"/>
        <item x="22"/>
        <item x="23"/>
        <item x="24"/>
        <item x="25"/>
        <item x="26"/>
        <item m="1" x="692"/>
        <item x="27"/>
        <item x="28"/>
        <item m="1" x="699"/>
        <item x="29"/>
        <item x="30"/>
        <item x="31"/>
        <item x="32"/>
        <item x="35"/>
        <item x="36"/>
        <item x="37"/>
        <item x="38"/>
        <item m="1" x="693"/>
        <item x="39"/>
        <item x="40"/>
        <item x="41"/>
        <item m="1" x="708"/>
        <item x="42"/>
        <item m="1" x="709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3"/>
        <item x="74"/>
        <item x="75"/>
        <item x="76"/>
        <item x="77"/>
        <item x="78"/>
        <item x="79"/>
        <item x="80"/>
        <item x="81"/>
        <item x="83"/>
        <item x="84"/>
        <item x="87"/>
        <item x="88"/>
        <item x="89"/>
        <item x="90"/>
        <item x="91"/>
        <item x="92"/>
        <item x="93"/>
        <item m="1" x="710"/>
        <item x="94"/>
        <item m="1" x="694"/>
        <item x="95"/>
        <item x="96"/>
        <item x="97"/>
        <item x="98"/>
        <item x="99"/>
        <item x="100"/>
        <item x="101"/>
        <item m="1" x="71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m="1" x="695"/>
        <item x="140"/>
        <item x="141"/>
        <item x="142"/>
        <item x="143"/>
        <item x="144"/>
        <item x="145"/>
        <item x="146"/>
        <item x="147"/>
        <item m="1" x="696"/>
        <item x="148"/>
        <item x="149"/>
        <item x="150"/>
        <item x="151"/>
        <item x="152"/>
        <item x="153"/>
        <item x="154"/>
        <item x="155"/>
        <item x="156"/>
        <item m="1" x="712"/>
        <item x="159"/>
        <item x="160"/>
        <item x="161"/>
        <item x="162"/>
        <item x="163"/>
        <item m="1" x="697"/>
        <item x="164"/>
        <item x="166"/>
        <item x="168"/>
        <item m="1" x="685"/>
        <item x="169"/>
        <item x="175"/>
        <item x="177"/>
        <item x="178"/>
        <item x="179"/>
        <item x="180"/>
        <item x="181"/>
        <item x="182"/>
        <item x="183"/>
        <item x="184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8"/>
        <item x="199"/>
        <item x="200"/>
        <item x="201"/>
        <item x="202"/>
        <item x="203"/>
        <item x="205"/>
        <item x="206"/>
        <item x="207"/>
        <item m="1" x="686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m="1" x="700"/>
        <item m="1" x="701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  <item x="253"/>
        <item x="254"/>
        <item x="255"/>
        <item x="256"/>
        <item x="257"/>
        <item x="258"/>
        <item x="259"/>
        <item x="260"/>
        <item x="261"/>
        <item x="262"/>
        <item x="263"/>
        <item x="264"/>
        <item x="265"/>
        <item x="266"/>
        <item x="267"/>
        <item x="268"/>
        <item x="269"/>
        <item x="270"/>
        <item x="271"/>
        <item x="272"/>
        <item x="273"/>
        <item x="274"/>
        <item x="275"/>
        <item x="276"/>
        <item x="277"/>
        <item x="278"/>
        <item x="279"/>
        <item x="280"/>
        <item x="281"/>
        <item x="288"/>
        <item x="289"/>
        <item x="290"/>
        <item x="291"/>
        <item x="292"/>
        <item x="293"/>
        <item x="294"/>
        <item x="295"/>
        <item x="296"/>
        <item x="297"/>
        <item x="298"/>
        <item x="299"/>
        <item x="300"/>
        <item x="301"/>
        <item x="302"/>
        <item x="303"/>
        <item x="304"/>
        <item x="305"/>
        <item x="306"/>
        <item x="307"/>
        <item x="308"/>
        <item x="309"/>
        <item x="310"/>
        <item x="311"/>
        <item x="312"/>
        <item x="313"/>
        <item x="314"/>
        <item x="315"/>
        <item x="316"/>
        <item x="317"/>
        <item x="318"/>
        <item x="319"/>
        <item x="320"/>
        <item x="321"/>
        <item x="322"/>
        <item m="1" x="702"/>
        <item x="323"/>
        <item x="324"/>
        <item x="325"/>
        <item x="326"/>
        <item x="327"/>
        <item x="328"/>
        <item x="329"/>
        <item x="330"/>
        <item x="331"/>
        <item x="332"/>
        <item x="333"/>
        <item x="334"/>
        <item x="335"/>
        <item x="336"/>
        <item x="337"/>
        <item x="338"/>
        <item x="339"/>
        <item x="340"/>
        <item x="341"/>
        <item x="342"/>
        <item x="343"/>
        <item x="344"/>
        <item x="345"/>
        <item x="346"/>
        <item x="347"/>
        <item x="348"/>
        <item x="349"/>
        <item x="350"/>
        <item x="351"/>
        <item x="352"/>
        <item x="353"/>
        <item x="354"/>
        <item x="355"/>
        <item x="356"/>
        <item x="357"/>
        <item x="358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384"/>
        <item x="385"/>
        <item x="386"/>
        <item x="387"/>
        <item m="1" x="703"/>
        <item x="388"/>
        <item x="389"/>
        <item x="390"/>
        <item x="391"/>
        <item x="396"/>
        <item x="397"/>
        <item x="398"/>
        <item x="399"/>
        <item x="400"/>
        <item x="401"/>
        <item x="402"/>
        <item x="403"/>
        <item x="404"/>
        <item x="405"/>
        <item x="406"/>
        <item x="407"/>
        <item x="408"/>
        <item x="409"/>
        <item x="410"/>
        <item x="411"/>
        <item x="412"/>
        <item m="1" x="704"/>
        <item x="413"/>
        <item x="414"/>
        <item x="415"/>
        <item x="416"/>
        <item x="417"/>
        <item x="418"/>
        <item x="419"/>
        <item x="420"/>
        <item x="421"/>
        <item m="1" x="687"/>
        <item x="423"/>
        <item x="424"/>
        <item x="425"/>
        <item x="426"/>
        <item x="427"/>
        <item x="428"/>
        <item x="429"/>
        <item x="430"/>
        <item x="431"/>
        <item x="432"/>
        <item x="433"/>
        <item x="434"/>
        <item x="435"/>
        <item x="436"/>
        <item x="437"/>
        <item x="438"/>
        <item m="1" x="705"/>
        <item x="439"/>
        <item x="440"/>
        <item x="441"/>
        <item x="442"/>
        <item x="443"/>
        <item x="444"/>
        <item x="445"/>
        <item x="446"/>
        <item x="447"/>
        <item x="448"/>
        <item x="449"/>
        <item x="450"/>
        <item x="451"/>
        <item x="452"/>
        <item x="453"/>
        <item x="454"/>
        <item x="455"/>
        <item m="1" x="706"/>
        <item m="1" x="707"/>
        <item m="1" x="688"/>
        <item x="456"/>
        <item x="457"/>
        <item m="1" x="689"/>
        <item m="1" x="682"/>
        <item m="1" x="683"/>
        <item m="1" x="684"/>
        <item x="458"/>
        <item x="459"/>
        <item x="460"/>
        <item x="461"/>
        <item m="1" x="690"/>
        <item x="462"/>
        <item x="463"/>
        <item x="464"/>
        <item x="465"/>
        <item x="468"/>
        <item x="471"/>
        <item x="472"/>
        <item x="473"/>
        <item x="474"/>
        <item x="475"/>
        <item x="476"/>
        <item x="479"/>
        <item x="480"/>
        <item x="481"/>
        <item x="482"/>
        <item x="483"/>
        <item x="484"/>
        <item x="485"/>
        <item x="486"/>
        <item x="487"/>
        <item x="488"/>
        <item x="489"/>
        <item x="490"/>
        <item x="491"/>
        <item x="492"/>
        <item x="493"/>
        <item x="494"/>
        <item x="495"/>
        <item x="496"/>
        <item x="497"/>
        <item x="498"/>
        <item x="499"/>
        <item x="500"/>
        <item x="501"/>
        <item x="502"/>
        <item x="503"/>
        <item x="504"/>
        <item x="505"/>
        <item x="506"/>
        <item x="507"/>
        <item x="508"/>
        <item x="509"/>
        <item x="510"/>
        <item x="511"/>
        <item x="512"/>
        <item x="513"/>
        <item x="514"/>
        <item x="515"/>
        <item x="516"/>
        <item x="517"/>
        <item x="518"/>
        <item x="519"/>
        <item x="520"/>
        <item x="521"/>
        <item x="522"/>
        <item x="523"/>
        <item x="524"/>
        <item x="525"/>
        <item x="526"/>
        <item x="527"/>
        <item x="528"/>
        <item x="529"/>
        <item x="530"/>
        <item x="531"/>
        <item x="532"/>
        <item x="533"/>
        <item x="534"/>
        <item x="535"/>
        <item x="536"/>
        <item x="537"/>
        <item x="538"/>
        <item x="539"/>
        <item x="540"/>
        <item x="541"/>
        <item x="542"/>
        <item x="543"/>
        <item x="544"/>
        <item x="545"/>
        <item x="546"/>
        <item x="547"/>
        <item x="548"/>
        <item x="549"/>
        <item x="550"/>
        <item x="551"/>
        <item x="552"/>
        <item x="553"/>
        <item x="554"/>
        <item x="555"/>
        <item x="556"/>
        <item x="557"/>
        <item x="558"/>
        <item x="559"/>
        <item x="560"/>
        <item x="561"/>
        <item x="562"/>
        <item x="563"/>
        <item x="564"/>
        <item x="565"/>
        <item x="566"/>
        <item x="567"/>
        <item x="568"/>
        <item x="569"/>
        <item x="570"/>
        <item x="571"/>
        <item x="572"/>
        <item x="573"/>
        <item x="574"/>
        <item x="575"/>
        <item x="576"/>
        <item x="577"/>
        <item x="578"/>
        <item x="579"/>
        <item x="580"/>
        <item x="581"/>
        <item x="582"/>
        <item x="583"/>
        <item x="584"/>
        <item x="585"/>
        <item x="586"/>
        <item x="587"/>
        <item x="588"/>
        <item x="589"/>
        <item x="590"/>
        <item x="591"/>
        <item x="592"/>
        <item x="593"/>
        <item x="594"/>
        <item x="595"/>
        <item x="596"/>
        <item x="597"/>
        <item x="598"/>
        <item x="600"/>
        <item x="601"/>
        <item x="602"/>
        <item x="603"/>
        <item x="604"/>
        <item x="605"/>
        <item x="606"/>
        <item x="607"/>
        <item x="608"/>
        <item x="609"/>
        <item x="610"/>
        <item x="611"/>
        <item x="612"/>
        <item x="613"/>
        <item x="614"/>
        <item x="615"/>
        <item x="616"/>
        <item x="617"/>
        <item x="618"/>
        <item x="619"/>
        <item x="626"/>
        <item x="627"/>
        <item x="628"/>
        <item x="629"/>
        <item x="630"/>
        <item x="631"/>
        <item x="632"/>
        <item x="633"/>
        <item x="634"/>
        <item x="635"/>
        <item x="636"/>
        <item x="637"/>
        <item x="638"/>
        <item x="639"/>
        <item x="640"/>
        <item x="641"/>
        <item x="642"/>
        <item x="643"/>
        <item x="644"/>
        <item x="645"/>
        <item x="646"/>
        <item x="647"/>
        <item x="648"/>
        <item x="649"/>
        <item x="650"/>
        <item x="651"/>
        <item x="652"/>
        <item x="653"/>
        <item x="654"/>
        <item x="655"/>
        <item x="656"/>
        <item x="657"/>
        <item x="658"/>
        <item x="659"/>
        <item x="660"/>
        <item x="661"/>
        <item x="662"/>
        <item x="667"/>
        <item x="668"/>
        <item x="669"/>
        <item x="670"/>
        <item x="671"/>
        <item x="672"/>
        <item x="673"/>
        <item x="674"/>
        <item x="675"/>
        <item x="676"/>
        <item x="678"/>
        <item x="679"/>
        <item x="680"/>
        <item x="681"/>
        <item x="185"/>
        <item x="282"/>
        <item x="157"/>
        <item x="33"/>
        <item x="43"/>
        <item x="82"/>
        <item x="85"/>
        <item x="86"/>
        <item x="126"/>
        <item x="170"/>
        <item x="204"/>
        <item x="283"/>
        <item x="373"/>
        <item x="374"/>
        <item x="392"/>
        <item x="393"/>
        <item x="394"/>
        <item x="466"/>
        <item x="467"/>
        <item x="599"/>
        <item x="620"/>
        <item x="621"/>
        <item x="622"/>
        <item x="623"/>
        <item x="624"/>
        <item x="625"/>
        <item x="34"/>
        <item x="284"/>
        <item x="477"/>
        <item x="478"/>
        <item x="469"/>
        <item x="470"/>
        <item m="1" x="698"/>
        <item x="72"/>
        <item x="158"/>
        <item x="165"/>
        <item x="167"/>
        <item x="171"/>
        <item x="172"/>
        <item x="173"/>
        <item x="174"/>
        <item x="176"/>
        <item x="197"/>
        <item x="285"/>
        <item x="286"/>
        <item x="287"/>
        <item x="359"/>
        <item x="375"/>
        <item x="376"/>
        <item x="377"/>
        <item x="378"/>
        <item x="379"/>
        <item x="380"/>
        <item x="395"/>
        <item x="422"/>
        <item x="663"/>
        <item x="664"/>
        <item x="665"/>
        <item x="666"/>
        <item x="677"/>
      </items>
    </pivotField>
    <pivotField axis="axisRow" compact="0" outline="0" showAll="0" defaultSubtotal="0">
      <items count="169">
        <item x="29"/>
        <item x="92"/>
        <item x="57"/>
        <item x="19"/>
        <item x="111"/>
        <item x="1"/>
        <item x="104"/>
        <item x="100"/>
        <item x="44"/>
        <item x="73"/>
        <item x="90"/>
        <item x="48"/>
        <item x="105"/>
        <item m="1" x="129"/>
        <item m="1" x="130"/>
        <item x="108"/>
        <item x="26"/>
        <item x="52"/>
        <item x="53"/>
        <item x="39"/>
        <item x="20"/>
        <item x="17"/>
        <item x="68"/>
        <item x="118"/>
        <item m="1" x="140"/>
        <item x="8"/>
        <item x="35"/>
        <item m="1" x="165"/>
        <item m="1" x="166"/>
        <item x="28"/>
        <item x="47"/>
        <item m="1" x="164"/>
        <item x="21"/>
        <item m="1" x="153"/>
        <item x="72"/>
        <item x="127"/>
        <item x="126"/>
        <item m="1" x="154"/>
        <item x="11"/>
        <item m="1" x="163"/>
        <item x="122"/>
        <item x="83"/>
        <item x="74"/>
        <item x="76"/>
        <item x="84"/>
        <item x="56"/>
        <item x="82"/>
        <item m="1" x="134"/>
        <item m="1" x="151"/>
        <item m="1" x="155"/>
        <item m="1" x="132"/>
        <item x="106"/>
        <item x="22"/>
        <item x="85"/>
        <item x="70"/>
        <item x="32"/>
        <item m="1" x="148"/>
        <item m="1" x="156"/>
        <item m="1" x="149"/>
        <item m="1" x="162"/>
        <item m="1" x="161"/>
        <item m="1" x="158"/>
        <item m="1" x="157"/>
        <item m="1" x="160"/>
        <item m="1" x="159"/>
        <item x="34"/>
        <item x="50"/>
        <item x="49"/>
        <item x="51"/>
        <item x="79"/>
        <item m="1" x="168"/>
        <item x="12"/>
        <item m="1" x="145"/>
        <item m="1" x="136"/>
        <item m="1" x="150"/>
        <item x="128"/>
        <item x="78"/>
        <item x="69"/>
        <item m="1" x="143"/>
        <item x="86"/>
        <item x="5"/>
        <item x="94"/>
        <item x="88"/>
        <item x="95"/>
        <item x="96"/>
        <item x="89"/>
        <item x="97"/>
        <item x="101"/>
        <item x="102"/>
        <item x="93"/>
        <item x="103"/>
        <item x="120"/>
        <item x="107"/>
        <item x="109"/>
        <item x="23"/>
        <item x="25"/>
        <item x="119"/>
        <item x="117"/>
        <item x="91"/>
        <item x="3"/>
        <item m="1" x="167"/>
        <item x="54"/>
        <item x="75"/>
        <item x="87"/>
        <item x="0"/>
        <item x="7"/>
        <item x="71"/>
        <item x="116"/>
        <item x="77"/>
        <item x="4"/>
        <item x="114"/>
        <item x="33"/>
        <item m="1" x="152"/>
        <item x="6"/>
        <item x="110"/>
        <item x="41"/>
        <item x="121"/>
        <item x="98"/>
        <item x="58"/>
        <item x="80"/>
        <item x="112"/>
        <item x="42"/>
        <item x="81"/>
        <item x="55"/>
        <item x="24"/>
        <item m="1" x="135"/>
        <item x="2"/>
        <item x="13"/>
        <item m="1" x="137"/>
        <item m="1" x="146"/>
        <item m="1" x="139"/>
        <item m="1" x="141"/>
        <item x="36"/>
        <item m="1" x="142"/>
        <item x="38"/>
        <item m="1" x="147"/>
        <item m="1" x="144"/>
        <item x="46"/>
        <item x="61"/>
        <item m="1" x="131"/>
        <item x="62"/>
        <item x="63"/>
        <item m="1" x="133"/>
        <item x="99"/>
        <item x="113"/>
        <item x="123"/>
        <item x="125"/>
        <item m="1" x="138"/>
        <item x="16"/>
        <item x="43"/>
        <item x="9"/>
        <item x="10"/>
        <item x="14"/>
        <item x="15"/>
        <item x="18"/>
        <item x="27"/>
        <item x="30"/>
        <item x="31"/>
        <item x="37"/>
        <item x="40"/>
        <item x="45"/>
        <item x="59"/>
        <item x="60"/>
        <item x="64"/>
        <item x="65"/>
        <item x="66"/>
        <item x="67"/>
        <item x="115"/>
        <item x="124"/>
      </items>
    </pivotField>
    <pivotField axis="axisRow" compact="0" outline="0" showAll="0">
      <items count="52">
        <item x="1"/>
        <item x="40"/>
        <item x="49"/>
        <item x="21"/>
        <item x="19"/>
        <item x="10"/>
        <item x="11"/>
        <item x="12"/>
        <item x="45"/>
        <item x="18"/>
        <item x="37"/>
        <item x="17"/>
        <item x="16"/>
        <item x="20"/>
        <item x="9"/>
        <item x="48"/>
        <item x="33"/>
        <item x="5"/>
        <item x="15"/>
        <item x="32"/>
        <item x="47"/>
        <item x="25"/>
        <item x="43"/>
        <item x="44"/>
        <item x="42"/>
        <item x="4"/>
        <item x="46"/>
        <item x="31"/>
        <item x="8"/>
        <item x="27"/>
        <item x="26"/>
        <item x="7"/>
        <item x="50"/>
        <item x="36"/>
        <item x="39"/>
        <item x="29"/>
        <item x="0"/>
        <item x="23"/>
        <item x="14"/>
        <item x="3"/>
        <item x="38"/>
        <item x="24"/>
        <item x="30"/>
        <item x="6"/>
        <item x="41"/>
        <item x="28"/>
        <item x="35"/>
        <item x="2"/>
        <item x="22"/>
        <item x="13"/>
        <item x="34"/>
        <item t="default"/>
      </items>
    </pivotField>
    <pivotField axis="axisRow" compact="0" outline="0" showAll="0" defaultSubtotal="0">
      <items count="4">
        <item x="1"/>
        <item x="2"/>
        <item x="3"/>
        <item x="0"/>
      </items>
    </pivotField>
    <pivotField axis="axisRow" compact="0" outline="0" showAll="0" defaultSubtotal="0">
      <items count="5">
        <item m="1" x="3"/>
        <item m="1" x="4"/>
        <item x="0"/>
        <item x="1"/>
        <item x="2"/>
      </items>
    </pivotField>
    <pivotField axis="axisRow" compact="0" outline="0" showAll="0" defaultSubtotal="0">
      <items count="7">
        <item x="0"/>
        <item m="1" x="6"/>
        <item x="3"/>
        <item x="1"/>
        <item x="2"/>
        <item x="4"/>
        <item m="1" x="5"/>
      </items>
    </pivotField>
    <pivotField axis="axisRow" compact="0" outline="0" showAll="0" defaultSubtotal="0">
      <items count="17">
        <item m="1" x="15"/>
        <item x="7"/>
        <item m="1" x="16"/>
        <item x="6"/>
        <item x="11"/>
        <item x="5"/>
        <item x="4"/>
        <item x="3"/>
        <item x="8"/>
        <item x="12"/>
        <item x="2"/>
        <item x="1"/>
        <item x="9"/>
        <item x="0"/>
        <item x="10"/>
        <item x="14"/>
        <item x="1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164" outline="0" showAll="0"/>
    <pivotField dataField="1" compact="0" numFmtId="164" outline="0" showAll="0"/>
    <pivotField dataField="1" compact="0" numFmtId="43" outline="0" showAll="0"/>
  </pivotFields>
  <rowFields count="7">
    <field x="7"/>
    <field x="5"/>
    <field x="6"/>
    <field x="9"/>
    <field x="10"/>
    <field x="11"/>
    <field x="8"/>
  </rowFields>
  <rowItems count="734">
    <i>
      <x/>
      <x v="1"/>
      <x v="5"/>
      <x v="2"/>
      <x/>
      <x v="11"/>
      <x/>
    </i>
    <i r="1">
      <x v="36"/>
      <x v="21"/>
      <x v="2"/>
      <x/>
      <x v="10"/>
      <x/>
    </i>
    <i r="1">
      <x v="154"/>
      <x v="2"/>
      <x v="2"/>
      <x v="3"/>
      <x v="6"/>
      <x v="1"/>
    </i>
    <i r="1">
      <x v="164"/>
      <x v="2"/>
      <x v="3"/>
      <x v="3"/>
      <x v="6"/>
      <x v="1"/>
    </i>
    <i r="1">
      <x v="226"/>
      <x v="53"/>
      <x v="2"/>
      <x v="2"/>
      <x v="9"/>
      <x/>
    </i>
    <i r="1">
      <x v="227"/>
      <x v="53"/>
      <x v="2"/>
      <x v="2"/>
      <x v="9"/>
      <x/>
    </i>
    <i r="1">
      <x v="327"/>
      <x v="1"/>
      <x v="2"/>
      <x v="3"/>
      <x v="6"/>
      <x v="1"/>
    </i>
    <i r="1">
      <x v="335"/>
      <x v="1"/>
      <x v="2"/>
      <x v="3"/>
      <x v="6"/>
      <x v="1"/>
    </i>
    <i r="1">
      <x v="336"/>
      <x v="1"/>
      <x v="2"/>
      <x v="3"/>
      <x v="6"/>
      <x v="1"/>
    </i>
    <i r="1">
      <x v="352"/>
      <x v="1"/>
      <x v="2"/>
      <x v="3"/>
      <x v="6"/>
      <x v="1"/>
    </i>
    <i r="1">
      <x v="358"/>
      <x v="1"/>
      <x v="2"/>
      <x v="3"/>
      <x v="6"/>
      <x v="1"/>
    </i>
    <i r="1">
      <x v="396"/>
      <x v="117"/>
      <x v="2"/>
      <x v="2"/>
      <x v="8"/>
      <x v="1"/>
    </i>
    <i r="1">
      <x v="399"/>
      <x v="117"/>
      <x v="2"/>
      <x v="2"/>
      <x v="8"/>
      <x v="1"/>
    </i>
    <i r="1">
      <x v="487"/>
      <x v="97"/>
      <x v="2"/>
      <x v="3"/>
      <x v="5"/>
      <x/>
    </i>
    <i r="1">
      <x v="619"/>
      <x v="91"/>
      <x v="2"/>
      <x v="3"/>
      <x v="16"/>
      <x/>
    </i>
    <i r="1">
      <x v="623"/>
      <x v="91"/>
      <x v="2"/>
      <x v="3"/>
      <x v="16"/>
      <x/>
    </i>
    <i r="1">
      <x v="712"/>
      <x v="168"/>
      <x v="2"/>
      <x/>
      <x v="13"/>
      <x v="1"/>
    </i>
    <i t="default">
      <x/>
    </i>
    <i>
      <x v="1"/>
      <x v="175"/>
      <x v="106"/>
      <x v="2"/>
      <x v="2"/>
      <x v="8"/>
      <x/>
    </i>
    <i r="1">
      <x v="176"/>
      <x v="106"/>
      <x v="2"/>
      <x v="2"/>
      <x v="8"/>
      <x/>
    </i>
    <i r="1">
      <x v="177"/>
      <x v="106"/>
      <x v="2"/>
      <x v="2"/>
      <x v="8"/>
      <x/>
    </i>
    <i r="1">
      <x v="178"/>
      <x v="106"/>
      <x v="2"/>
      <x v="2"/>
      <x v="8"/>
      <x/>
    </i>
    <i r="1">
      <x v="179"/>
      <x v="106"/>
      <x v="2"/>
      <x v="2"/>
      <x v="8"/>
      <x/>
    </i>
    <i r="1">
      <x v="180"/>
      <x v="106"/>
      <x v="2"/>
      <x v="2"/>
      <x v="8"/>
      <x/>
    </i>
    <i r="1">
      <x v="225"/>
      <x v="53"/>
      <x v="2"/>
      <x v="2"/>
      <x v="9"/>
      <x/>
    </i>
    <i r="1">
      <x v="464"/>
      <x v="97"/>
      <x v="2"/>
      <x v="3"/>
      <x v="5"/>
      <x/>
    </i>
    <i r="1">
      <x v="465"/>
      <x v="97"/>
      <x v="2"/>
      <x v="3"/>
      <x v="5"/>
      <x/>
    </i>
    <i r="1">
      <x v="469"/>
      <x v="97"/>
      <x v="2"/>
      <x v="3"/>
      <x v="5"/>
      <x/>
    </i>
    <i r="1">
      <x v="470"/>
      <x v="97"/>
      <x v="2"/>
      <x v="3"/>
      <x v="5"/>
      <x/>
    </i>
    <i r="1">
      <x v="471"/>
      <x v="97"/>
      <x v="2"/>
      <x v="3"/>
      <x v="5"/>
      <x/>
    </i>
    <i r="1">
      <x v="472"/>
      <x v="97"/>
      <x v="2"/>
      <x v="3"/>
      <x v="5"/>
      <x/>
    </i>
    <i r="1">
      <x v="473"/>
      <x v="97"/>
      <x v="2"/>
      <x v="3"/>
      <x v="5"/>
      <x/>
    </i>
    <i r="1">
      <x v="474"/>
      <x v="97"/>
      <x v="2"/>
      <x v="3"/>
      <x v="5"/>
      <x/>
    </i>
    <i r="1">
      <x v="475"/>
      <x v="97"/>
      <x v="2"/>
      <x v="3"/>
      <x v="5"/>
      <x/>
    </i>
    <i r="1">
      <x v="476"/>
      <x v="97"/>
      <x v="2"/>
      <x v="3"/>
      <x v="5"/>
      <x/>
    </i>
    <i r="1">
      <x v="477"/>
      <x v="97"/>
      <x v="2"/>
      <x v="3"/>
      <x v="5"/>
      <x/>
    </i>
    <i r="1">
      <x v="478"/>
      <x v="97"/>
      <x v="2"/>
      <x v="3"/>
      <x v="5"/>
      <x/>
    </i>
    <i r="1">
      <x v="479"/>
      <x v="97"/>
      <x v="2"/>
      <x v="3"/>
      <x v="5"/>
      <x/>
    </i>
    <i r="1">
      <x v="480"/>
      <x v="97"/>
      <x v="2"/>
      <x v="3"/>
      <x v="5"/>
      <x/>
    </i>
    <i r="1">
      <x v="481"/>
      <x v="97"/>
      <x v="2"/>
      <x v="3"/>
      <x v="5"/>
      <x/>
    </i>
    <i r="1">
      <x v="482"/>
      <x v="97"/>
      <x v="2"/>
      <x v="3"/>
      <x v="5"/>
      <x/>
    </i>
    <i r="1">
      <x v="483"/>
      <x v="97"/>
      <x v="2"/>
      <x v="3"/>
      <x v="5"/>
      <x/>
    </i>
    <i r="1">
      <x v="484"/>
      <x v="97"/>
      <x v="2"/>
      <x v="3"/>
      <x v="5"/>
      <x/>
    </i>
    <i r="1">
      <x v="485"/>
      <x v="97"/>
      <x v="2"/>
      <x v="3"/>
      <x v="5"/>
      <x/>
    </i>
    <i r="1">
      <x v="486"/>
      <x v="97"/>
      <x v="2"/>
      <x v="3"/>
      <x v="5"/>
      <x/>
    </i>
    <i r="1">
      <x v="488"/>
      <x v="97"/>
      <x v="2"/>
      <x v="3"/>
      <x v="5"/>
      <x/>
    </i>
    <i r="1">
      <x v="489"/>
      <x v="97"/>
      <x v="2"/>
      <x v="3"/>
      <x v="5"/>
      <x/>
    </i>
    <i r="1">
      <x v="490"/>
      <x v="97"/>
      <x v="2"/>
      <x v="3"/>
      <x v="5"/>
      <x/>
    </i>
    <i r="1">
      <x v="492"/>
      <x v="97"/>
      <x v="2"/>
      <x v="3"/>
      <x v="5"/>
      <x/>
    </i>
    <i r="1">
      <x v="494"/>
      <x v="97"/>
      <x v="2"/>
      <x v="3"/>
      <x v="5"/>
      <x/>
    </i>
    <i r="1">
      <x v="495"/>
      <x v="97"/>
      <x v="2"/>
      <x v="3"/>
      <x v="5"/>
      <x/>
    </i>
    <i r="1">
      <x v="496"/>
      <x v="97"/>
      <x v="2"/>
      <x v="3"/>
      <x v="5"/>
      <x/>
    </i>
    <i r="1">
      <x v="497"/>
      <x v="97"/>
      <x v="2"/>
      <x v="3"/>
      <x v="5"/>
      <x/>
    </i>
    <i r="1">
      <x v="498"/>
      <x v="97"/>
      <x v="2"/>
      <x v="3"/>
      <x v="5"/>
      <x/>
    </i>
    <i r="1">
      <x v="499"/>
      <x v="97"/>
      <x v="2"/>
      <x v="3"/>
      <x v="5"/>
      <x/>
    </i>
    <i r="1">
      <x v="500"/>
      <x v="97"/>
      <x v="2"/>
      <x v="3"/>
      <x v="5"/>
      <x/>
    </i>
    <i r="1">
      <x v="501"/>
      <x v="97"/>
      <x v="2"/>
      <x v="3"/>
      <x v="5"/>
      <x/>
    </i>
    <i r="1">
      <x v="502"/>
      <x v="97"/>
      <x v="2"/>
      <x v="3"/>
      <x v="5"/>
      <x/>
    </i>
    <i r="1">
      <x v="503"/>
      <x v="97"/>
      <x v="2"/>
      <x v="3"/>
      <x v="5"/>
      <x/>
    </i>
    <i r="1">
      <x v="504"/>
      <x v="97"/>
      <x v="2"/>
      <x v="3"/>
      <x v="5"/>
      <x/>
    </i>
    <i r="1">
      <x v="505"/>
      <x v="97"/>
      <x v="2"/>
      <x v="3"/>
      <x v="5"/>
      <x/>
    </i>
    <i r="1">
      <x v="506"/>
      <x v="97"/>
      <x v="2"/>
      <x v="3"/>
      <x v="5"/>
      <x/>
    </i>
    <i r="1">
      <x v="507"/>
      <x v="97"/>
      <x v="2"/>
      <x v="3"/>
      <x v="5"/>
      <x/>
    </i>
    <i r="1">
      <x v="508"/>
      <x v="97"/>
      <x v="2"/>
      <x v="3"/>
      <x v="5"/>
      <x/>
    </i>
    <i r="1">
      <x v="509"/>
      <x v="97"/>
      <x v="2"/>
      <x v="3"/>
      <x v="5"/>
      <x/>
    </i>
    <i r="1">
      <x v="510"/>
      <x v="97"/>
      <x v="2"/>
      <x v="3"/>
      <x v="5"/>
      <x/>
    </i>
    <i r="1">
      <x v="511"/>
      <x v="97"/>
      <x v="2"/>
      <x v="3"/>
      <x v="5"/>
      <x/>
    </i>
    <i r="1">
      <x v="512"/>
      <x v="97"/>
      <x v="2"/>
      <x v="3"/>
      <x v="5"/>
      <x/>
    </i>
    <i r="1">
      <x v="513"/>
      <x v="97"/>
      <x v="2"/>
      <x v="3"/>
      <x v="5"/>
      <x/>
    </i>
    <i r="1">
      <x v="515"/>
      <x v="97"/>
      <x v="2"/>
      <x v="3"/>
      <x v="5"/>
      <x/>
    </i>
    <i r="1">
      <x v="516"/>
      <x v="97"/>
      <x v="2"/>
      <x v="3"/>
      <x v="5"/>
      <x/>
    </i>
    <i r="1">
      <x v="517"/>
      <x v="97"/>
      <x v="2"/>
      <x v="3"/>
      <x v="5"/>
      <x/>
    </i>
    <i r="1">
      <x v="518"/>
      <x v="97"/>
      <x v="2"/>
      <x v="3"/>
      <x v="5"/>
      <x/>
    </i>
    <i r="1">
      <x v="519"/>
      <x v="97"/>
      <x v="2"/>
      <x v="3"/>
      <x v="5"/>
      <x/>
    </i>
    <i r="1">
      <x v="520"/>
      <x v="97"/>
      <x v="2"/>
      <x v="3"/>
      <x v="5"/>
      <x/>
    </i>
    <i r="1">
      <x v="521"/>
      <x v="97"/>
      <x v="2"/>
      <x v="3"/>
      <x v="5"/>
      <x/>
    </i>
    <i r="1">
      <x v="522"/>
      <x v="97"/>
      <x v="2"/>
      <x v="3"/>
      <x v="5"/>
      <x/>
    </i>
    <i r="1">
      <x v="523"/>
      <x v="97"/>
      <x v="2"/>
      <x v="3"/>
      <x v="5"/>
      <x/>
    </i>
    <i r="1">
      <x v="524"/>
      <x v="97"/>
      <x v="2"/>
      <x v="3"/>
      <x v="5"/>
      <x/>
    </i>
    <i r="1">
      <x v="525"/>
      <x v="97"/>
      <x v="2"/>
      <x v="3"/>
      <x v="5"/>
      <x/>
    </i>
    <i r="1">
      <x v="526"/>
      <x v="97"/>
      <x v="2"/>
      <x v="3"/>
      <x v="5"/>
      <x/>
    </i>
    <i r="1">
      <x v="527"/>
      <x v="97"/>
      <x v="2"/>
      <x v="3"/>
      <x v="5"/>
      <x/>
    </i>
    <i r="1">
      <x v="528"/>
      <x v="97"/>
      <x v="2"/>
      <x v="3"/>
      <x v="5"/>
      <x/>
    </i>
    <i r="1">
      <x v="529"/>
      <x v="97"/>
      <x v="2"/>
      <x v="3"/>
      <x v="5"/>
      <x/>
    </i>
    <i r="1">
      <x v="530"/>
      <x v="97"/>
      <x v="2"/>
      <x v="3"/>
      <x v="5"/>
      <x/>
    </i>
    <i r="1">
      <x v="531"/>
      <x v="97"/>
      <x v="2"/>
      <x v="3"/>
      <x v="5"/>
      <x/>
    </i>
    <i r="1">
      <x v="532"/>
      <x v="97"/>
      <x v="2"/>
      <x v="3"/>
      <x v="5"/>
      <x/>
    </i>
    <i r="1">
      <x v="533"/>
      <x v="97"/>
      <x v="2"/>
      <x v="3"/>
      <x v="5"/>
      <x/>
    </i>
    <i r="1">
      <x v="534"/>
      <x v="97"/>
      <x v="2"/>
      <x v="3"/>
      <x v="5"/>
      <x/>
    </i>
    <i r="1">
      <x v="535"/>
      <x v="97"/>
      <x v="2"/>
      <x v="3"/>
      <x v="5"/>
      <x/>
    </i>
    <i r="1">
      <x v="536"/>
      <x v="97"/>
      <x v="2"/>
      <x v="3"/>
      <x v="5"/>
      <x/>
    </i>
    <i r="1">
      <x v="537"/>
      <x v="97"/>
      <x v="2"/>
      <x v="3"/>
      <x v="5"/>
      <x/>
    </i>
    <i r="1">
      <x v="538"/>
      <x v="97"/>
      <x v="2"/>
      <x v="3"/>
      <x v="5"/>
      <x/>
    </i>
    <i r="1">
      <x v="539"/>
      <x v="97"/>
      <x v="2"/>
      <x v="3"/>
      <x v="5"/>
      <x/>
    </i>
    <i r="1">
      <x v="540"/>
      <x v="97"/>
      <x v="2"/>
      <x v="3"/>
      <x v="5"/>
      <x/>
    </i>
    <i r="1">
      <x v="541"/>
      <x v="97"/>
      <x v="2"/>
      <x v="3"/>
      <x v="5"/>
      <x/>
    </i>
    <i r="1">
      <x v="542"/>
      <x v="97"/>
      <x v="2"/>
      <x v="3"/>
      <x v="5"/>
      <x/>
    </i>
    <i r="1">
      <x v="543"/>
      <x v="97"/>
      <x v="2"/>
      <x v="3"/>
      <x v="5"/>
      <x/>
    </i>
    <i r="1">
      <x v="544"/>
      <x v="97"/>
      <x v="2"/>
      <x v="3"/>
      <x v="5"/>
      <x/>
    </i>
    <i r="1">
      <x v="545"/>
      <x v="97"/>
      <x v="2"/>
      <x v="3"/>
      <x v="5"/>
      <x/>
    </i>
    <i r="1">
      <x v="546"/>
      <x v="97"/>
      <x v="2"/>
      <x v="3"/>
      <x v="5"/>
      <x/>
    </i>
    <i r="1">
      <x v="547"/>
      <x v="97"/>
      <x v="2"/>
      <x v="3"/>
      <x v="5"/>
      <x/>
    </i>
    <i r="1">
      <x v="548"/>
      <x v="97"/>
      <x v="2"/>
      <x v="3"/>
      <x v="5"/>
      <x/>
    </i>
    <i r="1">
      <x v="549"/>
      <x v="97"/>
      <x v="2"/>
      <x v="3"/>
      <x v="5"/>
      <x/>
    </i>
    <i r="1">
      <x v="550"/>
      <x v="97"/>
      <x v="2"/>
      <x v="3"/>
      <x v="5"/>
      <x/>
    </i>
    <i r="1">
      <x v="551"/>
      <x v="97"/>
      <x v="2"/>
      <x v="3"/>
      <x v="5"/>
      <x/>
    </i>
    <i r="1">
      <x v="552"/>
      <x v="97"/>
      <x v="2"/>
      <x v="3"/>
      <x v="5"/>
      <x/>
    </i>
    <i r="1">
      <x v="553"/>
      <x v="97"/>
      <x v="2"/>
      <x v="3"/>
      <x v="5"/>
      <x/>
    </i>
    <i r="1">
      <x v="554"/>
      <x v="97"/>
      <x v="2"/>
      <x v="3"/>
      <x v="5"/>
      <x/>
    </i>
    <i r="1">
      <x v="555"/>
      <x v="97"/>
      <x v="2"/>
      <x v="3"/>
      <x v="5"/>
      <x/>
    </i>
    <i r="1">
      <x v="556"/>
      <x v="97"/>
      <x v="2"/>
      <x v="3"/>
      <x v="5"/>
      <x/>
    </i>
    <i r="1">
      <x v="557"/>
      <x v="97"/>
      <x v="2"/>
      <x v="3"/>
      <x v="5"/>
      <x/>
    </i>
    <i r="1">
      <x v="558"/>
      <x v="97"/>
      <x v="2"/>
      <x v="3"/>
      <x v="5"/>
      <x/>
    </i>
    <i r="1">
      <x v="559"/>
      <x v="97"/>
      <x v="2"/>
      <x v="3"/>
      <x v="5"/>
      <x/>
    </i>
    <i r="1">
      <x v="560"/>
      <x v="97"/>
      <x v="2"/>
      <x v="3"/>
      <x v="5"/>
      <x/>
    </i>
    <i r="1">
      <x v="561"/>
      <x v="97"/>
      <x v="2"/>
      <x v="3"/>
      <x v="5"/>
      <x/>
    </i>
    <i r="1">
      <x v="562"/>
      <x v="97"/>
      <x v="2"/>
      <x v="3"/>
      <x v="5"/>
      <x/>
    </i>
    <i r="1">
      <x v="563"/>
      <x v="97"/>
      <x v="2"/>
      <x v="3"/>
      <x v="5"/>
      <x/>
    </i>
    <i r="1">
      <x v="564"/>
      <x v="97"/>
      <x v="2"/>
      <x v="3"/>
      <x v="5"/>
      <x/>
    </i>
    <i r="1">
      <x v="565"/>
      <x v="97"/>
      <x v="2"/>
      <x v="3"/>
      <x v="5"/>
      <x/>
    </i>
    <i r="1">
      <x v="566"/>
      <x v="97"/>
      <x v="2"/>
      <x v="3"/>
      <x v="5"/>
      <x/>
    </i>
    <i r="1">
      <x v="567"/>
      <x v="97"/>
      <x v="2"/>
      <x v="3"/>
      <x v="5"/>
      <x/>
    </i>
    <i r="1">
      <x v="568"/>
      <x v="97"/>
      <x v="2"/>
      <x v="3"/>
      <x v="5"/>
      <x/>
    </i>
    <i r="1">
      <x v="569"/>
      <x v="97"/>
      <x v="2"/>
      <x v="3"/>
      <x v="5"/>
      <x/>
    </i>
    <i r="1">
      <x v="570"/>
      <x v="97"/>
      <x v="2"/>
      <x v="3"/>
      <x v="5"/>
      <x/>
    </i>
    <i r="1">
      <x v="571"/>
      <x v="97"/>
      <x v="2"/>
      <x v="3"/>
      <x v="5"/>
      <x/>
    </i>
    <i r="1">
      <x v="572"/>
      <x v="97"/>
      <x v="2"/>
      <x v="3"/>
      <x v="5"/>
      <x/>
    </i>
    <i r="1">
      <x v="573"/>
      <x v="97"/>
      <x v="2"/>
      <x v="3"/>
      <x v="5"/>
      <x/>
    </i>
    <i r="1">
      <x v="574"/>
      <x v="97"/>
      <x v="2"/>
      <x v="3"/>
      <x v="5"/>
      <x/>
    </i>
    <i r="1">
      <x v="575"/>
      <x v="97"/>
      <x v="2"/>
      <x v="3"/>
      <x v="5"/>
      <x/>
    </i>
    <i r="1">
      <x v="576"/>
      <x v="97"/>
      <x v="2"/>
      <x v="3"/>
      <x v="5"/>
      <x/>
    </i>
    <i r="1">
      <x v="610"/>
      <x v="91"/>
      <x v="2"/>
      <x v="3"/>
      <x v="16"/>
      <x/>
    </i>
    <i r="1">
      <x v="611"/>
      <x v="91"/>
      <x v="2"/>
      <x v="3"/>
      <x v="16"/>
      <x/>
    </i>
    <i r="1">
      <x v="612"/>
      <x v="91"/>
      <x v="2"/>
      <x v="3"/>
      <x v="16"/>
      <x/>
    </i>
    <i r="1">
      <x v="613"/>
      <x v="91"/>
      <x v="2"/>
      <x v="3"/>
      <x v="16"/>
      <x/>
    </i>
    <i r="1">
      <x v="614"/>
      <x v="91"/>
      <x v="2"/>
      <x v="3"/>
      <x v="16"/>
      <x/>
    </i>
    <i r="1">
      <x v="615"/>
      <x v="91"/>
      <x v="2"/>
      <x v="3"/>
      <x v="16"/>
      <x/>
    </i>
    <i r="1">
      <x v="616"/>
      <x v="91"/>
      <x v="2"/>
      <x v="3"/>
      <x v="16"/>
      <x/>
    </i>
    <i r="1">
      <x v="617"/>
      <x v="91"/>
      <x v="2"/>
      <x v="3"/>
      <x v="16"/>
      <x/>
    </i>
    <i r="1">
      <x v="618"/>
      <x v="91"/>
      <x v="2"/>
      <x v="3"/>
      <x v="16"/>
      <x/>
    </i>
    <i r="1">
      <x v="620"/>
      <x v="91"/>
      <x v="2"/>
      <x v="3"/>
      <x v="16"/>
      <x/>
    </i>
    <i r="1">
      <x v="621"/>
      <x v="91"/>
      <x v="2"/>
      <x v="3"/>
      <x v="16"/>
      <x/>
    </i>
    <i r="1">
      <x v="622"/>
      <x v="91"/>
      <x v="2"/>
      <x v="3"/>
      <x v="16"/>
      <x/>
    </i>
    <i r="1">
      <x v="624"/>
      <x v="91"/>
      <x v="2"/>
      <x v="3"/>
      <x v="16"/>
      <x/>
    </i>
    <i r="1">
      <x v="625"/>
      <x v="91"/>
      <x v="2"/>
      <x v="3"/>
      <x v="16"/>
      <x/>
    </i>
    <i r="1">
      <x v="626"/>
      <x v="91"/>
      <x v="2"/>
      <x v="3"/>
      <x v="16"/>
      <x/>
    </i>
    <i r="1">
      <x v="627"/>
      <x v="91"/>
      <x v="2"/>
      <x v="3"/>
      <x v="16"/>
      <x/>
    </i>
    <i r="1">
      <x v="628"/>
      <x v="91"/>
      <x v="2"/>
      <x v="3"/>
      <x v="16"/>
      <x/>
    </i>
    <i r="1">
      <x v="629"/>
      <x v="91"/>
      <x v="2"/>
      <x v="3"/>
      <x v="16"/>
      <x/>
    </i>
    <i r="1">
      <x v="630"/>
      <x v="91"/>
      <x v="2"/>
      <x v="3"/>
      <x v="16"/>
      <x/>
    </i>
    <i r="1">
      <x v="631"/>
      <x v="91"/>
      <x v="2"/>
      <x v="3"/>
      <x v="16"/>
      <x/>
    </i>
    <i r="1">
      <x v="632"/>
      <x v="91"/>
      <x v="2"/>
      <x v="3"/>
      <x v="16"/>
      <x/>
    </i>
    <i r="1">
      <x v="653"/>
      <x v="106"/>
      <x v="2"/>
      <x v="2"/>
      <x v="8"/>
      <x/>
    </i>
    <i t="default">
      <x v="1"/>
    </i>
    <i>
      <x v="2"/>
      <x v="407"/>
      <x v="117"/>
      <x v="2"/>
      <x v="2"/>
      <x v="8"/>
      <x v="1"/>
    </i>
    <i r="1">
      <x v="466"/>
      <x v="97"/>
      <x v="2"/>
      <x v="3"/>
      <x v="5"/>
      <x/>
    </i>
    <i r="1">
      <x v="467"/>
      <x v="97"/>
      <x v="2"/>
      <x v="3"/>
      <x v="5"/>
      <x/>
    </i>
    <i r="1">
      <x v="468"/>
      <x v="97"/>
      <x v="2"/>
      <x v="3"/>
      <x v="5"/>
      <x/>
    </i>
    <i r="1">
      <x v="491"/>
      <x v="97"/>
      <x v="2"/>
      <x v="3"/>
      <x v="5"/>
      <x/>
    </i>
    <i r="1">
      <x v="493"/>
      <x v="97"/>
      <x v="2"/>
      <x v="3"/>
      <x v="5"/>
      <x/>
    </i>
    <i r="1">
      <x v="514"/>
      <x v="97"/>
      <x v="2"/>
      <x v="3"/>
      <x v="5"/>
      <x/>
    </i>
    <i r="1">
      <x v="577"/>
      <x v="97"/>
      <x v="2"/>
      <x v="3"/>
      <x v="5"/>
      <x/>
    </i>
    <i r="1">
      <x v="578"/>
      <x v="97"/>
      <x v="2"/>
      <x v="3"/>
      <x v="5"/>
      <x/>
    </i>
    <i r="1">
      <x v="579"/>
      <x v="97"/>
      <x v="2"/>
      <x v="3"/>
      <x v="5"/>
      <x/>
    </i>
    <i r="1">
      <x v="609"/>
      <x v="91"/>
      <x v="2"/>
      <x v="3"/>
      <x v="16"/>
      <x/>
    </i>
    <i t="default">
      <x v="2"/>
    </i>
    <i>
      <x v="3"/>
      <x v="75"/>
      <x v="55"/>
      <x v="2"/>
      <x/>
      <x v="12"/>
      <x v="2"/>
    </i>
    <i r="1">
      <x v="273"/>
      <x v="10"/>
      <x v="2"/>
      <x v="4"/>
      <x v="3"/>
      <x v="1"/>
    </i>
    <i r="1">
      <x v="278"/>
      <x v="10"/>
      <x v="2"/>
      <x v="4"/>
      <x v="3"/>
      <x v="1"/>
    </i>
    <i r="1">
      <x v="347"/>
      <x v="1"/>
      <x v="2"/>
      <x v="3"/>
      <x v="6"/>
      <x v="1"/>
    </i>
    <i r="1">
      <x v="354"/>
      <x v="1"/>
      <x v="2"/>
      <x v="3"/>
      <x v="6"/>
      <x v="1"/>
    </i>
    <i t="default">
      <x v="3"/>
    </i>
    <i>
      <x v="4"/>
      <x v="71"/>
      <x v="155"/>
      <x v="2"/>
      <x/>
      <x v="11"/>
      <x v="2"/>
    </i>
    <i r="1">
      <x v="216"/>
      <x v="46"/>
      <x v="3"/>
      <x v="2"/>
      <x v="8"/>
      <x/>
    </i>
    <i r="1">
      <x v="455"/>
      <x v="167"/>
      <x v="3"/>
      <x v="3"/>
      <x v="5"/>
      <x/>
    </i>
    <i r="1">
      <x v="456"/>
      <x v="107"/>
      <x v="3"/>
      <x v="3"/>
      <x v="5"/>
      <x/>
    </i>
    <i r="1">
      <x v="457"/>
      <x v="107"/>
      <x v="3"/>
      <x v="3"/>
      <x v="5"/>
      <x/>
    </i>
    <i r="1">
      <x v="458"/>
      <x v="107"/>
      <x v="3"/>
      <x v="3"/>
      <x v="5"/>
      <x/>
    </i>
    <i r="1">
      <x v="459"/>
      <x v="107"/>
      <x v="3"/>
      <x v="3"/>
      <x v="5"/>
      <x/>
    </i>
    <i r="1">
      <x v="460"/>
      <x v="107"/>
      <x v="3"/>
      <x v="3"/>
      <x v="5"/>
      <x/>
    </i>
    <i r="1">
      <x v="461"/>
      <x v="107"/>
      <x v="3"/>
      <x v="3"/>
      <x v="5"/>
      <x/>
    </i>
    <i r="1">
      <x v="463"/>
      <x v="150"/>
      <x v="2"/>
      <x v="4"/>
      <x v="3"/>
      <x/>
    </i>
    <i r="1">
      <x v="681"/>
      <x v="107"/>
      <x v="3"/>
      <x v="3"/>
      <x v="5"/>
      <x/>
    </i>
    <i r="1">
      <x v="682"/>
      <x v="107"/>
      <x v="3"/>
      <x v="3"/>
      <x v="5"/>
      <x/>
    </i>
    <i r="1">
      <x v="683"/>
      <x v="107"/>
      <x v="3"/>
      <x v="3"/>
      <x v="5"/>
      <x/>
    </i>
    <i r="1">
      <x v="684"/>
      <x v="107"/>
      <x v="3"/>
      <x v="3"/>
      <x v="5"/>
      <x/>
    </i>
    <i t="default">
      <x v="4"/>
    </i>
    <i>
      <x v="5"/>
      <x v="30"/>
      <x v="151"/>
      <x v="2"/>
      <x/>
      <x v="11"/>
      <x v="1"/>
    </i>
    <i r="1">
      <x v="101"/>
      <x v="30"/>
      <x v="2"/>
      <x/>
      <x v="13"/>
      <x v="1"/>
    </i>
    <i r="1">
      <x v="105"/>
      <x v="11"/>
      <x v="3"/>
      <x v="4"/>
      <x v="3"/>
      <x v="1"/>
    </i>
    <i r="1">
      <x v="113"/>
      <x v="66"/>
      <x v="3"/>
      <x v="3"/>
      <x v="7"/>
      <x v="1"/>
    </i>
    <i r="1">
      <x v="167"/>
      <x v="118"/>
      <x v="3"/>
      <x v="2"/>
      <x v="8"/>
      <x v="1"/>
    </i>
    <i r="1">
      <x v="270"/>
      <x v="10"/>
      <x v="2"/>
      <x v="4"/>
      <x v="3"/>
      <x v="1"/>
    </i>
    <i r="1">
      <x v="271"/>
      <x v="10"/>
      <x v="2"/>
      <x v="4"/>
      <x v="3"/>
      <x v="1"/>
    </i>
    <i r="1">
      <x v="275"/>
      <x v="10"/>
      <x v="2"/>
      <x v="4"/>
      <x v="3"/>
      <x v="1"/>
    </i>
    <i r="1">
      <x v="276"/>
      <x v="10"/>
      <x v="2"/>
      <x v="4"/>
      <x v="3"/>
      <x v="1"/>
    </i>
    <i r="1">
      <x v="355"/>
      <x v="1"/>
      <x v="4"/>
      <x v="3"/>
      <x v="6"/>
      <x v="1"/>
    </i>
    <i r="1">
      <x v="406"/>
      <x v="117"/>
      <x v="2"/>
      <x v="2"/>
      <x v="8"/>
      <x v="1"/>
    </i>
    <i r="1">
      <x v="634"/>
      <x v="116"/>
      <x v="2"/>
      <x/>
      <x v="10"/>
      <x v="1"/>
    </i>
    <i r="1">
      <x v="640"/>
      <x v="116"/>
      <x v="2"/>
      <x/>
      <x v="10"/>
      <x v="1"/>
    </i>
    <i r="1">
      <x v="708"/>
      <x v="116"/>
      <x v="2"/>
      <x/>
      <x v="10"/>
      <x v="1"/>
    </i>
    <i r="1">
      <x v="709"/>
      <x v="116"/>
      <x v="2"/>
      <x/>
      <x v="10"/>
      <x v="1"/>
    </i>
    <i t="default">
      <x v="5"/>
    </i>
    <i>
      <x v="6"/>
      <x v="32"/>
      <x v="38"/>
      <x v="2"/>
      <x/>
      <x v="13"/>
      <x/>
    </i>
    <i r="1">
      <x v="80"/>
      <x v="65"/>
      <x v="2"/>
      <x v="3"/>
      <x v="7"/>
      <x v="1"/>
    </i>
    <i r="1">
      <x v="97"/>
      <x v="8"/>
      <x v="2"/>
      <x/>
      <x v="10"/>
      <x/>
    </i>
    <i r="1">
      <x v="98"/>
      <x v="8"/>
      <x v="2"/>
      <x/>
      <x v="10"/>
      <x/>
    </i>
    <i r="1">
      <x v="110"/>
      <x v="66"/>
      <x v="3"/>
      <x v="3"/>
      <x v="7"/>
      <x v="1"/>
    </i>
    <i r="1">
      <x v="136"/>
      <x v="2"/>
      <x v="3"/>
      <x v="3"/>
      <x v="6"/>
      <x v="1"/>
    </i>
    <i r="1">
      <x v="155"/>
      <x v="2"/>
      <x v="2"/>
      <x v="3"/>
      <x v="6"/>
      <x v="1"/>
    </i>
    <i r="1">
      <x v="185"/>
      <x v="9"/>
      <x v="2"/>
      <x v="2"/>
      <x v="8"/>
      <x/>
    </i>
    <i r="1">
      <x v="186"/>
      <x v="9"/>
      <x v="2"/>
      <x v="2"/>
      <x v="8"/>
      <x/>
    </i>
    <i r="1">
      <x v="187"/>
      <x v="9"/>
      <x v="2"/>
      <x v="2"/>
      <x v="8"/>
      <x/>
    </i>
    <i r="1">
      <x v="188"/>
      <x v="9"/>
      <x v="2"/>
      <x v="2"/>
      <x v="8"/>
      <x/>
    </i>
    <i r="1">
      <x v="189"/>
      <x v="9"/>
      <x v="2"/>
      <x v="2"/>
      <x v="8"/>
      <x/>
    </i>
    <i r="1">
      <x v="348"/>
      <x v="1"/>
      <x v="2"/>
      <x v="3"/>
      <x v="6"/>
      <x v="1"/>
    </i>
    <i r="1">
      <x v="349"/>
      <x v="1"/>
      <x v="2"/>
      <x v="3"/>
      <x v="6"/>
      <x v="1"/>
    </i>
    <i r="1">
      <x v="426"/>
      <x v="51"/>
      <x v="2"/>
      <x v="2"/>
      <x v="8"/>
      <x/>
    </i>
    <i r="1">
      <x v="427"/>
      <x v="51"/>
      <x v="2"/>
      <x v="2"/>
      <x v="8"/>
      <x/>
    </i>
    <i t="default">
      <x v="6"/>
    </i>
    <i>
      <x v="7"/>
      <x v="33"/>
      <x v="71"/>
      <x v="2"/>
      <x/>
      <x v="11"/>
      <x/>
    </i>
    <i r="1">
      <x v="72"/>
      <x v="29"/>
      <x v="3"/>
      <x v="3"/>
      <x v="7"/>
      <x v="1"/>
    </i>
    <i r="1">
      <x v="115"/>
      <x v="65"/>
      <x v="2"/>
      <x v="3"/>
      <x v="7"/>
      <x v="1"/>
    </i>
    <i r="1">
      <x v="116"/>
      <x v="66"/>
      <x v="3"/>
      <x v="3"/>
      <x v="7"/>
      <x v="1"/>
    </i>
    <i r="1">
      <x v="346"/>
      <x v="1"/>
      <x v="2"/>
      <x v="3"/>
      <x v="6"/>
      <x v="1"/>
    </i>
    <i r="1">
      <x v="408"/>
      <x v="143"/>
      <x v="2"/>
      <x v="2"/>
      <x v="8"/>
      <x/>
    </i>
    <i r="1">
      <x v="693"/>
      <x v="166"/>
      <x v="2"/>
      <x v="2"/>
      <x v="10"/>
      <x/>
    </i>
    <i t="default">
      <x v="7"/>
    </i>
    <i>
      <x v="8"/>
      <x v="223"/>
      <x v="41"/>
      <x v="3"/>
      <x v="4"/>
      <x v="4"/>
      <x v="1"/>
    </i>
    <i r="1">
      <x v="368"/>
      <x v="89"/>
      <x v="3"/>
      <x v="4"/>
      <x v="3"/>
      <x/>
    </i>
    <i r="1">
      <x v="390"/>
      <x v="84"/>
      <x v="3"/>
      <x v="4"/>
      <x v="3"/>
      <x/>
    </i>
    <i r="1">
      <x v="418"/>
      <x v="88"/>
      <x v="3"/>
      <x v="4"/>
      <x v="3"/>
      <x/>
    </i>
    <i t="default">
      <x v="8"/>
    </i>
    <i>
      <x v="9"/>
      <x v="48"/>
      <x v="94"/>
      <x v="3"/>
      <x v="5"/>
      <x v="1"/>
      <x v="1"/>
    </i>
    <i r="1">
      <x v="49"/>
      <x v="94"/>
      <x v="3"/>
      <x v="5"/>
      <x v="1"/>
      <x v="1"/>
    </i>
    <i r="1">
      <x v="125"/>
      <x v="18"/>
      <x v="3"/>
      <x v="4"/>
      <x v="1"/>
      <x/>
    </i>
    <i r="1">
      <x v="153"/>
      <x v="2"/>
      <x v="3"/>
      <x v="3"/>
      <x v="6"/>
      <x v="1"/>
    </i>
    <i r="1">
      <x v="224"/>
      <x v="44"/>
      <x v="3"/>
      <x v="4"/>
      <x v="4"/>
      <x v="1"/>
    </i>
    <i r="1">
      <x v="344"/>
      <x v="1"/>
      <x v="2"/>
      <x v="3"/>
      <x v="6"/>
      <x v="1"/>
    </i>
    <i r="1">
      <x v="359"/>
      <x v="2"/>
      <x v="3"/>
      <x v="3"/>
      <x v="6"/>
      <x v="1"/>
    </i>
    <i r="1">
      <x v="369"/>
      <x v="89"/>
      <x v="3"/>
      <x v="4"/>
      <x v="3"/>
      <x/>
    </i>
    <i r="1">
      <x v="391"/>
      <x v="84"/>
      <x v="3"/>
      <x v="4"/>
      <x v="3"/>
      <x/>
    </i>
    <i r="1">
      <x v="691"/>
      <x v="164"/>
      <x v="3"/>
      <x v="2"/>
      <x v="10"/>
      <x v="1"/>
    </i>
    <i t="default">
      <x v="9"/>
    </i>
    <i>
      <x v="10"/>
      <x v="152"/>
      <x v="2"/>
      <x v="3"/>
      <x v="3"/>
      <x v="6"/>
      <x v="1"/>
    </i>
    <i r="1">
      <x v="690"/>
      <x v="163"/>
      <x v="2"/>
      <x v="2"/>
      <x v="10"/>
      <x v="1"/>
    </i>
    <i t="default">
      <x v="10"/>
    </i>
    <i>
      <x v="11"/>
      <x v="47"/>
      <x v="94"/>
      <x v="3"/>
      <x v="5"/>
      <x v="1"/>
      <x v="1"/>
    </i>
    <i r="1">
      <x v="395"/>
      <x v="86"/>
      <x v="3"/>
      <x v="4"/>
      <x v="3"/>
      <x/>
    </i>
    <i r="1">
      <x v="422"/>
      <x v="90"/>
      <x v="3"/>
      <x v="4"/>
      <x v="3"/>
      <x/>
    </i>
    <i r="1">
      <x v="423"/>
      <x v="90"/>
      <x v="3"/>
      <x v="4"/>
      <x v="3"/>
      <x/>
    </i>
    <i t="default">
      <x v="11"/>
    </i>
    <i>
      <x v="12"/>
      <x v="37"/>
      <x v="154"/>
      <x v="2"/>
      <x v="2"/>
      <x v="10"/>
      <x/>
    </i>
    <i r="1">
      <x v="51"/>
      <x v="95"/>
      <x v="3"/>
      <x v="5"/>
      <x v="1"/>
      <x v="1"/>
    </i>
    <i r="1">
      <x v="198"/>
      <x v="43"/>
      <x v="3"/>
      <x v="4"/>
      <x v="4"/>
      <x/>
    </i>
    <i r="1">
      <x v="199"/>
      <x v="43"/>
      <x v="3"/>
      <x v="4"/>
      <x v="4"/>
      <x/>
    </i>
    <i r="1">
      <x v="231"/>
      <x v="82"/>
      <x v="3"/>
      <x v="4"/>
      <x v="3"/>
      <x/>
    </i>
    <i r="1">
      <x v="232"/>
      <x v="82"/>
      <x v="3"/>
      <x v="4"/>
      <x v="3"/>
      <x/>
    </i>
    <i r="1">
      <x v="233"/>
      <x v="82"/>
      <x v="3"/>
      <x v="4"/>
      <x v="3"/>
      <x/>
    </i>
    <i r="1">
      <x v="234"/>
      <x v="82"/>
      <x v="3"/>
      <x v="4"/>
      <x v="3"/>
      <x/>
    </i>
    <i r="1">
      <x v="235"/>
      <x v="82"/>
      <x v="3"/>
      <x v="4"/>
      <x v="3"/>
      <x/>
    </i>
    <i r="1">
      <x v="345"/>
      <x v="1"/>
      <x v="2"/>
      <x v="3"/>
      <x v="6"/>
      <x v="1"/>
    </i>
    <i r="1">
      <x v="375"/>
      <x v="83"/>
      <x v="3"/>
      <x v="4"/>
      <x v="3"/>
      <x/>
    </i>
    <i r="1">
      <x v="376"/>
      <x v="83"/>
      <x v="3"/>
      <x v="4"/>
      <x v="3"/>
      <x/>
    </i>
    <i r="1">
      <x v="377"/>
      <x v="83"/>
      <x v="3"/>
      <x v="4"/>
      <x v="3"/>
      <x/>
    </i>
    <i r="1">
      <x v="378"/>
      <x v="83"/>
      <x v="3"/>
      <x v="4"/>
      <x v="3"/>
      <x/>
    </i>
    <i r="1">
      <x v="379"/>
      <x v="83"/>
      <x v="3"/>
      <x v="4"/>
      <x v="3"/>
      <x/>
    </i>
    <i r="1">
      <x v="380"/>
      <x v="83"/>
      <x v="3"/>
      <x v="4"/>
      <x v="3"/>
      <x/>
    </i>
    <i r="1">
      <x v="381"/>
      <x v="83"/>
      <x v="3"/>
      <x v="4"/>
      <x v="3"/>
      <x/>
    </i>
    <i r="1">
      <x v="382"/>
      <x v="83"/>
      <x v="3"/>
      <x v="4"/>
      <x v="3"/>
      <x/>
    </i>
    <i r="1">
      <x v="383"/>
      <x v="83"/>
      <x v="3"/>
      <x v="4"/>
      <x v="3"/>
      <x/>
    </i>
    <i r="1">
      <x v="384"/>
      <x v="83"/>
      <x v="3"/>
      <x v="4"/>
      <x v="3"/>
      <x/>
    </i>
    <i r="1">
      <x v="385"/>
      <x v="83"/>
      <x v="3"/>
      <x v="4"/>
      <x v="3"/>
      <x/>
    </i>
    <i r="1">
      <x v="386"/>
      <x v="83"/>
      <x v="3"/>
      <x v="4"/>
      <x v="3"/>
      <x/>
    </i>
    <i r="1">
      <x v="387"/>
      <x v="83"/>
      <x v="3"/>
      <x v="4"/>
      <x v="3"/>
      <x/>
    </i>
    <i r="1">
      <x v="388"/>
      <x v="83"/>
      <x v="3"/>
      <x v="4"/>
      <x v="3"/>
      <x/>
    </i>
    <i r="1">
      <x v="389"/>
      <x v="83"/>
      <x v="3"/>
      <x v="4"/>
      <x v="3"/>
      <x/>
    </i>
    <i r="1">
      <x v="449"/>
      <x v="144"/>
      <x v="2"/>
      <x v="2"/>
      <x v="8"/>
      <x/>
    </i>
    <i r="1">
      <x v="659"/>
      <x v="158"/>
      <x v="2"/>
      <x/>
      <x v="11"/>
      <x v="1"/>
    </i>
    <i t="default">
      <x v="12"/>
    </i>
    <i>
      <x v="13"/>
      <x v="73"/>
      <x/>
      <x v="2"/>
      <x v="2"/>
      <x v="8"/>
      <x/>
    </i>
    <i t="default">
      <x v="13"/>
    </i>
    <i>
      <x v="14"/>
      <x v="29"/>
      <x v="150"/>
      <x v="3"/>
      <x v="4"/>
      <x v="3"/>
      <x/>
    </i>
    <i r="1">
      <x v="41"/>
      <x v="3"/>
      <x v="2"/>
      <x v="3"/>
      <x v="6"/>
      <x/>
    </i>
    <i r="1">
      <x v="99"/>
      <x v="160"/>
      <x v="3"/>
      <x v="2"/>
      <x v="10"/>
      <x/>
    </i>
    <i r="1">
      <x v="108"/>
      <x v="66"/>
      <x v="3"/>
      <x v="3"/>
      <x v="7"/>
      <x v="1"/>
    </i>
    <i r="1">
      <x v="129"/>
      <x v="123"/>
      <x v="3"/>
      <x v="2"/>
      <x v="8"/>
      <x/>
    </i>
    <i r="1">
      <x v="130"/>
      <x v="123"/>
      <x v="3"/>
      <x v="2"/>
      <x v="8"/>
      <x/>
    </i>
    <i r="1">
      <x v="131"/>
      <x v="123"/>
      <x v="3"/>
      <x v="2"/>
      <x v="8"/>
      <x/>
    </i>
    <i r="1">
      <x v="132"/>
      <x v="123"/>
      <x v="3"/>
      <x v="2"/>
      <x v="8"/>
      <x/>
    </i>
    <i r="1">
      <x v="133"/>
      <x v="123"/>
      <x v="3"/>
      <x v="2"/>
      <x v="8"/>
      <x/>
    </i>
    <i r="1">
      <x v="194"/>
      <x v="102"/>
      <x v="3"/>
      <x/>
      <x v="10"/>
      <x/>
    </i>
    <i r="1">
      <x v="195"/>
      <x v="102"/>
      <x v="3"/>
      <x/>
      <x v="10"/>
      <x/>
    </i>
    <i r="1">
      <x v="197"/>
      <x v="102"/>
      <x v="3"/>
      <x/>
      <x v="10"/>
      <x/>
    </i>
    <i r="1">
      <x v="206"/>
      <x v="122"/>
      <x v="2"/>
      <x v="2"/>
      <x v="8"/>
      <x/>
    </i>
    <i r="1">
      <x v="207"/>
      <x v="122"/>
      <x v="2"/>
      <x v="2"/>
      <x v="8"/>
      <x/>
    </i>
    <i r="1">
      <x v="208"/>
      <x v="122"/>
      <x v="2"/>
      <x v="2"/>
      <x v="8"/>
      <x/>
    </i>
    <i r="1">
      <x v="209"/>
      <x v="122"/>
      <x v="2"/>
      <x v="2"/>
      <x v="8"/>
      <x/>
    </i>
    <i r="1">
      <x v="210"/>
      <x v="122"/>
      <x v="2"/>
      <x v="2"/>
      <x v="8"/>
      <x/>
    </i>
    <i r="1">
      <x v="211"/>
      <x v="122"/>
      <x v="2"/>
      <x v="2"/>
      <x v="8"/>
      <x/>
    </i>
    <i r="1">
      <x v="212"/>
      <x v="122"/>
      <x v="2"/>
      <x v="2"/>
      <x v="8"/>
      <x/>
    </i>
    <i r="1">
      <x v="214"/>
      <x v="122"/>
      <x v="2"/>
      <x v="2"/>
      <x v="8"/>
      <x/>
    </i>
    <i r="1">
      <x v="262"/>
      <x v="10"/>
      <x v="2"/>
      <x v="4"/>
      <x v="3"/>
      <x v="1"/>
    </i>
    <i r="1">
      <x v="263"/>
      <x v="10"/>
      <x v="2"/>
      <x v="4"/>
      <x v="3"/>
      <x v="1"/>
    </i>
    <i r="1">
      <x v="264"/>
      <x v="10"/>
      <x v="2"/>
      <x v="4"/>
      <x v="3"/>
      <x v="1"/>
    </i>
    <i r="1">
      <x v="265"/>
      <x v="10"/>
      <x v="2"/>
      <x v="4"/>
      <x v="3"/>
      <x v="1"/>
    </i>
    <i r="1">
      <x v="356"/>
      <x v="1"/>
      <x v="4"/>
      <x v="3"/>
      <x v="6"/>
      <x v="1"/>
    </i>
    <i r="1">
      <x v="360"/>
      <x v="1"/>
      <x v="2"/>
      <x v="3"/>
      <x v="6"/>
      <x v="1"/>
    </i>
    <i r="1">
      <x v="400"/>
      <x v="117"/>
      <x v="2"/>
      <x v="2"/>
      <x v="8"/>
      <x v="1"/>
    </i>
    <i r="1">
      <x v="424"/>
      <x v="6"/>
      <x v="3"/>
      <x v="2"/>
      <x v="8"/>
      <x v="1"/>
    </i>
    <i r="1">
      <x v="593"/>
      <x v="96"/>
      <x v="3"/>
      <x v="5"/>
      <x v="1"/>
      <x v="1"/>
    </i>
    <i r="1">
      <x v="598"/>
      <x v="96"/>
      <x v="3"/>
      <x v="5"/>
      <x v="1"/>
      <x v="1"/>
    </i>
    <i r="1">
      <x v="599"/>
      <x v="96"/>
      <x v="3"/>
      <x v="5"/>
      <x v="1"/>
      <x v="1"/>
    </i>
    <i r="1">
      <x v="601"/>
      <x v="96"/>
      <x v="3"/>
      <x v="5"/>
      <x v="1"/>
      <x v="1"/>
    </i>
    <i r="1">
      <x v="646"/>
      <x v="40"/>
      <x v="2"/>
      <x v="2"/>
      <x v="8"/>
      <x/>
    </i>
    <i r="1">
      <x v="656"/>
      <x v="153"/>
      <x v="4"/>
      <x v="2"/>
      <x v="10"/>
      <x/>
    </i>
    <i r="1">
      <x v="675"/>
      <x v="96"/>
      <x v="3"/>
      <x v="5"/>
      <x v="1"/>
      <x v="1"/>
    </i>
    <i t="default">
      <x v="14"/>
    </i>
    <i>
      <x v="15"/>
      <x v="669"/>
      <x v="81"/>
      <x v="2"/>
      <x v="3"/>
      <x v="6"/>
      <x/>
    </i>
    <i r="1">
      <x v="699"/>
      <x v="1"/>
      <x v="2"/>
      <x v="3"/>
      <x v="6"/>
      <x v="1"/>
    </i>
    <i t="default">
      <x v="15"/>
    </i>
    <i>
      <x v="16"/>
      <x v="134"/>
      <x v="123"/>
      <x v="3"/>
      <x v="2"/>
      <x v="8"/>
      <x/>
    </i>
    <i r="1">
      <x v="205"/>
      <x v="122"/>
      <x v="2"/>
      <x v="2"/>
      <x v="8"/>
      <x/>
    </i>
    <i r="1">
      <x v="213"/>
      <x v="122"/>
      <x v="2"/>
      <x v="2"/>
      <x v="8"/>
      <x/>
    </i>
    <i r="1">
      <x v="357"/>
      <x v="1"/>
      <x v="2"/>
      <x v="3"/>
      <x v="6"/>
      <x v="1"/>
    </i>
    <i r="1">
      <x v="665"/>
      <x v="1"/>
      <x v="2"/>
      <x v="3"/>
      <x v="6"/>
      <x v="1"/>
    </i>
    <i t="default">
      <x v="16"/>
    </i>
    <i>
      <x v="17"/>
      <x v="17"/>
      <x v="80"/>
      <x v="3"/>
      <x v="3"/>
      <x v="6"/>
      <x v="1"/>
    </i>
    <i r="1">
      <x v="38"/>
      <x v="3"/>
      <x v="2"/>
      <x v="3"/>
      <x v="6"/>
      <x/>
    </i>
    <i r="1">
      <x v="39"/>
      <x v="3"/>
      <x v="2"/>
      <x v="3"/>
      <x v="6"/>
      <x/>
    </i>
    <i r="1">
      <x v="74"/>
      <x v="156"/>
      <x v="2"/>
      <x v="2"/>
      <x v="10"/>
      <x/>
    </i>
    <i r="1">
      <x v="88"/>
      <x v="159"/>
      <x v="3"/>
      <x v="2"/>
      <x v="8"/>
      <x/>
    </i>
    <i r="1">
      <x v="122"/>
      <x v="66"/>
      <x v="3"/>
      <x v="3"/>
      <x v="7"/>
      <x v="1"/>
    </i>
    <i r="1">
      <x v="168"/>
      <x v="161"/>
      <x v="3"/>
      <x v="2"/>
      <x v="10"/>
      <x v="1"/>
    </i>
    <i r="1">
      <x v="311"/>
      <x v="98"/>
      <x v="3"/>
      <x v="2"/>
      <x v="8"/>
      <x/>
    </i>
    <i r="1">
      <x v="342"/>
      <x v="1"/>
      <x v="2"/>
      <x v="3"/>
      <x v="6"/>
      <x v="1"/>
    </i>
    <i r="1">
      <x v="343"/>
      <x v="1"/>
      <x v="4"/>
      <x v="3"/>
      <x v="6"/>
      <x v="1"/>
    </i>
    <i r="1">
      <x v="397"/>
      <x v="117"/>
      <x v="2"/>
      <x v="2"/>
      <x v="8"/>
      <x v="1"/>
    </i>
    <i r="1">
      <x v="596"/>
      <x v="96"/>
      <x v="3"/>
      <x v="5"/>
      <x v="1"/>
      <x v="1"/>
    </i>
    <i t="default">
      <x v="17"/>
    </i>
    <i>
      <x v="18"/>
      <x v="45"/>
      <x v="52"/>
      <x v="2"/>
      <x/>
      <x v="10"/>
      <x/>
    </i>
    <i r="1">
      <x v="340"/>
      <x v="1"/>
      <x v="2"/>
      <x v="3"/>
      <x v="6"/>
      <x v="1"/>
    </i>
    <i r="1">
      <x v="657"/>
      <x v="52"/>
      <x v="2"/>
      <x/>
      <x v="10"/>
      <x/>
    </i>
    <i r="1">
      <x v="679"/>
      <x v="148"/>
      <x v="2"/>
      <x/>
      <x v="11"/>
      <x v="2"/>
    </i>
    <i t="default">
      <x v="18"/>
    </i>
    <i>
      <x v="19"/>
      <x v="128"/>
      <x v="101"/>
      <x v="2"/>
      <x/>
      <x v="10"/>
      <x/>
    </i>
    <i r="1">
      <x v="135"/>
      <x v="45"/>
      <x v="2"/>
      <x v="2"/>
      <x v="8"/>
      <x/>
    </i>
    <i r="1">
      <x v="151"/>
      <x v="2"/>
      <x v="3"/>
      <x v="3"/>
      <x v="6"/>
      <x v="1"/>
    </i>
    <i r="1">
      <x v="173"/>
      <x v="77"/>
      <x v="2"/>
      <x/>
      <x v="10"/>
      <x/>
    </i>
    <i r="1">
      <x v="193"/>
      <x v="102"/>
      <x v="3"/>
      <x/>
      <x v="10"/>
      <x/>
    </i>
    <i r="1">
      <x v="215"/>
      <x v="122"/>
      <x v="2"/>
      <x v="2"/>
      <x v="8"/>
      <x/>
    </i>
    <i r="1">
      <x v="229"/>
      <x v="103"/>
      <x v="2"/>
      <x/>
      <x v="10"/>
      <x/>
    </i>
    <i r="1">
      <x v="230"/>
      <x v="103"/>
      <x v="2"/>
      <x/>
      <x v="10"/>
      <x/>
    </i>
    <i r="1">
      <x v="272"/>
      <x v="10"/>
      <x v="2"/>
      <x v="4"/>
      <x v="3"/>
      <x v="1"/>
    </i>
    <i r="1">
      <x v="462"/>
      <x v="150"/>
      <x v="2"/>
      <x v="4"/>
      <x v="3"/>
      <x/>
    </i>
    <i r="1">
      <x v="647"/>
      <x v="40"/>
      <x v="3"/>
      <x v="2"/>
      <x v="8"/>
      <x/>
    </i>
    <i t="default">
      <x v="19"/>
    </i>
    <i>
      <x v="20"/>
      <x v="261"/>
      <x v="10"/>
      <x v="2"/>
      <x v="4"/>
      <x v="3"/>
      <x v="1"/>
    </i>
    <i t="default">
      <x v="20"/>
    </i>
    <i>
      <x v="21"/>
      <x v="96"/>
      <x v="149"/>
      <x v="2"/>
      <x/>
      <x v="11"/>
      <x v="2"/>
    </i>
    <i r="1">
      <x v="121"/>
      <x v="66"/>
      <x v="3"/>
      <x v="3"/>
      <x v="7"/>
      <x v="1"/>
    </i>
    <i r="1">
      <x v="260"/>
      <x v="10"/>
      <x v="2"/>
      <x v="4"/>
      <x v="3"/>
      <x v="1"/>
    </i>
    <i r="1">
      <x v="338"/>
      <x v="1"/>
      <x v="2"/>
      <x v="3"/>
      <x v="6"/>
      <x v="1"/>
    </i>
    <i r="1">
      <x v="339"/>
      <x v="1"/>
      <x v="2"/>
      <x v="3"/>
      <x v="6"/>
      <x v="1"/>
    </i>
    <i r="1">
      <x v="361"/>
      <x v="1"/>
      <x v="2"/>
      <x v="3"/>
      <x v="6"/>
      <x v="1"/>
    </i>
    <i r="1">
      <x v="584"/>
      <x v="23"/>
      <x v="2"/>
      <x v="5"/>
      <x v="1"/>
      <x v="1"/>
    </i>
    <i r="1">
      <x v="594"/>
      <x v="96"/>
      <x v="3"/>
      <x v="5"/>
      <x v="1"/>
      <x v="1"/>
    </i>
    <i r="1">
      <x v="595"/>
      <x v="96"/>
      <x v="3"/>
      <x v="5"/>
      <x v="1"/>
      <x v="1"/>
    </i>
    <i r="1">
      <x v="648"/>
      <x v="145"/>
      <x v="2"/>
      <x/>
      <x v="13"/>
      <x v="1"/>
    </i>
    <i r="1">
      <x v="658"/>
      <x v="65"/>
      <x v="2"/>
      <x v="3"/>
      <x v="7"/>
      <x v="1"/>
    </i>
    <i t="default">
      <x v="21"/>
    </i>
    <i>
      <x v="22"/>
      <x v="192"/>
      <x v="102"/>
      <x v="3"/>
      <x/>
      <x v="10"/>
      <x/>
    </i>
    <i r="1">
      <x v="196"/>
      <x v="102"/>
      <x v="3"/>
      <x/>
      <x v="10"/>
      <x/>
    </i>
    <i r="1">
      <x v="580"/>
      <x v="23"/>
      <x v="2"/>
      <x v="5"/>
      <x v="1"/>
      <x v="1"/>
    </i>
    <i r="1">
      <x v="581"/>
      <x v="23"/>
      <x v="2"/>
      <x v="5"/>
      <x v="1"/>
      <x v="1"/>
    </i>
    <i r="1">
      <x v="582"/>
      <x v="23"/>
      <x v="2"/>
      <x v="5"/>
      <x v="1"/>
      <x v="1"/>
    </i>
    <i r="1">
      <x v="583"/>
      <x v="23"/>
      <x v="2"/>
      <x v="5"/>
      <x v="1"/>
      <x v="1"/>
    </i>
    <i r="1">
      <x v="585"/>
      <x v="23"/>
      <x v="3"/>
      <x v="5"/>
      <x v="1"/>
      <x v="1"/>
    </i>
    <i r="1">
      <x v="586"/>
      <x v="23"/>
      <x v="3"/>
      <x v="5"/>
      <x v="1"/>
      <x v="1"/>
    </i>
    <i r="1">
      <x v="587"/>
      <x v="23"/>
      <x v="3"/>
      <x v="5"/>
      <x v="1"/>
      <x v="1"/>
    </i>
    <i r="1">
      <x v="588"/>
      <x v="23"/>
      <x v="3"/>
      <x v="5"/>
      <x v="1"/>
      <x v="1"/>
    </i>
    <i r="1">
      <x v="589"/>
      <x v="23"/>
      <x v="3"/>
      <x v="5"/>
      <x v="1"/>
      <x v="1"/>
    </i>
    <i r="1">
      <x v="672"/>
      <x v="23"/>
      <x v="3"/>
      <x v="5"/>
      <x v="1"/>
      <x v="1"/>
    </i>
    <i r="1">
      <x v="695"/>
      <x v="102"/>
      <x v="3"/>
      <x/>
      <x v="10"/>
      <x/>
    </i>
    <i t="default">
      <x v="22"/>
    </i>
    <i>
      <x v="23"/>
      <x v="202"/>
      <x v="76"/>
      <x v="3"/>
      <x/>
      <x v="10"/>
      <x/>
    </i>
    <i t="default">
      <x v="23"/>
    </i>
    <i>
      <x v="24"/>
      <x v="191"/>
      <x v="102"/>
      <x v="3"/>
      <x/>
      <x v="10"/>
      <x/>
    </i>
    <i r="1">
      <x v="269"/>
      <x v="10"/>
      <x v="2"/>
      <x v="4"/>
      <x v="3"/>
      <x v="1"/>
    </i>
    <i r="1">
      <x v="600"/>
      <x v="96"/>
      <x v="2"/>
      <x v="5"/>
      <x v="1"/>
      <x v="1"/>
    </i>
    <i r="1">
      <x v="663"/>
      <x v="102"/>
      <x v="3"/>
      <x/>
      <x v="10"/>
      <x/>
    </i>
    <i r="1">
      <x v="673"/>
      <x v="96"/>
      <x v="2"/>
      <x v="5"/>
      <x v="1"/>
      <x v="1"/>
    </i>
    <i t="default">
      <x v="24"/>
    </i>
    <i>
      <x v="25"/>
      <x v="4"/>
      <x v="109"/>
      <x v="2"/>
      <x v="3"/>
      <x v="6"/>
      <x/>
    </i>
    <i r="1">
      <x v="5"/>
      <x v="109"/>
      <x v="2"/>
      <x v="3"/>
      <x v="6"/>
      <x/>
    </i>
    <i r="1">
      <x v="6"/>
      <x v="109"/>
      <x v="2"/>
      <x v="3"/>
      <x v="6"/>
      <x/>
    </i>
    <i r="1">
      <x v="7"/>
      <x v="109"/>
      <x v="2"/>
      <x v="3"/>
      <x v="6"/>
      <x/>
    </i>
    <i r="1">
      <x v="8"/>
      <x v="109"/>
      <x v="2"/>
      <x v="3"/>
      <x v="6"/>
      <x/>
    </i>
    <i r="1">
      <x v="9"/>
      <x v="109"/>
      <x v="2"/>
      <x v="3"/>
      <x v="6"/>
      <x/>
    </i>
    <i r="1">
      <x v="10"/>
      <x v="109"/>
      <x v="2"/>
      <x v="3"/>
      <x v="6"/>
      <x/>
    </i>
    <i r="1">
      <x v="11"/>
      <x v="109"/>
      <x v="2"/>
      <x v="3"/>
      <x v="6"/>
      <x/>
    </i>
    <i r="1">
      <x v="12"/>
      <x v="109"/>
      <x v="2"/>
      <x v="3"/>
      <x v="6"/>
      <x/>
    </i>
    <i r="1">
      <x v="13"/>
      <x v="109"/>
      <x v="2"/>
      <x v="3"/>
      <x v="6"/>
      <x/>
    </i>
    <i r="1">
      <x v="14"/>
      <x v="109"/>
      <x v="2"/>
      <x v="3"/>
      <x v="6"/>
      <x/>
    </i>
    <i r="1">
      <x v="15"/>
      <x v="109"/>
      <x v="2"/>
      <x v="3"/>
      <x v="6"/>
      <x/>
    </i>
    <i r="1">
      <x v="16"/>
      <x v="109"/>
      <x v="2"/>
      <x v="3"/>
      <x v="6"/>
      <x/>
    </i>
    <i r="1">
      <x v="42"/>
      <x v="20"/>
      <x v="2"/>
      <x/>
      <x v="10"/>
      <x/>
    </i>
    <i r="1">
      <x v="81"/>
      <x v="65"/>
      <x v="2"/>
      <x v="3"/>
      <x v="7"/>
      <x v="1"/>
    </i>
    <i r="1">
      <x v="124"/>
      <x v="17"/>
      <x v="2"/>
      <x v="4"/>
      <x v="1"/>
      <x/>
    </i>
    <i r="1">
      <x v="425"/>
      <x v="12"/>
      <x v="2"/>
      <x v="4"/>
      <x v="3"/>
      <x/>
    </i>
    <i r="1">
      <x v="429"/>
      <x v="15"/>
      <x v="2"/>
      <x v="2"/>
      <x v="8"/>
      <x/>
    </i>
    <i r="1">
      <x v="430"/>
      <x v="15"/>
      <x v="2"/>
      <x v="2"/>
      <x v="8"/>
      <x/>
    </i>
    <i r="1">
      <x v="431"/>
      <x v="15"/>
      <x v="3"/>
      <x v="2"/>
      <x v="8"/>
      <x/>
    </i>
    <i r="1">
      <x v="432"/>
      <x v="15"/>
      <x v="3"/>
      <x v="2"/>
      <x v="8"/>
      <x/>
    </i>
    <i r="1">
      <x v="590"/>
      <x v="96"/>
      <x v="3"/>
      <x v="5"/>
      <x v="1"/>
      <x v="1"/>
    </i>
    <i r="1">
      <x v="592"/>
      <x v="96"/>
      <x v="3"/>
      <x v="5"/>
      <x v="1"/>
      <x v="1"/>
    </i>
    <i r="1">
      <x v="677"/>
      <x v="96"/>
      <x v="3"/>
      <x v="5"/>
      <x v="1"/>
      <x v="1"/>
    </i>
    <i r="1">
      <x v="678"/>
      <x v="96"/>
      <x v="3"/>
      <x v="5"/>
      <x v="1"/>
      <x v="1"/>
    </i>
    <i t="default">
      <x v="25"/>
    </i>
    <i>
      <x v="26"/>
      <x v="259"/>
      <x v="10"/>
      <x v="2"/>
      <x v="4"/>
      <x v="3"/>
      <x v="1"/>
    </i>
    <i r="1">
      <x v="300"/>
      <x v="98"/>
      <x v="3"/>
      <x v="2"/>
      <x v="8"/>
      <x/>
    </i>
    <i r="1">
      <x v="302"/>
      <x v="98"/>
      <x v="3"/>
      <x v="2"/>
      <x v="8"/>
      <x/>
    </i>
    <i r="1">
      <x v="303"/>
      <x v="98"/>
      <x v="3"/>
      <x v="2"/>
      <x v="8"/>
      <x/>
    </i>
    <i r="1">
      <x v="304"/>
      <x v="98"/>
      <x v="3"/>
      <x v="2"/>
      <x v="8"/>
      <x/>
    </i>
    <i r="1">
      <x v="305"/>
      <x v="98"/>
      <x v="3"/>
      <x v="2"/>
      <x v="8"/>
      <x/>
    </i>
    <i r="1">
      <x v="306"/>
      <x v="98"/>
      <x v="3"/>
      <x v="2"/>
      <x v="8"/>
      <x/>
    </i>
    <i r="1">
      <x v="308"/>
      <x v="98"/>
      <x v="3"/>
      <x v="2"/>
      <x v="8"/>
      <x/>
    </i>
    <i r="1">
      <x v="309"/>
      <x v="98"/>
      <x v="3"/>
      <x v="2"/>
      <x v="8"/>
      <x/>
    </i>
    <i r="1">
      <x v="310"/>
      <x v="98"/>
      <x v="3"/>
      <x v="2"/>
      <x v="8"/>
      <x/>
    </i>
    <i t="default">
      <x v="26"/>
    </i>
    <i>
      <x v="27"/>
      <x v="123"/>
      <x v="17"/>
      <x v="2"/>
      <x v="4"/>
      <x v="1"/>
      <x/>
    </i>
    <i r="1">
      <x v="126"/>
      <x v="18"/>
      <x v="3"/>
      <x v="4"/>
      <x v="1"/>
      <x/>
    </i>
    <i r="1">
      <x v="127"/>
      <x v="18"/>
      <x v="3"/>
      <x v="4"/>
      <x v="1"/>
      <x/>
    </i>
    <i r="1">
      <x v="203"/>
      <x v="69"/>
      <x v="2"/>
      <x v="2"/>
      <x v="10"/>
      <x v="2"/>
    </i>
    <i r="1">
      <x v="257"/>
      <x v="10"/>
      <x v="2"/>
      <x v="4"/>
      <x v="3"/>
      <x v="1"/>
    </i>
    <i r="1">
      <x v="280"/>
      <x v="98"/>
      <x v="3"/>
      <x v="2"/>
      <x v="8"/>
      <x/>
    </i>
    <i r="1">
      <x v="281"/>
      <x v="98"/>
      <x v="3"/>
      <x v="2"/>
      <x v="8"/>
      <x/>
    </i>
    <i r="1">
      <x v="282"/>
      <x v="98"/>
      <x v="3"/>
      <x v="2"/>
      <x v="8"/>
      <x/>
    </i>
    <i r="1">
      <x v="283"/>
      <x v="98"/>
      <x v="3"/>
      <x v="2"/>
      <x v="8"/>
      <x/>
    </i>
    <i r="1">
      <x v="284"/>
      <x v="98"/>
      <x v="3"/>
      <x v="2"/>
      <x v="8"/>
      <x/>
    </i>
    <i r="1">
      <x v="285"/>
      <x v="98"/>
      <x v="3"/>
      <x v="2"/>
      <x v="8"/>
      <x/>
    </i>
    <i r="1">
      <x v="286"/>
      <x v="98"/>
      <x v="3"/>
      <x v="2"/>
      <x v="8"/>
      <x/>
    </i>
    <i r="1">
      <x v="287"/>
      <x v="98"/>
      <x v="3"/>
      <x v="2"/>
      <x v="8"/>
      <x/>
    </i>
    <i r="1">
      <x v="288"/>
      <x v="98"/>
      <x v="3"/>
      <x v="2"/>
      <x v="8"/>
      <x/>
    </i>
    <i r="1">
      <x v="289"/>
      <x v="98"/>
      <x v="3"/>
      <x v="2"/>
      <x v="8"/>
      <x/>
    </i>
    <i r="1">
      <x v="290"/>
      <x v="98"/>
      <x v="3"/>
      <x v="2"/>
      <x v="8"/>
      <x/>
    </i>
    <i r="1">
      <x v="291"/>
      <x v="98"/>
      <x v="3"/>
      <x v="2"/>
      <x v="8"/>
      <x/>
    </i>
    <i r="1">
      <x v="292"/>
      <x v="98"/>
      <x v="3"/>
      <x v="2"/>
      <x v="8"/>
      <x/>
    </i>
    <i r="1">
      <x v="293"/>
      <x v="98"/>
      <x v="3"/>
      <x v="2"/>
      <x v="8"/>
      <x/>
    </i>
    <i r="1">
      <x v="294"/>
      <x v="98"/>
      <x v="3"/>
      <x v="2"/>
      <x v="8"/>
      <x/>
    </i>
    <i r="1">
      <x v="295"/>
      <x v="98"/>
      <x v="3"/>
      <x v="2"/>
      <x v="8"/>
      <x/>
    </i>
    <i r="1">
      <x v="296"/>
      <x v="98"/>
      <x v="3"/>
      <x v="2"/>
      <x v="8"/>
      <x/>
    </i>
    <i r="1">
      <x v="297"/>
      <x v="98"/>
      <x v="3"/>
      <x v="2"/>
      <x v="8"/>
      <x/>
    </i>
    <i r="1">
      <x v="298"/>
      <x v="98"/>
      <x v="3"/>
      <x v="2"/>
      <x v="8"/>
      <x/>
    </i>
    <i r="1">
      <x v="299"/>
      <x v="98"/>
      <x v="3"/>
      <x v="2"/>
      <x v="8"/>
      <x/>
    </i>
    <i r="1">
      <x v="301"/>
      <x v="98"/>
      <x v="3"/>
      <x v="2"/>
      <x v="8"/>
      <x/>
    </i>
    <i r="1">
      <x v="312"/>
      <x v="98"/>
      <x v="3"/>
      <x v="2"/>
      <x v="8"/>
      <x/>
    </i>
    <i r="1">
      <x v="314"/>
      <x v="98"/>
      <x v="3"/>
      <x v="2"/>
      <x v="8"/>
      <x/>
    </i>
    <i r="1">
      <x v="315"/>
      <x v="98"/>
      <x v="3"/>
      <x v="2"/>
      <x v="8"/>
      <x/>
    </i>
    <i r="1">
      <x v="316"/>
      <x v="98"/>
      <x v="3"/>
      <x v="2"/>
      <x v="8"/>
      <x/>
    </i>
    <i r="1">
      <x v="317"/>
      <x v="98"/>
      <x v="3"/>
      <x v="2"/>
      <x v="8"/>
      <x/>
    </i>
    <i r="1">
      <x v="318"/>
      <x v="98"/>
      <x v="3"/>
      <x v="2"/>
      <x v="8"/>
      <x/>
    </i>
    <i r="1">
      <x v="337"/>
      <x v="1"/>
      <x v="2"/>
      <x v="3"/>
      <x v="6"/>
      <x v="1"/>
    </i>
    <i r="1">
      <x v="591"/>
      <x v="96"/>
      <x v="3"/>
      <x v="5"/>
      <x v="1"/>
      <x v="1"/>
    </i>
    <i r="1">
      <x v="661"/>
      <x v="18"/>
      <x v="3"/>
      <x v="4"/>
      <x v="1"/>
      <x/>
    </i>
    <i r="1">
      <x v="706"/>
      <x v="81"/>
      <x v="2"/>
      <x v="3"/>
      <x v="6"/>
      <x/>
    </i>
    <i t="default">
      <x v="27"/>
    </i>
    <i>
      <x v="28"/>
      <x v="27"/>
      <x v="25"/>
      <x v="3"/>
      <x v="3"/>
      <x v="6"/>
      <x v="1"/>
    </i>
    <i r="1">
      <x v="84"/>
      <x v="26"/>
      <x v="3"/>
      <x v="2"/>
      <x v="8"/>
      <x/>
    </i>
    <i r="1">
      <x v="120"/>
      <x v="66"/>
      <x v="3"/>
      <x v="3"/>
      <x v="7"/>
      <x v="1"/>
    </i>
    <i r="1">
      <x v="371"/>
      <x v="81"/>
      <x v="2"/>
      <x v="3"/>
      <x v="6"/>
      <x/>
    </i>
    <i r="1">
      <x v="372"/>
      <x v="81"/>
      <x v="2"/>
      <x v="3"/>
      <x v="6"/>
      <x/>
    </i>
    <i r="1">
      <x v="373"/>
      <x v="81"/>
      <x v="2"/>
      <x v="3"/>
      <x v="6"/>
      <x/>
    </i>
    <i r="1">
      <x v="374"/>
      <x v="81"/>
      <x v="2"/>
      <x v="3"/>
      <x v="6"/>
      <x/>
    </i>
    <i r="1">
      <x v="401"/>
      <x v="117"/>
      <x v="2"/>
      <x v="2"/>
      <x v="8"/>
      <x v="1"/>
    </i>
    <i r="1">
      <x v="605"/>
      <x v="96"/>
      <x v="3"/>
      <x v="5"/>
      <x v="1"/>
      <x v="1"/>
    </i>
    <i r="1">
      <x v="607"/>
      <x v="96"/>
      <x v="3"/>
      <x v="5"/>
      <x v="1"/>
      <x v="1"/>
    </i>
    <i r="1">
      <x v="608"/>
      <x v="96"/>
      <x v="3"/>
      <x v="5"/>
      <x v="1"/>
      <x v="1"/>
    </i>
    <i r="1">
      <x v="667"/>
      <x v="81"/>
      <x v="2"/>
      <x v="3"/>
      <x v="6"/>
      <x/>
    </i>
    <i t="default">
      <x v="28"/>
    </i>
    <i>
      <x v="29"/>
      <x v="94"/>
      <x v="121"/>
      <x v="3"/>
      <x/>
      <x v="10"/>
      <x v="2"/>
    </i>
    <i r="1">
      <x v="163"/>
      <x v="2"/>
      <x v="2"/>
      <x v="3"/>
      <x v="6"/>
      <x v="1"/>
    </i>
    <i r="1">
      <x v="256"/>
      <x v="10"/>
      <x v="2"/>
      <x v="4"/>
      <x v="3"/>
      <x v="1"/>
    </i>
    <i r="1">
      <x v="453"/>
      <x v="110"/>
      <x v="2"/>
      <x v="3"/>
      <x v="6"/>
      <x/>
    </i>
    <i r="1">
      <x v="676"/>
      <x v="96"/>
      <x v="2"/>
      <x v="5"/>
      <x v="1"/>
      <x v="1"/>
    </i>
    <i t="default">
      <x v="29"/>
    </i>
    <i>
      <x v="30"/>
      <x v="85"/>
      <x v="132"/>
      <x v="2"/>
      <x/>
      <x v="11"/>
      <x v="2"/>
    </i>
    <i r="1">
      <x v="86"/>
      <x v="19"/>
      <x v="3"/>
      <x v="3"/>
      <x v="6"/>
      <x/>
    </i>
    <i r="1">
      <x v="87"/>
      <x v="19"/>
      <x v="3"/>
      <x v="3"/>
      <x v="6"/>
      <x/>
    </i>
    <i r="1">
      <x v="89"/>
      <x v="115"/>
      <x v="3"/>
      <x/>
      <x v="10"/>
      <x/>
    </i>
    <i r="1">
      <x v="90"/>
      <x v="115"/>
      <x v="3"/>
      <x/>
      <x v="10"/>
      <x/>
    </i>
    <i r="1">
      <x v="91"/>
      <x v="115"/>
      <x v="3"/>
      <x/>
      <x v="10"/>
      <x/>
    </i>
    <i r="1">
      <x v="92"/>
      <x v="115"/>
      <x v="3"/>
      <x/>
      <x v="10"/>
      <x/>
    </i>
    <i r="1">
      <x v="156"/>
      <x v="2"/>
      <x v="3"/>
      <x v="3"/>
      <x v="6"/>
      <x v="1"/>
    </i>
    <i r="1">
      <x v="228"/>
      <x v="79"/>
      <x v="3"/>
      <x v="4"/>
      <x v="3"/>
      <x/>
    </i>
    <i r="1">
      <x v="307"/>
      <x v="98"/>
      <x v="3"/>
      <x v="2"/>
      <x v="8"/>
      <x/>
    </i>
    <i r="1">
      <x v="334"/>
      <x v="1"/>
      <x v="2"/>
      <x v="3"/>
      <x v="6"/>
      <x v="1"/>
    </i>
    <i r="1">
      <x v="405"/>
      <x v="117"/>
      <x v="2"/>
      <x v="2"/>
      <x v="8"/>
      <x v="1"/>
    </i>
    <i t="default">
      <x v="30"/>
    </i>
    <i>
      <x v="31"/>
      <x v="21"/>
      <x v="105"/>
      <x v="3"/>
      <x v="3"/>
      <x v="5"/>
      <x/>
    </i>
    <i r="1">
      <x v="22"/>
      <x v="105"/>
      <x v="3"/>
      <x v="3"/>
      <x v="5"/>
      <x/>
    </i>
    <i r="1">
      <x v="23"/>
      <x v="105"/>
      <x v="3"/>
      <x v="3"/>
      <x v="5"/>
      <x/>
    </i>
    <i r="1">
      <x v="24"/>
      <x v="105"/>
      <x v="3"/>
      <x v="3"/>
      <x v="5"/>
      <x/>
    </i>
    <i r="1">
      <x v="25"/>
      <x v="105"/>
      <x v="3"/>
      <x v="3"/>
      <x v="5"/>
      <x/>
    </i>
    <i r="1">
      <x v="26"/>
      <x v="105"/>
      <x v="3"/>
      <x v="3"/>
      <x v="5"/>
      <x/>
    </i>
    <i r="1">
      <x v="52"/>
      <x v="16"/>
      <x v="3"/>
      <x v="4"/>
      <x v="1"/>
      <x/>
    </i>
    <i r="1">
      <x v="53"/>
      <x v="16"/>
      <x v="3"/>
      <x v="4"/>
      <x v="1"/>
      <x/>
    </i>
    <i r="1">
      <x v="54"/>
      <x v="16"/>
      <x v="3"/>
      <x v="4"/>
      <x v="1"/>
      <x/>
    </i>
    <i r="1">
      <x v="55"/>
      <x v="16"/>
      <x v="3"/>
      <x v="4"/>
      <x v="1"/>
      <x/>
    </i>
    <i r="1">
      <x v="56"/>
      <x v="16"/>
      <x v="3"/>
      <x v="4"/>
      <x v="1"/>
      <x/>
    </i>
    <i r="1">
      <x v="57"/>
      <x v="16"/>
      <x v="3"/>
      <x v="4"/>
      <x v="1"/>
      <x/>
    </i>
    <i r="1">
      <x v="58"/>
      <x v="16"/>
      <x v="3"/>
      <x v="4"/>
      <x v="1"/>
      <x/>
    </i>
    <i r="1">
      <x v="59"/>
      <x v="16"/>
      <x v="3"/>
      <x v="4"/>
      <x v="1"/>
      <x/>
    </i>
    <i r="1">
      <x v="60"/>
      <x v="16"/>
      <x v="3"/>
      <x v="4"/>
      <x v="1"/>
      <x/>
    </i>
    <i r="1">
      <x v="61"/>
      <x v="16"/>
      <x v="3"/>
      <x v="4"/>
      <x v="1"/>
      <x/>
    </i>
    <i r="1">
      <x v="62"/>
      <x v="16"/>
      <x v="3"/>
      <x v="4"/>
      <x v="1"/>
      <x/>
    </i>
    <i r="1">
      <x v="63"/>
      <x v="16"/>
      <x v="3"/>
      <x v="4"/>
      <x v="1"/>
      <x/>
    </i>
    <i r="1">
      <x v="64"/>
      <x v="16"/>
      <x v="3"/>
      <x v="4"/>
      <x v="1"/>
      <x/>
    </i>
    <i r="1">
      <x v="65"/>
      <x v="16"/>
      <x v="3"/>
      <x v="4"/>
      <x v="1"/>
      <x/>
    </i>
    <i r="1">
      <x v="66"/>
      <x v="16"/>
      <x v="3"/>
      <x v="4"/>
      <x v="1"/>
      <x/>
    </i>
    <i r="1">
      <x v="67"/>
      <x v="16"/>
      <x v="3"/>
      <x v="4"/>
      <x v="1"/>
      <x/>
    </i>
    <i r="1">
      <x v="68"/>
      <x v="16"/>
      <x v="3"/>
      <x v="4"/>
      <x v="1"/>
      <x/>
    </i>
    <i r="1">
      <x v="69"/>
      <x v="16"/>
      <x v="3"/>
      <x v="4"/>
      <x v="1"/>
      <x/>
    </i>
    <i r="1">
      <x v="70"/>
      <x v="16"/>
      <x v="3"/>
      <x v="4"/>
      <x v="1"/>
      <x/>
    </i>
    <i r="1">
      <x v="190"/>
      <x v="42"/>
      <x v="3"/>
      <x v="4"/>
      <x v="4"/>
      <x/>
    </i>
    <i r="1">
      <x v="219"/>
      <x v="46"/>
      <x v="3"/>
      <x v="2"/>
      <x v="8"/>
      <x/>
    </i>
    <i r="1">
      <x v="220"/>
      <x v="46"/>
      <x v="3"/>
      <x v="2"/>
      <x v="8"/>
      <x/>
    </i>
    <i r="1">
      <x v="221"/>
      <x v="46"/>
      <x v="3"/>
      <x v="2"/>
      <x v="8"/>
      <x/>
    </i>
    <i r="1">
      <x v="393"/>
      <x v="84"/>
      <x v="3"/>
      <x v="4"/>
      <x v="3"/>
      <x/>
    </i>
    <i r="1">
      <x v="394"/>
      <x v="84"/>
      <x v="3"/>
      <x v="4"/>
      <x v="3"/>
      <x/>
    </i>
    <i r="1">
      <x v="410"/>
      <x v="87"/>
      <x v="3"/>
      <x v="4"/>
      <x v="3"/>
      <x/>
    </i>
    <i r="1">
      <x v="411"/>
      <x v="87"/>
      <x v="3"/>
      <x v="4"/>
      <x v="3"/>
      <x/>
    </i>
    <i r="1">
      <x v="412"/>
      <x v="87"/>
      <x v="3"/>
      <x v="4"/>
      <x v="3"/>
      <x/>
    </i>
    <i r="1">
      <x v="413"/>
      <x v="87"/>
      <x v="3"/>
      <x v="4"/>
      <x v="3"/>
      <x/>
    </i>
    <i r="1">
      <x v="414"/>
      <x v="87"/>
      <x v="3"/>
      <x v="4"/>
      <x v="3"/>
      <x/>
    </i>
    <i r="1">
      <x v="415"/>
      <x v="87"/>
      <x v="3"/>
      <x v="4"/>
      <x v="3"/>
      <x/>
    </i>
    <i r="1">
      <x v="416"/>
      <x v="87"/>
      <x v="3"/>
      <x v="4"/>
      <x v="3"/>
      <x/>
    </i>
    <i r="1">
      <x v="417"/>
      <x v="87"/>
      <x v="3"/>
      <x v="4"/>
      <x v="3"/>
      <x/>
    </i>
    <i t="default">
      <x v="31"/>
    </i>
    <i>
      <x v="32"/>
      <x v="441"/>
      <x v="4"/>
      <x v="2"/>
      <x v="3"/>
      <x v="6"/>
      <x/>
    </i>
    <i t="default">
      <x v="32"/>
    </i>
    <i>
      <x v="33"/>
      <x v="149"/>
      <x v="2"/>
      <x v="3"/>
      <x v="3"/>
      <x v="6"/>
      <x v="1"/>
    </i>
    <i r="1">
      <x v="664"/>
      <x v="10"/>
      <x v="2"/>
      <x v="4"/>
      <x v="3"/>
      <x v="1"/>
    </i>
    <i r="1">
      <x v="707"/>
      <x v="117"/>
      <x v="2"/>
      <x v="2"/>
      <x v="8"/>
      <x v="1"/>
    </i>
    <i t="default">
      <x v="33"/>
    </i>
    <i>
      <x v="34"/>
      <x v="172"/>
      <x v="22"/>
      <x v="2"/>
      <x v="4"/>
      <x v="3"/>
      <x/>
    </i>
    <i r="1">
      <x v="251"/>
      <x v="10"/>
      <x v="2"/>
      <x v="4"/>
      <x v="3"/>
      <x v="1"/>
    </i>
    <i r="1">
      <x v="253"/>
      <x v="10"/>
      <x v="2"/>
      <x v="4"/>
      <x v="3"/>
      <x v="1"/>
    </i>
    <i r="1">
      <x v="254"/>
      <x v="10"/>
      <x v="2"/>
      <x v="4"/>
      <x v="3"/>
      <x v="1"/>
    </i>
    <i r="1">
      <x v="255"/>
      <x v="10"/>
      <x v="2"/>
      <x v="4"/>
      <x v="3"/>
      <x v="1"/>
    </i>
    <i r="1">
      <x v="694"/>
      <x v="22"/>
      <x v="2"/>
      <x v="4"/>
      <x v="3"/>
      <x/>
    </i>
    <i r="1">
      <x v="696"/>
      <x v="10"/>
      <x v="2"/>
      <x v="4"/>
      <x v="3"/>
      <x v="1"/>
    </i>
    <i r="1">
      <x v="700"/>
      <x v="1"/>
      <x v="2"/>
      <x v="3"/>
      <x v="6"/>
      <x v="1"/>
    </i>
    <i t="default">
      <x v="34"/>
    </i>
    <i>
      <x v="35"/>
      <x v="104"/>
      <x v="11"/>
      <x v="3"/>
      <x v="4"/>
      <x v="3"/>
      <x v="1"/>
    </i>
    <i t="default">
      <x v="35"/>
    </i>
    <i>
      <x v="36"/>
      <x/>
      <x v="104"/>
      <x v="2"/>
      <x/>
      <x v="13"/>
      <x v="3"/>
    </i>
    <i r="1">
      <x v="50"/>
      <x v="124"/>
      <x v="2"/>
      <x/>
      <x v="11"/>
      <x v="3"/>
    </i>
    <i r="1">
      <x v="78"/>
      <x v="65"/>
      <x v="2"/>
      <x v="3"/>
      <x v="7"/>
      <x v="1"/>
    </i>
    <i r="1">
      <x v="143"/>
      <x v="2"/>
      <x v="3"/>
      <x v="3"/>
      <x v="6"/>
      <x v="1"/>
    </i>
    <i r="1">
      <x v="144"/>
      <x v="2"/>
      <x v="3"/>
      <x v="3"/>
      <x v="6"/>
      <x v="1"/>
    </i>
    <i r="1">
      <x v="244"/>
      <x v="10"/>
      <x v="2"/>
      <x v="4"/>
      <x v="3"/>
      <x v="1"/>
    </i>
    <i r="1">
      <x v="252"/>
      <x v="10"/>
      <x v="2"/>
      <x v="4"/>
      <x v="3"/>
      <x v="1"/>
    </i>
    <i r="1">
      <x v="326"/>
      <x v="1"/>
      <x v="2"/>
      <x v="3"/>
      <x v="6"/>
      <x v="1"/>
    </i>
    <i r="1">
      <x v="409"/>
      <x v="7"/>
      <x v="2"/>
      <x v="2"/>
      <x v="8"/>
      <x/>
    </i>
    <i r="1">
      <x v="638"/>
      <x v="116"/>
      <x v="2"/>
      <x/>
      <x v="10"/>
      <x v="1"/>
    </i>
    <i r="1">
      <x v="686"/>
      <x v="157"/>
      <x v="2"/>
      <x v="2"/>
      <x v="10"/>
      <x/>
    </i>
    <i r="1">
      <x v="701"/>
      <x v="1"/>
      <x v="2"/>
      <x v="3"/>
      <x v="6"/>
      <x v="1"/>
    </i>
    <i r="1">
      <x v="702"/>
      <x v="1"/>
      <x v="2"/>
      <x v="3"/>
      <x v="6"/>
      <x v="1"/>
    </i>
    <i t="default">
      <x v="36"/>
    </i>
    <i>
      <x v="37"/>
      <x v="77"/>
      <x v="65"/>
      <x v="2"/>
      <x v="3"/>
      <x v="7"/>
      <x v="1"/>
    </i>
    <i r="1">
      <x v="117"/>
      <x v="66"/>
      <x v="3"/>
      <x v="3"/>
      <x v="7"/>
      <x v="1"/>
    </i>
    <i r="1">
      <x v="119"/>
      <x v="66"/>
      <x v="3"/>
      <x v="3"/>
      <x v="7"/>
      <x v="1"/>
    </i>
    <i r="1">
      <x v="142"/>
      <x v="2"/>
      <x v="3"/>
      <x v="3"/>
      <x v="6"/>
      <x v="1"/>
    </i>
    <i r="1">
      <x v="169"/>
      <x v="138"/>
      <x v="2"/>
      <x v="2"/>
      <x v="10"/>
      <x/>
    </i>
    <i r="1">
      <x v="242"/>
      <x v="10"/>
      <x v="2"/>
      <x v="4"/>
      <x v="3"/>
      <x v="1"/>
    </i>
    <i r="1">
      <x v="243"/>
      <x v="10"/>
      <x v="2"/>
      <x v="4"/>
      <x v="3"/>
      <x v="1"/>
    </i>
    <i r="1">
      <x v="274"/>
      <x v="10"/>
      <x v="2"/>
      <x v="4"/>
      <x v="3"/>
      <x v="1"/>
    </i>
    <i r="1">
      <x v="323"/>
      <x v="1"/>
      <x v="2"/>
      <x v="3"/>
      <x v="6"/>
      <x v="1"/>
    </i>
    <i r="1">
      <x v="324"/>
      <x v="1"/>
      <x v="2"/>
      <x v="3"/>
      <x v="6"/>
      <x v="1"/>
    </i>
    <i r="1">
      <x v="325"/>
      <x v="1"/>
      <x v="2"/>
      <x v="3"/>
      <x v="6"/>
      <x v="1"/>
    </i>
    <i r="1">
      <x v="353"/>
      <x v="1"/>
      <x v="2"/>
      <x v="3"/>
      <x v="6"/>
      <x v="1"/>
    </i>
    <i r="1">
      <x v="398"/>
      <x v="117"/>
      <x v="2"/>
      <x v="2"/>
      <x v="8"/>
      <x v="1"/>
    </i>
    <i r="1">
      <x v="446"/>
      <x v="120"/>
      <x v="2"/>
      <x v="2"/>
      <x v="8"/>
      <x/>
    </i>
    <i r="1">
      <x v="447"/>
      <x v="120"/>
      <x v="2"/>
      <x v="2"/>
      <x v="8"/>
      <x/>
    </i>
    <i r="1">
      <x v="635"/>
      <x v="116"/>
      <x v="2"/>
      <x/>
      <x v="10"/>
      <x v="1"/>
    </i>
    <i r="1">
      <x v="649"/>
      <x v="146"/>
      <x v="2"/>
      <x/>
      <x v="13"/>
      <x v="1"/>
    </i>
    <i r="1">
      <x v="660"/>
      <x v="134"/>
      <x v="2"/>
      <x/>
      <x v="14"/>
      <x v="1"/>
    </i>
    <i r="1">
      <x v="698"/>
      <x v="10"/>
      <x v="2"/>
      <x v="4"/>
      <x v="3"/>
      <x v="1"/>
    </i>
    <i r="1">
      <x v="703"/>
      <x v="1"/>
      <x v="2"/>
      <x v="3"/>
      <x v="6"/>
      <x v="1"/>
    </i>
    <i r="1">
      <x v="711"/>
      <x v="116"/>
      <x v="2"/>
      <x/>
      <x v="10"/>
      <x v="1"/>
    </i>
    <i t="default">
      <x v="37"/>
    </i>
    <i>
      <x v="38"/>
      <x v="35"/>
      <x v="152"/>
      <x v="2"/>
      <x v="2"/>
      <x v="10"/>
      <x/>
    </i>
    <i r="1">
      <x v="82"/>
      <x v="65"/>
      <x v="2"/>
      <x v="3"/>
      <x v="7"/>
      <x v="1"/>
    </i>
    <i r="1">
      <x v="118"/>
      <x v="66"/>
      <x v="3"/>
      <x v="3"/>
      <x v="7"/>
      <x v="1"/>
    </i>
    <i r="1">
      <x v="182"/>
      <x v="9"/>
      <x v="2"/>
      <x v="2"/>
      <x v="8"/>
      <x/>
    </i>
    <i r="1">
      <x v="183"/>
      <x v="9"/>
      <x v="2"/>
      <x v="2"/>
      <x v="8"/>
      <x/>
    </i>
    <i r="1">
      <x v="184"/>
      <x v="9"/>
      <x v="2"/>
      <x v="2"/>
      <x v="8"/>
      <x/>
    </i>
    <i r="1">
      <x v="222"/>
      <x v="41"/>
      <x v="3"/>
      <x v="4"/>
      <x v="4"/>
      <x v="1"/>
    </i>
    <i r="1">
      <x v="236"/>
      <x v="85"/>
      <x v="3"/>
      <x v="4"/>
      <x v="3"/>
      <x/>
    </i>
    <i r="1">
      <x v="241"/>
      <x v="10"/>
      <x v="2"/>
      <x v="4"/>
      <x v="3"/>
      <x v="1"/>
    </i>
    <i r="1">
      <x v="367"/>
      <x v="89"/>
      <x v="3"/>
      <x v="4"/>
      <x v="3"/>
      <x/>
    </i>
    <i r="1">
      <x v="420"/>
      <x v="90"/>
      <x v="3"/>
      <x v="4"/>
      <x v="3"/>
      <x/>
    </i>
    <i r="1">
      <x v="421"/>
      <x v="90"/>
      <x v="3"/>
      <x v="4"/>
      <x v="3"/>
      <x/>
    </i>
    <i r="1">
      <x v="650"/>
      <x v="36"/>
      <x v="2"/>
      <x/>
      <x v="13"/>
      <x/>
    </i>
    <i t="default">
      <x v="38"/>
    </i>
    <i>
      <x v="39"/>
      <x v="3"/>
      <x v="99"/>
      <x v="3"/>
      <x v="3"/>
      <x v="7"/>
      <x v="1"/>
    </i>
    <i r="1">
      <x v="239"/>
      <x v="10"/>
      <x v="2"/>
      <x v="4"/>
      <x v="3"/>
      <x v="1"/>
    </i>
    <i r="1">
      <x v="240"/>
      <x v="10"/>
      <x v="2"/>
      <x v="4"/>
      <x v="3"/>
      <x v="1"/>
    </i>
    <i r="1">
      <x v="245"/>
      <x v="10"/>
      <x v="2"/>
      <x v="4"/>
      <x v="3"/>
      <x v="1"/>
    </i>
    <i r="1">
      <x v="249"/>
      <x v="10"/>
      <x v="2"/>
      <x v="4"/>
      <x v="3"/>
      <x v="1"/>
    </i>
    <i r="1">
      <x v="320"/>
      <x v="1"/>
      <x v="2"/>
      <x v="3"/>
      <x v="6"/>
      <x v="1"/>
    </i>
    <i r="1">
      <x v="655"/>
      <x v="2"/>
      <x v="3"/>
      <x v="3"/>
      <x v="6"/>
      <x v="1"/>
    </i>
    <i r="1">
      <x v="680"/>
      <x v="10"/>
      <x v="2"/>
      <x v="4"/>
      <x v="3"/>
      <x v="1"/>
    </i>
    <i r="1">
      <x v="705"/>
      <x v="1"/>
      <x v="2"/>
      <x v="3"/>
      <x v="6"/>
      <x v="1"/>
    </i>
    <i t="default">
      <x v="39"/>
    </i>
    <i>
      <x v="40"/>
      <x v="238"/>
      <x v="10"/>
      <x v="2"/>
      <x v="4"/>
      <x v="3"/>
      <x v="1"/>
    </i>
    <i r="1">
      <x v="331"/>
      <x v="1"/>
      <x v="2"/>
      <x v="3"/>
      <x v="6"/>
      <x v="1"/>
    </i>
    <i r="1">
      <x v="404"/>
      <x v="117"/>
      <x v="2"/>
      <x v="2"/>
      <x v="8"/>
      <x v="1"/>
    </i>
    <i r="1">
      <x v="662"/>
      <x v="141"/>
      <x v="2"/>
      <x v="2"/>
      <x v="10"/>
      <x v="1"/>
    </i>
    <i t="default">
      <x v="40"/>
    </i>
    <i>
      <x v="41"/>
      <x v="83"/>
      <x v="65"/>
      <x v="2"/>
      <x v="3"/>
      <x v="7"/>
      <x v="1"/>
    </i>
    <i r="1">
      <x v="139"/>
      <x v="2"/>
      <x v="3"/>
      <x v="3"/>
      <x v="6"/>
      <x v="1"/>
    </i>
    <i r="1">
      <x v="140"/>
      <x v="2"/>
      <x v="3"/>
      <x v="3"/>
      <x v="6"/>
      <x v="1"/>
    </i>
    <i r="1">
      <x v="279"/>
      <x v="10"/>
      <x v="2"/>
      <x v="4"/>
      <x v="3"/>
      <x v="1"/>
    </i>
    <i r="1">
      <x v="321"/>
      <x v="1"/>
      <x v="2"/>
      <x v="3"/>
      <x v="6"/>
      <x v="1"/>
    </i>
    <i r="1">
      <x v="322"/>
      <x v="1"/>
      <x v="2"/>
      <x v="3"/>
      <x v="6"/>
      <x v="1"/>
    </i>
    <i r="1">
      <x v="597"/>
      <x v="96"/>
      <x v="3"/>
      <x v="5"/>
      <x v="1"/>
      <x v="1"/>
    </i>
    <i r="1">
      <x v="602"/>
      <x v="96"/>
      <x v="3"/>
      <x v="5"/>
      <x v="1"/>
      <x v="1"/>
    </i>
    <i r="1">
      <x v="603"/>
      <x v="96"/>
      <x v="3"/>
      <x v="5"/>
      <x v="1"/>
      <x v="1"/>
    </i>
    <i r="1">
      <x v="604"/>
      <x v="96"/>
      <x v="3"/>
      <x v="5"/>
      <x v="1"/>
      <x v="1"/>
    </i>
    <i r="1">
      <x v="606"/>
      <x v="96"/>
      <x v="3"/>
      <x v="5"/>
      <x v="1"/>
      <x v="1"/>
    </i>
    <i r="1">
      <x v="674"/>
      <x v="96"/>
      <x v="2"/>
      <x v="5"/>
      <x v="1"/>
      <x v="1"/>
    </i>
    <i r="1">
      <x v="697"/>
      <x v="10"/>
      <x v="2"/>
      <x v="4"/>
      <x v="3"/>
      <x v="1"/>
    </i>
    <i t="default">
      <x v="41"/>
    </i>
    <i>
      <x v="42"/>
      <x v="106"/>
      <x v="11"/>
      <x v="3"/>
      <x v="4"/>
      <x v="3"/>
      <x v="1"/>
    </i>
    <i r="1">
      <x v="171"/>
      <x v="140"/>
      <x v="2"/>
      <x v="2"/>
      <x v="10"/>
      <x/>
    </i>
    <i r="1">
      <x v="200"/>
      <x v="108"/>
      <x v="2"/>
      <x v="2"/>
      <x v="8"/>
      <x/>
    </i>
    <i r="1">
      <x v="365"/>
      <x v="1"/>
      <x v="2"/>
      <x v="3"/>
      <x v="6"/>
      <x v="1"/>
    </i>
    <i r="1">
      <x v="366"/>
      <x v="1"/>
      <x v="2"/>
      <x v="3"/>
      <x v="6"/>
      <x v="1"/>
    </i>
    <i r="1">
      <x v="428"/>
      <x v="92"/>
      <x v="3"/>
      <x v="4"/>
      <x v="4"/>
      <x/>
    </i>
    <i r="1">
      <x v="433"/>
      <x v="93"/>
      <x v="2"/>
      <x v="4"/>
      <x v="3"/>
      <x/>
    </i>
    <i r="1">
      <x v="434"/>
      <x v="93"/>
      <x v="2"/>
      <x v="4"/>
      <x v="3"/>
      <x/>
    </i>
    <i r="1">
      <x v="435"/>
      <x v="93"/>
      <x v="2"/>
      <x v="4"/>
      <x v="3"/>
      <x/>
    </i>
    <i r="1">
      <x v="436"/>
      <x v="93"/>
      <x v="2"/>
      <x v="4"/>
      <x v="3"/>
      <x/>
    </i>
    <i r="1">
      <x v="440"/>
      <x v="114"/>
      <x v="2"/>
      <x v="3"/>
      <x v="6"/>
      <x/>
    </i>
    <i r="1">
      <x v="448"/>
      <x v="120"/>
      <x v="2"/>
      <x v="2"/>
      <x v="8"/>
      <x/>
    </i>
    <i r="1">
      <x v="651"/>
      <x v="35"/>
      <x v="2"/>
      <x/>
      <x v="13"/>
      <x/>
    </i>
    <i r="1">
      <x v="654"/>
      <x v="10"/>
      <x v="2"/>
      <x v="4"/>
      <x v="3"/>
      <x v="1"/>
    </i>
    <i t="default">
      <x v="42"/>
    </i>
    <i>
      <x v="43"/>
      <x v="19"/>
      <x v="113"/>
      <x v="2"/>
      <x/>
      <x v="10"/>
      <x/>
    </i>
    <i r="1">
      <x v="20"/>
      <x v="113"/>
      <x v="2"/>
      <x/>
      <x v="10"/>
      <x/>
    </i>
    <i r="1">
      <x v="43"/>
      <x v="32"/>
      <x v="2"/>
      <x/>
      <x v="13"/>
      <x/>
    </i>
    <i r="1">
      <x v="79"/>
      <x v="65"/>
      <x v="2"/>
      <x v="3"/>
      <x v="7"/>
      <x v="1"/>
    </i>
    <i r="1">
      <x v="102"/>
      <x v="11"/>
      <x v="3"/>
      <x v="4"/>
      <x v="3"/>
      <x v="1"/>
    </i>
    <i r="1">
      <x v="111"/>
      <x v="66"/>
      <x v="3"/>
      <x v="3"/>
      <x v="7"/>
      <x v="1"/>
    </i>
    <i r="1">
      <x v="112"/>
      <x v="66"/>
      <x v="3"/>
      <x v="3"/>
      <x v="7"/>
      <x v="1"/>
    </i>
    <i r="1">
      <x v="137"/>
      <x v="2"/>
      <x v="3"/>
      <x v="3"/>
      <x v="6"/>
      <x v="1"/>
    </i>
    <i r="1">
      <x v="138"/>
      <x v="2"/>
      <x v="2"/>
      <x v="3"/>
      <x v="6"/>
      <x v="1"/>
    </i>
    <i r="1">
      <x v="157"/>
      <x v="2"/>
      <x v="2"/>
      <x v="3"/>
      <x v="6"/>
      <x v="1"/>
    </i>
    <i r="1">
      <x v="162"/>
      <x v="2"/>
      <x v="2"/>
      <x v="3"/>
      <x v="6"/>
      <x v="1"/>
    </i>
    <i r="1">
      <x v="174"/>
      <x v="54"/>
      <x v="2"/>
      <x/>
      <x v="13"/>
      <x v="3"/>
    </i>
    <i r="1">
      <x v="258"/>
      <x v="10"/>
      <x v="2"/>
      <x v="4"/>
      <x v="3"/>
      <x v="1"/>
    </i>
    <i r="1">
      <x v="268"/>
      <x v="10"/>
      <x v="2"/>
      <x v="4"/>
      <x v="3"/>
      <x v="1"/>
    </i>
    <i r="1">
      <x v="277"/>
      <x v="10"/>
      <x v="2"/>
      <x v="4"/>
      <x v="3"/>
      <x v="1"/>
    </i>
    <i r="1">
      <x v="350"/>
      <x v="1"/>
      <x v="2"/>
      <x v="3"/>
      <x v="6"/>
      <x v="1"/>
    </i>
    <i r="1">
      <x v="351"/>
      <x v="1"/>
      <x v="2"/>
      <x v="3"/>
      <x v="6"/>
      <x v="1"/>
    </i>
    <i r="1">
      <x v="363"/>
      <x v="1"/>
      <x v="2"/>
      <x v="3"/>
      <x v="6"/>
      <x v="1"/>
    </i>
    <i r="1">
      <x v="364"/>
      <x v="1"/>
      <x v="2"/>
      <x v="3"/>
      <x v="6"/>
      <x v="1"/>
    </i>
    <i t="default">
      <x v="43"/>
    </i>
    <i>
      <x v="44"/>
      <x v="181"/>
      <x v="34"/>
      <x v="2"/>
      <x/>
      <x v="13"/>
      <x v="2"/>
    </i>
    <i r="1">
      <x v="362"/>
      <x v="1"/>
      <x v="2"/>
      <x v="3"/>
      <x v="6"/>
      <x v="1"/>
    </i>
    <i t="default">
      <x v="44"/>
    </i>
    <i>
      <x v="45"/>
      <x v="100"/>
      <x v="137"/>
      <x v="2"/>
      <x/>
      <x v="13"/>
      <x/>
    </i>
    <i r="1">
      <x v="107"/>
      <x v="67"/>
      <x v="3"/>
      <x v="3"/>
      <x v="7"/>
      <x v="1"/>
    </i>
    <i r="1">
      <x v="109"/>
      <x v="66"/>
      <x v="3"/>
      <x v="3"/>
      <x v="7"/>
      <x v="1"/>
    </i>
    <i r="1">
      <x v="114"/>
      <x v="68"/>
      <x v="3"/>
      <x v="3"/>
      <x v="7"/>
      <x v="1"/>
    </i>
    <i r="1">
      <x v="158"/>
      <x v="2"/>
      <x v="2"/>
      <x v="3"/>
      <x v="6"/>
      <x v="1"/>
    </i>
    <i r="1">
      <x v="159"/>
      <x v="2"/>
      <x v="2"/>
      <x v="3"/>
      <x v="6"/>
      <x v="1"/>
    </i>
    <i r="1">
      <x v="161"/>
      <x v="2"/>
      <x v="3"/>
      <x v="3"/>
      <x v="6"/>
      <x v="1"/>
    </i>
    <i r="1">
      <x v="165"/>
      <x v="118"/>
      <x v="3"/>
      <x v="2"/>
      <x v="8"/>
      <x v="1"/>
    </i>
    <i r="1">
      <x v="204"/>
      <x v="119"/>
      <x v="2"/>
      <x/>
      <x v="13"/>
      <x v="3"/>
    </i>
    <i r="1">
      <x v="237"/>
      <x v="10"/>
      <x v="2"/>
      <x v="4"/>
      <x v="3"/>
      <x v="1"/>
    </i>
    <i r="1">
      <x v="247"/>
      <x v="10"/>
      <x v="2"/>
      <x v="4"/>
      <x v="3"/>
      <x v="1"/>
    </i>
    <i r="1">
      <x v="330"/>
      <x v="1"/>
      <x v="2"/>
      <x v="3"/>
      <x v="6"/>
      <x v="1"/>
    </i>
    <i r="1">
      <x v="341"/>
      <x v="1"/>
      <x v="4"/>
      <x v="3"/>
      <x v="6"/>
      <x v="1"/>
    </i>
    <i r="1">
      <x v="403"/>
      <x v="117"/>
      <x v="2"/>
      <x v="2"/>
      <x v="8"/>
      <x v="1"/>
    </i>
    <i r="1">
      <x v="451"/>
      <x v="110"/>
      <x v="2"/>
      <x v="3"/>
      <x v="6"/>
      <x/>
    </i>
    <i r="1">
      <x v="452"/>
      <x v="110"/>
      <x v="2"/>
      <x v="3"/>
      <x v="6"/>
      <x/>
    </i>
    <i r="1">
      <x v="454"/>
      <x v="110"/>
      <x v="2"/>
      <x v="3"/>
      <x v="6"/>
      <x/>
    </i>
    <i r="1">
      <x v="637"/>
      <x v="116"/>
      <x v="2"/>
      <x/>
      <x v="10"/>
      <x v="1"/>
    </i>
    <i r="1">
      <x v="670"/>
      <x v="110"/>
      <x v="2"/>
      <x v="3"/>
      <x v="6"/>
      <x/>
    </i>
    <i r="1">
      <x v="671"/>
      <x v="110"/>
      <x v="2"/>
      <x v="3"/>
      <x v="6"/>
      <x/>
    </i>
    <i r="1">
      <x v="710"/>
      <x v="116"/>
      <x v="2"/>
      <x/>
      <x v="10"/>
      <x v="1"/>
    </i>
    <i t="default">
      <x v="45"/>
    </i>
    <i>
      <x v="46"/>
      <x v="147"/>
      <x v="2"/>
      <x v="3"/>
      <x v="3"/>
      <x v="6"/>
      <x v="1"/>
    </i>
    <i r="1">
      <x v="319"/>
      <x v="1"/>
      <x v="2"/>
      <x v="3"/>
      <x v="6"/>
      <x v="1"/>
    </i>
    <i r="1">
      <x v="692"/>
      <x v="165"/>
      <x v="2"/>
      <x v="2"/>
      <x v="10"/>
      <x v="1"/>
    </i>
    <i t="default">
      <x v="46"/>
    </i>
    <i>
      <x v="47"/>
      <x v="2"/>
      <x v="126"/>
      <x v="2"/>
      <x/>
      <x v="10"/>
      <x/>
    </i>
    <i r="1">
      <x v="266"/>
      <x v="10"/>
      <x v="2"/>
      <x v="4"/>
      <x v="3"/>
      <x v="1"/>
    </i>
    <i r="1">
      <x v="333"/>
      <x v="1"/>
      <x v="2"/>
      <x v="3"/>
      <x v="6"/>
      <x v="1"/>
    </i>
    <i r="1">
      <x v="687"/>
      <x v="2"/>
      <x v="3"/>
      <x v="3"/>
      <x v="6"/>
      <x v="1"/>
    </i>
    <i r="1">
      <x v="688"/>
      <x v="118"/>
      <x v="3"/>
      <x v="2"/>
      <x v="8"/>
      <x v="1"/>
    </i>
    <i t="default">
      <x v="47"/>
    </i>
    <i>
      <x v="48"/>
      <x v="76"/>
      <x v="111"/>
      <x v="3"/>
      <x v="3"/>
      <x v="7"/>
      <x/>
    </i>
    <i r="1">
      <x v="666"/>
      <x v="1"/>
      <x v="2"/>
      <x v="3"/>
      <x v="6"/>
      <x v="1"/>
    </i>
    <i r="1">
      <x v="668"/>
      <x v="81"/>
      <x v="2"/>
      <x v="3"/>
      <x v="6"/>
      <x/>
    </i>
    <i r="1">
      <x v="689"/>
      <x v="162"/>
      <x v="2"/>
      <x v="2"/>
      <x v="10"/>
      <x v="1"/>
    </i>
    <i t="default">
      <x v="48"/>
    </i>
    <i>
      <x v="49"/>
      <x v="34"/>
      <x v="127"/>
      <x v="2"/>
      <x/>
      <x v="13"/>
      <x/>
    </i>
    <i r="1">
      <x v="250"/>
      <x v="10"/>
      <x v="2"/>
      <x v="4"/>
      <x v="3"/>
      <x v="1"/>
    </i>
    <i r="1">
      <x v="329"/>
      <x v="1"/>
      <x v="2"/>
      <x v="3"/>
      <x v="6"/>
      <x v="1"/>
    </i>
    <i r="1">
      <x v="633"/>
      <x v="116"/>
      <x v="2"/>
      <x/>
      <x v="10"/>
      <x v="1"/>
    </i>
    <i r="1">
      <x v="652"/>
      <x v="75"/>
      <x v="2"/>
      <x/>
      <x v="10"/>
      <x/>
    </i>
    <i r="1">
      <x v="704"/>
      <x v="1"/>
      <x v="2"/>
      <x v="3"/>
      <x v="6"/>
      <x v="1"/>
    </i>
    <i t="default">
      <x v="49"/>
    </i>
    <i>
      <x v="50"/>
      <x v="145"/>
      <x v="2"/>
      <x v="3"/>
      <x v="3"/>
      <x v="6"/>
      <x v="1"/>
    </i>
    <i r="1">
      <x v="146"/>
      <x v="2"/>
      <x v="3"/>
      <x v="3"/>
      <x v="6"/>
      <x v="1"/>
    </i>
    <i r="1">
      <x v="148"/>
      <x v="2"/>
      <x v="3"/>
      <x v="3"/>
      <x v="6"/>
      <x v="1"/>
    </i>
    <i r="1">
      <x v="246"/>
      <x v="10"/>
      <x v="2"/>
      <x v="4"/>
      <x v="3"/>
      <x v="1"/>
    </i>
    <i r="1">
      <x v="248"/>
      <x v="10"/>
      <x v="2"/>
      <x v="4"/>
      <x v="3"/>
      <x v="1"/>
    </i>
    <i r="1">
      <x v="267"/>
      <x v="10"/>
      <x v="2"/>
      <x v="4"/>
      <x v="3"/>
      <x v="1"/>
    </i>
    <i r="1">
      <x v="328"/>
      <x v="2"/>
      <x v="3"/>
      <x v="3"/>
      <x v="6"/>
      <x v="1"/>
    </i>
    <i r="1">
      <x v="332"/>
      <x v="1"/>
      <x v="4"/>
      <x v="3"/>
      <x v="6"/>
      <x v="1"/>
    </i>
    <i r="1">
      <x v="636"/>
      <x v="116"/>
      <x v="2"/>
      <x/>
      <x v="10"/>
      <x v="1"/>
    </i>
    <i r="1">
      <x v="639"/>
      <x v="116"/>
      <x v="2"/>
      <x/>
      <x v="15"/>
      <x v="1"/>
    </i>
    <i r="1">
      <x v="641"/>
      <x v="116"/>
      <x v="2"/>
      <x/>
      <x v="10"/>
      <x v="1"/>
    </i>
    <i r="1">
      <x v="642"/>
      <x v="116"/>
      <x v="2"/>
      <x/>
      <x v="10"/>
      <x v="1"/>
    </i>
    <i r="1">
      <x v="643"/>
      <x v="116"/>
      <x v="2"/>
      <x/>
      <x v="15"/>
      <x v="1"/>
    </i>
    <i r="1">
      <x v="644"/>
      <x v="116"/>
      <x v="2"/>
      <x/>
      <x v="10"/>
      <x v="1"/>
    </i>
    <i r="1">
      <x v="645"/>
      <x v="116"/>
      <x v="2"/>
      <x/>
      <x v="10"/>
      <x v="1"/>
    </i>
    <i t="default">
      <x v="50"/>
    </i>
    <i t="grand">
      <x/>
    </i>
  </rowItems>
  <colFields count="1">
    <field x="-2"/>
  </colFields>
  <colItems count="4">
    <i>
      <x/>
    </i>
    <i i="1">
      <x v="1"/>
    </i>
    <i i="2">
      <x v="2"/>
    </i>
    <i i="3">
      <x v="3"/>
    </i>
  </colItems>
  <dataFields count="4">
    <dataField name="Cuenta de numero dotacion " fld="4" subtotal="count" baseField="3" baseItem="0"/>
    <dataField name="Suma de IMPORTE DESTINO" fld="17" baseField="0" baseItem="0"/>
    <dataField name="Suma de IMPORTE ESPECIFICO" fld="18" baseField="0" baseItem="0"/>
    <dataField name="Suma de RETRIBUCION MENSUAL" fld="19" baseField="0" baseItem="0"/>
  </dataFields>
  <formats count="946">
    <format dxfId="989">
      <pivotArea outline="0" fieldPosition="0">
        <references count="7">
          <reference field="5" count="1" selected="0">
            <x v="335"/>
          </reference>
          <reference field="6" count="1" selected="0">
            <x v="1"/>
          </reference>
          <reference field="7" count="1" selected="0">
            <x v="0"/>
          </reference>
          <reference field="8" count="1" selected="0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988">
      <pivotArea outline="0" fieldPosition="0">
        <references count="7">
          <reference field="5" count="2" selected="0">
            <x v="1"/>
            <x v="36"/>
          </reference>
          <reference field="6" count="2" selected="0">
            <x v="5"/>
            <x v="21"/>
          </reference>
          <reference field="7" count="1" selected="0">
            <x v="0"/>
          </reference>
          <reference field="8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2" selected="0">
            <x v="10"/>
            <x v="11"/>
          </reference>
        </references>
      </pivotArea>
    </format>
    <format dxfId="987">
      <pivotArea dataOnly="0" labelOnly="1" outline="0" fieldPosition="0">
        <references count="1">
          <reference field="7" count="1">
            <x v="0"/>
          </reference>
        </references>
      </pivotArea>
    </format>
    <format dxfId="986">
      <pivotArea dataOnly="0" labelOnly="1" outline="0" fieldPosition="0">
        <references count="2">
          <reference field="5" count="2">
            <x v="1"/>
            <x v="36"/>
          </reference>
          <reference field="7" count="1" selected="0">
            <x v="0"/>
          </reference>
        </references>
      </pivotArea>
    </format>
    <format dxfId="985">
      <pivotArea dataOnly="0" labelOnly="1" outline="0" fieldPosition="0">
        <references count="3">
          <reference field="5" count="1" selected="0">
            <x v="1"/>
          </reference>
          <reference field="6" count="1">
            <x v="5"/>
          </reference>
          <reference field="7" count="1" selected="0">
            <x v="0"/>
          </reference>
        </references>
      </pivotArea>
    </format>
    <format dxfId="984">
      <pivotArea dataOnly="0" labelOnly="1" outline="0" fieldPosition="0">
        <references count="3">
          <reference field="5" count="1" selected="0">
            <x v="36"/>
          </reference>
          <reference field="6" count="1">
            <x v="21"/>
          </reference>
          <reference field="7" count="1" selected="0">
            <x v="0"/>
          </reference>
        </references>
      </pivotArea>
    </format>
    <format dxfId="983">
      <pivotArea dataOnly="0" labelOnly="1" outline="0" fieldPosition="0">
        <references count="4">
          <reference field="5" count="1" selected="0">
            <x v="1"/>
          </reference>
          <reference field="6" count="1" selected="0">
            <x v="5"/>
          </reference>
          <reference field="7" count="1" selected="0">
            <x v="0"/>
          </reference>
          <reference field="9" count="1">
            <x v="0"/>
          </reference>
        </references>
      </pivotArea>
    </format>
    <format dxfId="982">
      <pivotArea dataOnly="0" labelOnly="1" outline="0" fieldPosition="0">
        <references count="5">
          <reference field="5" count="1" selected="0">
            <x v="1"/>
          </reference>
          <reference field="6" count="1" selected="0">
            <x v="5"/>
          </reference>
          <reference field="7" count="1" selected="0">
            <x v="0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981">
      <pivotArea dataOnly="0" labelOnly="1" outline="0" fieldPosition="0">
        <references count="6">
          <reference field="5" count="1" selected="0">
            <x v="1"/>
          </reference>
          <reference field="6" count="1" selected="0">
            <x v="5"/>
          </reference>
          <reference field="7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1"/>
          </reference>
        </references>
      </pivotArea>
    </format>
    <format dxfId="980">
      <pivotArea dataOnly="0" labelOnly="1" outline="0" fieldPosition="0">
        <references count="6">
          <reference field="5" count="1" selected="0">
            <x v="36"/>
          </reference>
          <reference field="6" count="1" selected="0">
            <x v="21"/>
          </reference>
          <reference field="7" count="1" selected="0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979">
      <pivotArea dataOnly="0" labelOnly="1" outline="0" fieldPosition="0">
        <references count="7">
          <reference field="5" count="1" selected="0">
            <x v="1"/>
          </reference>
          <reference field="6" count="1" selected="0">
            <x v="5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1"/>
          </reference>
        </references>
      </pivotArea>
    </format>
    <format dxfId="978">
      <pivotArea dataOnly="0" labelOnly="1" outline="0" fieldPosition="0">
        <references count="7">
          <reference field="5" count="1" selected="0">
            <x v="36"/>
          </reference>
          <reference field="6" count="1" selected="0">
            <x v="21"/>
          </reference>
          <reference field="7" count="1" selected="0">
            <x v="0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977">
      <pivotArea outline="0" fieldPosition="0">
        <references count="7">
          <reference field="5" count="1" selected="0">
            <x v="596"/>
          </reference>
          <reference field="6" count="1" selected="0">
            <x v="96"/>
          </reference>
          <reference field="7" count="1" selected="0">
            <x v="17"/>
          </reference>
          <reference field="8" count="1" selected="0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976">
      <pivotArea outline="0" fieldPosition="0">
        <references count="1">
          <reference field="7" count="1" selected="0" defaultSubtotal="1">
            <x v="17"/>
          </reference>
        </references>
      </pivotArea>
    </format>
    <format dxfId="975">
      <pivotArea outline="0" fieldPosition="0">
        <references count="1">
          <reference field="7" count="29" selected="0" defaultSubtotal="1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  <x v="43"/>
            <x v="44"/>
            <x v="45"/>
            <x v="46"/>
          </reference>
        </references>
      </pivotArea>
    </format>
    <format dxfId="974">
      <pivotArea grandRow="1" outline="0" collapsedLevelsAreSubtotals="1" fieldPosition="0"/>
    </format>
    <format dxfId="973">
      <pivotArea dataOnly="0" labelOnly="1" outline="0" fieldPosition="0">
        <references count="1">
          <reference field="7" count="1">
            <x v="17"/>
          </reference>
        </references>
      </pivotArea>
    </format>
    <format dxfId="972">
      <pivotArea dataOnly="0" labelOnly="1" outline="0" fieldPosition="0">
        <references count="1">
          <reference field="7" count="25"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  <x v="42"/>
          </reference>
        </references>
      </pivotArea>
    </format>
    <format dxfId="971">
      <pivotArea dataOnly="0" labelOnly="1" outline="0" fieldPosition="0">
        <references count="1">
          <reference field="7" count="25" defaultSubtotal="1">
            <x v="17"/>
            <x v="18"/>
            <x v="19"/>
            <x v="20"/>
            <x v="21"/>
            <x v="22"/>
            <x v="23"/>
            <x v="24"/>
            <x v="25"/>
            <x v="26"/>
            <x v="27"/>
            <x v="28"/>
            <x v="29"/>
            <x v="30"/>
            <x v="31"/>
            <x v="32"/>
            <x v="33"/>
            <x v="34"/>
            <x v="35"/>
            <x v="36"/>
            <x v="37"/>
            <x v="38"/>
            <x v="39"/>
            <x v="40"/>
            <x v="41"/>
          </reference>
        </references>
      </pivotArea>
    </format>
    <format dxfId="970">
      <pivotArea dataOnly="0" labelOnly="1" outline="0" fieldPosition="0">
        <references count="1">
          <reference field="7" count="4">
            <x v="43"/>
            <x v="44"/>
            <x v="45"/>
            <x v="46"/>
          </reference>
        </references>
      </pivotArea>
    </format>
    <format dxfId="969">
      <pivotArea dataOnly="0" labelOnly="1" outline="0" fieldPosition="0">
        <references count="1">
          <reference field="7" count="5" defaultSubtotal="1">
            <x v="42"/>
            <x v="43"/>
            <x v="44"/>
            <x v="45"/>
            <x v="46"/>
          </reference>
        </references>
      </pivotArea>
    </format>
    <format dxfId="968">
      <pivotArea dataOnly="0" labelOnly="1" grandRow="1" outline="0" fieldPosition="0"/>
    </format>
    <format dxfId="967">
      <pivotArea dataOnly="0" labelOnly="1" outline="0" fieldPosition="0">
        <references count="2">
          <reference field="5" count="1">
            <x v="596"/>
          </reference>
          <reference field="7" count="1" selected="0">
            <x v="17"/>
          </reference>
        </references>
      </pivotArea>
    </format>
    <format dxfId="966">
      <pivotArea dataOnly="0" labelOnly="1" outline="0" fieldPosition="0">
        <references count="2">
          <reference field="5" count="2">
            <x v="45"/>
            <x v="340"/>
          </reference>
          <reference field="7" count="1" selected="0">
            <x v="18"/>
          </reference>
        </references>
      </pivotArea>
    </format>
    <format dxfId="965">
      <pivotArea dataOnly="0" labelOnly="1" outline="0" fieldPosition="0">
        <references count="2">
          <reference field="5" count="11">
            <x v="128"/>
            <x v="135"/>
            <x v="151"/>
            <x v="173"/>
            <x v="193"/>
            <x v="215"/>
            <x v="229"/>
            <x v="230"/>
            <x v="272"/>
            <x v="462"/>
            <x v="647"/>
          </reference>
          <reference field="7" count="1" selected="0">
            <x v="19"/>
          </reference>
        </references>
      </pivotArea>
    </format>
    <format dxfId="964">
      <pivotArea dataOnly="0" labelOnly="1" outline="0" fieldPosition="0">
        <references count="2">
          <reference field="5" count="1">
            <x v="261"/>
          </reference>
          <reference field="7" count="1" selected="0">
            <x v="20"/>
          </reference>
        </references>
      </pivotArea>
    </format>
    <format dxfId="963">
      <pivotArea dataOnly="0" labelOnly="1" outline="0" fieldPosition="0">
        <references count="2">
          <reference field="5" count="12">
            <x v="18"/>
            <x v="96"/>
            <x v="121"/>
            <x v="150"/>
            <x v="260"/>
            <x v="338"/>
            <x v="339"/>
            <x v="361"/>
            <x v="370"/>
            <x v="584"/>
            <x v="594"/>
            <x v="595"/>
          </reference>
          <reference field="7" count="1" selected="0">
            <x v="21"/>
          </reference>
        </references>
      </pivotArea>
    </format>
    <format dxfId="962">
      <pivotArea dataOnly="0" labelOnly="1" outline="0" fieldPosition="0">
        <references count="2">
          <reference field="5" count="11">
            <x v="192"/>
            <x v="196"/>
            <x v="580"/>
            <x v="581"/>
            <x v="582"/>
            <x v="583"/>
            <x v="585"/>
            <x v="586"/>
            <x v="587"/>
            <x v="588"/>
            <x v="589"/>
          </reference>
          <reference field="7" count="1" selected="0">
            <x v="22"/>
          </reference>
        </references>
      </pivotArea>
    </format>
    <format dxfId="961">
      <pivotArea dataOnly="0" labelOnly="1" outline="0" fieldPosition="0">
        <references count="2">
          <reference field="5" count="1">
            <x v="202"/>
          </reference>
          <reference field="7" count="1" selected="0">
            <x v="23"/>
          </reference>
        </references>
      </pivotArea>
    </format>
    <format dxfId="960">
      <pivotArea dataOnly="0" labelOnly="1" outline="0" fieldPosition="0">
        <references count="2">
          <reference field="5" count="4">
            <x v="191"/>
            <x v="269"/>
            <x v="311"/>
            <x v="600"/>
          </reference>
          <reference field="7" count="1" selected="0">
            <x v="24"/>
          </reference>
        </references>
      </pivotArea>
    </format>
    <format dxfId="959">
      <pivotArea dataOnly="0" labelOnly="1" outline="0" fieldPosition="0">
        <references count="2">
          <reference field="5" count="23">
            <x v="4"/>
            <x v="5"/>
            <x v="6"/>
            <x v="7"/>
            <x v="8"/>
            <x v="9"/>
            <x v="10"/>
            <x v="11"/>
            <x v="12"/>
            <x v="13"/>
            <x v="14"/>
            <x v="15"/>
            <x v="16"/>
            <x v="42"/>
            <x v="81"/>
            <x v="124"/>
            <x v="425"/>
            <x v="429"/>
            <x v="430"/>
            <x v="431"/>
            <x v="432"/>
            <x v="590"/>
            <x v="592"/>
          </reference>
          <reference field="7" count="1" selected="0">
            <x v="25"/>
          </reference>
        </references>
      </pivotArea>
    </format>
    <format dxfId="958">
      <pivotArea dataOnly="0" labelOnly="1" outline="0" fieldPosition="0">
        <references count="2">
          <reference field="5" count="10">
            <x v="259"/>
            <x v="300"/>
            <x v="302"/>
            <x v="303"/>
            <x v="304"/>
            <x v="305"/>
            <x v="306"/>
            <x v="308"/>
            <x v="309"/>
            <x v="310"/>
          </reference>
          <reference field="7" count="1" selected="0">
            <x v="26"/>
          </reference>
        </references>
      </pivotArea>
    </format>
    <format dxfId="957">
      <pivotArea dataOnly="0" labelOnly="1" outline="0" fieldPosition="0">
        <references count="2">
          <reference field="5" count="37">
            <x v="76"/>
            <x v="123"/>
            <x v="126"/>
            <x v="127"/>
            <x v="203"/>
            <x v="257"/>
            <x v="280"/>
            <x v="281"/>
            <x v="282"/>
            <x v="283"/>
            <x v="284"/>
            <x v="285"/>
            <x v="286"/>
            <x v="287"/>
            <x v="288"/>
            <x v="289"/>
            <x v="290"/>
            <x v="291"/>
            <x v="292"/>
            <x v="293"/>
            <x v="294"/>
            <x v="295"/>
            <x v="296"/>
            <x v="297"/>
            <x v="298"/>
            <x v="299"/>
            <x v="301"/>
            <x v="312"/>
            <x v="314"/>
            <x v="315"/>
            <x v="316"/>
            <x v="317"/>
            <x v="318"/>
            <x v="337"/>
            <x v="442"/>
            <x v="450"/>
            <x v="591"/>
          </reference>
          <reference field="7" count="1" selected="0">
            <x v="27"/>
          </reference>
        </references>
      </pivotArea>
    </format>
    <format dxfId="956">
      <pivotArea dataOnly="0" labelOnly="1" outline="0" fieldPosition="0">
        <references count="2">
          <reference field="5" count="12">
            <x v="27"/>
            <x v="84"/>
            <x v="120"/>
            <x v="313"/>
            <x v="371"/>
            <x v="372"/>
            <x v="373"/>
            <x v="374"/>
            <x v="401"/>
            <x v="605"/>
            <x v="607"/>
            <x v="608"/>
          </reference>
          <reference field="7" count="1" selected="0">
            <x v="28"/>
          </reference>
        </references>
      </pivotArea>
    </format>
    <format dxfId="955">
      <pivotArea dataOnly="0" labelOnly="1" outline="0" fieldPosition="0">
        <references count="2">
          <reference field="5" count="4">
            <x v="94"/>
            <x v="163"/>
            <x v="256"/>
            <x v="453"/>
          </reference>
          <reference field="7" count="1" selected="0">
            <x v="29"/>
          </reference>
        </references>
      </pivotArea>
    </format>
    <format dxfId="954">
      <pivotArea dataOnly="0" labelOnly="1" outline="0" fieldPosition="0">
        <references count="2">
          <reference field="5" count="12">
            <x v="85"/>
            <x v="86"/>
            <x v="87"/>
            <x v="89"/>
            <x v="90"/>
            <x v="91"/>
            <x v="92"/>
            <x v="156"/>
            <x v="228"/>
            <x v="307"/>
            <x v="334"/>
            <x v="405"/>
          </reference>
          <reference field="7" count="1" selected="0">
            <x v="30"/>
          </reference>
        </references>
      </pivotArea>
    </format>
    <format dxfId="953">
      <pivotArea dataOnly="0" labelOnly="1" outline="0" fieldPosition="0">
        <references count="2">
          <reference field="5" count="39">
            <x v="21"/>
            <x v="22"/>
            <x v="23"/>
            <x v="24"/>
            <x v="25"/>
            <x v="26"/>
            <x v="52"/>
            <x v="53"/>
            <x v="54"/>
            <x v="55"/>
            <x v="56"/>
            <x v="57"/>
            <x v="58"/>
            <x v="59"/>
            <x v="60"/>
            <x v="61"/>
            <x v="62"/>
            <x v="63"/>
            <x v="64"/>
            <x v="65"/>
            <x v="66"/>
            <x v="67"/>
            <x v="68"/>
            <x v="69"/>
            <x v="70"/>
            <x v="190"/>
            <x v="219"/>
            <x v="220"/>
            <x v="221"/>
            <x v="393"/>
            <x v="394"/>
            <x v="410"/>
            <x v="411"/>
            <x v="412"/>
            <x v="413"/>
            <x v="414"/>
            <x v="415"/>
            <x v="416"/>
            <x v="417"/>
          </reference>
          <reference field="7" count="1" selected="0">
            <x v="31"/>
          </reference>
        </references>
      </pivotArea>
    </format>
    <format dxfId="952">
      <pivotArea dataOnly="0" labelOnly="1" outline="0" fieldPosition="0">
        <references count="2">
          <reference field="5" count="1">
            <x v="441"/>
          </reference>
          <reference field="7" count="1" selected="0">
            <x v="32"/>
          </reference>
        </references>
      </pivotArea>
    </format>
    <format dxfId="951">
      <pivotArea dataOnly="0" labelOnly="1" outline="0" fieldPosition="0">
        <references count="2">
          <reference field="5" count="2">
            <x v="149"/>
            <x v="397"/>
          </reference>
          <reference field="7" count="1" selected="0">
            <x v="33"/>
          </reference>
        </references>
      </pivotArea>
    </format>
    <format dxfId="950">
      <pivotArea dataOnly="0" labelOnly="1" outline="0" fieldPosition="0">
        <references count="2">
          <reference field="5" count="5">
            <x v="172"/>
            <x v="251"/>
            <x v="253"/>
            <x v="254"/>
            <x v="255"/>
          </reference>
          <reference field="7" count="1" selected="0">
            <x v="34"/>
          </reference>
        </references>
      </pivotArea>
    </format>
    <format dxfId="949">
      <pivotArea dataOnly="0" labelOnly="1" outline="0" fieldPosition="0">
        <references count="2">
          <reference field="5" count="26">
            <x v="34"/>
            <x v="44"/>
            <x v="104"/>
            <x v="145"/>
            <x v="146"/>
            <x v="148"/>
            <x v="160"/>
            <x v="246"/>
            <x v="248"/>
            <x v="249"/>
            <x v="250"/>
            <x v="252"/>
            <x v="267"/>
            <x v="328"/>
            <x v="329"/>
            <x v="332"/>
            <x v="349"/>
            <x v="444"/>
            <x v="633"/>
            <x v="639"/>
            <x v="641"/>
            <x v="642"/>
            <x v="643"/>
            <x v="644"/>
            <x v="645"/>
            <x v="652"/>
          </reference>
          <reference field="7" count="1" selected="0">
            <x v="35"/>
          </reference>
        </references>
      </pivotArea>
    </format>
    <format dxfId="948">
      <pivotArea dataOnly="0" labelOnly="1" outline="0" fieldPosition="0">
        <references count="2">
          <reference field="5" count="11">
            <x v="0"/>
            <x v="50"/>
            <x v="78"/>
            <x v="143"/>
            <x v="144"/>
            <x v="170"/>
            <x v="244"/>
            <x v="245"/>
            <x v="326"/>
            <x v="409"/>
            <x v="638"/>
          </reference>
          <reference field="7" count="1" selected="0">
            <x v="36"/>
          </reference>
        </references>
      </pivotArea>
    </format>
    <format dxfId="947">
      <pivotArea dataOnly="0" labelOnly="1" outline="0" fieldPosition="0">
        <references count="2">
          <reference field="5" count="18">
            <x v="77"/>
            <x v="117"/>
            <x v="119"/>
            <x v="142"/>
            <x v="169"/>
            <x v="242"/>
            <x v="243"/>
            <x v="274"/>
            <x v="323"/>
            <x v="324"/>
            <x v="325"/>
            <x v="353"/>
            <x v="398"/>
            <x v="443"/>
            <x v="446"/>
            <x v="447"/>
            <x v="635"/>
            <x v="649"/>
          </reference>
          <reference field="7" count="1" selected="0">
            <x v="37"/>
          </reference>
        </references>
      </pivotArea>
    </format>
    <format dxfId="946">
      <pivotArea dataOnly="0" labelOnly="1" outline="0" fieldPosition="0">
        <references count="2">
          <reference field="5" count="16">
            <x v="35"/>
            <x v="46"/>
            <x v="82"/>
            <x v="118"/>
            <x v="182"/>
            <x v="183"/>
            <x v="184"/>
            <x v="222"/>
            <x v="236"/>
            <x v="241"/>
            <x v="367"/>
            <x v="392"/>
            <x v="419"/>
            <x v="420"/>
            <x v="421"/>
            <x v="650"/>
          </reference>
          <reference field="7" count="1" selected="0">
            <x v="38"/>
          </reference>
        </references>
      </pivotArea>
    </format>
    <format dxfId="945">
      <pivotArea dataOnly="0" labelOnly="1" outline="0" fieldPosition="0">
        <references count="2">
          <reference field="5" count="5">
            <x v="3"/>
            <x v="141"/>
            <x v="239"/>
            <x v="240"/>
            <x v="320"/>
          </reference>
          <reference field="7" count="1" selected="0">
            <x v="39"/>
          </reference>
        </references>
      </pivotArea>
    </format>
    <format dxfId="944">
      <pivotArea dataOnly="0" labelOnly="1" outline="0" fieldPosition="0">
        <references count="2">
          <reference field="5" count="3">
            <x v="238"/>
            <x v="331"/>
            <x v="404"/>
          </reference>
          <reference field="7" count="1" selected="0">
            <x v="40"/>
          </reference>
        </references>
      </pivotArea>
    </format>
    <format dxfId="943">
      <pivotArea dataOnly="0" labelOnly="1" outline="0" fieldPosition="0">
        <references count="2">
          <reference field="5" count="11">
            <x v="83"/>
            <x v="139"/>
            <x v="140"/>
            <x v="279"/>
            <x v="321"/>
            <x v="322"/>
            <x v="597"/>
            <x v="602"/>
            <x v="603"/>
            <x v="604"/>
            <x v="606"/>
          </reference>
          <reference field="7" count="1" selected="0">
            <x v="41"/>
          </reference>
        </references>
      </pivotArea>
    </format>
    <format dxfId="942">
      <pivotArea dataOnly="0" labelOnly="1" outline="0" fieldPosition="0">
        <references count="2">
          <reference field="5" count="14">
            <x v="31"/>
            <x v="103"/>
            <x v="106"/>
            <x v="171"/>
            <x v="200"/>
            <x v="365"/>
            <x v="366"/>
            <x v="428"/>
            <x v="433"/>
            <x v="434"/>
            <x v="436"/>
            <x v="440"/>
            <x v="448"/>
            <x v="651"/>
          </reference>
          <reference field="7" count="1" selected="0">
            <x v="42"/>
          </reference>
        </references>
      </pivotArea>
    </format>
    <format dxfId="941">
      <pivotArea dataOnly="0" labelOnly="1" outline="0" fieldPosition="0">
        <references count="2">
          <reference field="5" count="19">
            <x v="19"/>
            <x v="20"/>
            <x v="43"/>
            <x v="79"/>
            <x v="102"/>
            <x v="111"/>
            <x v="112"/>
            <x v="137"/>
            <x v="138"/>
            <x v="157"/>
            <x v="162"/>
            <x v="174"/>
            <x v="258"/>
            <x v="268"/>
            <x v="277"/>
            <x v="350"/>
            <x v="363"/>
            <x v="364"/>
            <x v="435"/>
          </reference>
          <reference field="7" count="1" selected="0">
            <x v="43"/>
          </reference>
        </references>
      </pivotArea>
    </format>
    <format dxfId="940">
      <pivotArea dataOnly="0" labelOnly="1" outline="0" fieldPosition="0">
        <references count="2">
          <reference field="5" count="3">
            <x v="181"/>
            <x v="351"/>
            <x v="362"/>
          </reference>
          <reference field="7" count="1" selected="0">
            <x v="44"/>
          </reference>
        </references>
      </pivotArea>
    </format>
    <format dxfId="939">
      <pivotArea dataOnly="0" labelOnly="1" outline="0" fieldPosition="0">
        <references count="2">
          <reference field="5" count="21">
            <x v="28"/>
            <x v="100"/>
            <x v="107"/>
            <x v="109"/>
            <x v="114"/>
            <x v="158"/>
            <x v="159"/>
            <x v="161"/>
            <x v="165"/>
            <x v="204"/>
            <x v="237"/>
            <x v="247"/>
            <x v="327"/>
            <x v="330"/>
            <x v="341"/>
            <x v="403"/>
            <x v="445"/>
            <x v="451"/>
            <x v="452"/>
            <x v="454"/>
            <x v="637"/>
          </reference>
          <reference field="7" count="1" selected="0">
            <x v="45"/>
          </reference>
        </references>
      </pivotArea>
    </format>
    <format dxfId="938">
      <pivotArea dataOnly="0" labelOnly="1" outline="0" fieldPosition="0">
        <references count="2">
          <reference field="5" count="3">
            <x v="147"/>
            <x v="319"/>
            <x v="402"/>
          </reference>
          <reference field="7" count="1" selected="0">
            <x v="46"/>
          </reference>
        </references>
      </pivotArea>
    </format>
    <format dxfId="937">
      <pivotArea dataOnly="0" labelOnly="1" outline="0" fieldPosition="0">
        <references count="3">
          <reference field="5" count="1" selected="0">
            <x v="596"/>
          </reference>
          <reference field="6" count="1">
            <x v="96"/>
          </reference>
          <reference field="7" count="1" selected="0">
            <x v="17"/>
          </reference>
        </references>
      </pivotArea>
    </format>
    <format dxfId="936">
      <pivotArea dataOnly="0" labelOnly="1" outline="0" fieldPosition="0">
        <references count="3">
          <reference field="5" count="1" selected="0">
            <x v="45"/>
          </reference>
          <reference field="6" count="1">
            <x v="52"/>
          </reference>
          <reference field="7" count="1" selected="0">
            <x v="18"/>
          </reference>
        </references>
      </pivotArea>
    </format>
    <format dxfId="935">
      <pivotArea dataOnly="0" labelOnly="1" outline="0" fieldPosition="0">
        <references count="3">
          <reference field="5" count="1" selected="0">
            <x v="340"/>
          </reference>
          <reference field="6" count="1">
            <x v="1"/>
          </reference>
          <reference field="7" count="1" selected="0">
            <x v="18"/>
          </reference>
        </references>
      </pivotArea>
    </format>
    <format dxfId="934">
      <pivotArea dataOnly="0" labelOnly="1" outline="0" fieldPosition="0">
        <references count="3">
          <reference field="5" count="1" selected="0">
            <x v="128"/>
          </reference>
          <reference field="6" count="1">
            <x v="101"/>
          </reference>
          <reference field="7" count="1" selected="0">
            <x v="19"/>
          </reference>
        </references>
      </pivotArea>
    </format>
    <format dxfId="933">
      <pivotArea dataOnly="0" labelOnly="1" outline="0" fieldPosition="0">
        <references count="3">
          <reference field="5" count="1" selected="0">
            <x v="135"/>
          </reference>
          <reference field="6" count="1">
            <x v="45"/>
          </reference>
          <reference field="7" count="1" selected="0">
            <x v="19"/>
          </reference>
        </references>
      </pivotArea>
    </format>
    <format dxfId="932">
      <pivotArea dataOnly="0" labelOnly="1" outline="0" fieldPosition="0">
        <references count="3">
          <reference field="5" count="1" selected="0">
            <x v="151"/>
          </reference>
          <reference field="6" count="1">
            <x v="2"/>
          </reference>
          <reference field="7" count="1" selected="0">
            <x v="19"/>
          </reference>
        </references>
      </pivotArea>
    </format>
    <format dxfId="931">
      <pivotArea dataOnly="0" labelOnly="1" outline="0" fieldPosition="0">
        <references count="3">
          <reference field="5" count="1" selected="0">
            <x v="173"/>
          </reference>
          <reference field="6" count="1">
            <x v="77"/>
          </reference>
          <reference field="7" count="1" selected="0">
            <x v="19"/>
          </reference>
        </references>
      </pivotArea>
    </format>
    <format dxfId="930">
      <pivotArea dataOnly="0" labelOnly="1" outline="0" fieldPosition="0">
        <references count="3">
          <reference field="5" count="1" selected="0">
            <x v="193"/>
          </reference>
          <reference field="6" count="1">
            <x v="102"/>
          </reference>
          <reference field="7" count="1" selected="0">
            <x v="19"/>
          </reference>
        </references>
      </pivotArea>
    </format>
    <format dxfId="929">
      <pivotArea dataOnly="0" labelOnly="1" outline="0" fieldPosition="0">
        <references count="3">
          <reference field="5" count="1" selected="0">
            <x v="215"/>
          </reference>
          <reference field="6" count="1">
            <x v="122"/>
          </reference>
          <reference field="7" count="1" selected="0">
            <x v="19"/>
          </reference>
        </references>
      </pivotArea>
    </format>
    <format dxfId="928">
      <pivotArea dataOnly="0" labelOnly="1" outline="0" fieldPosition="0">
        <references count="3">
          <reference field="5" count="1" selected="0">
            <x v="229"/>
          </reference>
          <reference field="6" count="1">
            <x v="103"/>
          </reference>
          <reference field="7" count="1" selected="0">
            <x v="19"/>
          </reference>
        </references>
      </pivotArea>
    </format>
    <format dxfId="927">
      <pivotArea dataOnly="0" labelOnly="1" outline="0" fieldPosition="0">
        <references count="3">
          <reference field="5" count="1" selected="0">
            <x v="272"/>
          </reference>
          <reference field="6" count="1">
            <x v="10"/>
          </reference>
          <reference field="7" count="1" selected="0">
            <x v="19"/>
          </reference>
        </references>
      </pivotArea>
    </format>
    <format dxfId="926">
      <pivotArea dataOnly="0" labelOnly="1" outline="0" fieldPosition="0">
        <references count="3">
          <reference field="5" count="1" selected="0">
            <x v="462"/>
          </reference>
          <reference field="6" count="1">
            <x v="13"/>
          </reference>
          <reference field="7" count="1" selected="0">
            <x v="19"/>
          </reference>
        </references>
      </pivotArea>
    </format>
    <format dxfId="925">
      <pivotArea dataOnly="0" labelOnly="1" outline="0" fieldPosition="0">
        <references count="3">
          <reference field="5" count="1" selected="0">
            <x v="647"/>
          </reference>
          <reference field="6" count="1">
            <x v="40"/>
          </reference>
          <reference field="7" count="1" selected="0">
            <x v="19"/>
          </reference>
        </references>
      </pivotArea>
    </format>
    <format dxfId="924">
      <pivotArea dataOnly="0" labelOnly="1" outline="0" fieldPosition="0">
        <references count="3">
          <reference field="5" count="1" selected="0">
            <x v="261"/>
          </reference>
          <reference field="6" count="1">
            <x v="10"/>
          </reference>
          <reference field="7" count="1" selected="0">
            <x v="20"/>
          </reference>
        </references>
      </pivotArea>
    </format>
    <format dxfId="923">
      <pivotArea dataOnly="0" labelOnly="1" outline="0" fieldPosition="0">
        <references count="3">
          <reference field="5" count="1" selected="0">
            <x v="18"/>
          </reference>
          <reference field="6" count="1">
            <x v="47"/>
          </reference>
          <reference field="7" count="1" selected="0">
            <x v="21"/>
          </reference>
        </references>
      </pivotArea>
    </format>
    <format dxfId="922">
      <pivotArea dataOnly="0" labelOnly="1" outline="0" fieldPosition="0">
        <references count="3">
          <reference field="5" count="1" selected="0">
            <x v="96"/>
          </reference>
          <reference field="6" count="1">
            <x v="59"/>
          </reference>
          <reference field="7" count="1" selected="0">
            <x v="21"/>
          </reference>
        </references>
      </pivotArea>
    </format>
    <format dxfId="921">
      <pivotArea dataOnly="0" labelOnly="1" outline="0" fieldPosition="0">
        <references count="3">
          <reference field="5" count="1" selected="0">
            <x v="121"/>
          </reference>
          <reference field="6" count="1">
            <x v="66"/>
          </reference>
          <reference field="7" count="1" selected="0">
            <x v="21"/>
          </reference>
        </references>
      </pivotArea>
    </format>
    <format dxfId="920">
      <pivotArea dataOnly="0" labelOnly="1" outline="0" fieldPosition="0">
        <references count="3">
          <reference field="5" count="1" selected="0">
            <x v="150"/>
          </reference>
          <reference field="6" count="1">
            <x v="2"/>
          </reference>
          <reference field="7" count="1" selected="0">
            <x v="21"/>
          </reference>
        </references>
      </pivotArea>
    </format>
    <format dxfId="919">
      <pivotArea dataOnly="0" labelOnly="1" outline="0" fieldPosition="0">
        <references count="3">
          <reference field="5" count="1" selected="0">
            <x v="260"/>
          </reference>
          <reference field="6" count="1">
            <x v="10"/>
          </reference>
          <reference field="7" count="1" selected="0">
            <x v="21"/>
          </reference>
        </references>
      </pivotArea>
    </format>
    <format dxfId="918">
      <pivotArea dataOnly="0" labelOnly="1" outline="0" fieldPosition="0">
        <references count="3">
          <reference field="5" count="1" selected="0">
            <x v="338"/>
          </reference>
          <reference field="6" count="1">
            <x v="1"/>
          </reference>
          <reference field="7" count="1" selected="0">
            <x v="21"/>
          </reference>
        </references>
      </pivotArea>
    </format>
    <format dxfId="917">
      <pivotArea dataOnly="0" labelOnly="1" outline="0" fieldPosition="0">
        <references count="3">
          <reference field="5" count="1" selected="0">
            <x v="370"/>
          </reference>
          <reference field="6" count="1">
            <x v="74"/>
          </reference>
          <reference field="7" count="1" selected="0">
            <x v="21"/>
          </reference>
        </references>
      </pivotArea>
    </format>
    <format dxfId="916">
      <pivotArea dataOnly="0" labelOnly="1" outline="0" fieldPosition="0">
        <references count="3">
          <reference field="5" count="1" selected="0">
            <x v="584"/>
          </reference>
          <reference field="6" count="1">
            <x v="23"/>
          </reference>
          <reference field="7" count="1" selected="0">
            <x v="21"/>
          </reference>
        </references>
      </pivotArea>
    </format>
    <format dxfId="915">
      <pivotArea dataOnly="0" labelOnly="1" outline="0" fieldPosition="0">
        <references count="3">
          <reference field="5" count="1" selected="0">
            <x v="594"/>
          </reference>
          <reference field="6" count="1">
            <x v="96"/>
          </reference>
          <reference field="7" count="1" selected="0">
            <x v="21"/>
          </reference>
        </references>
      </pivotArea>
    </format>
    <format dxfId="914">
      <pivotArea dataOnly="0" labelOnly="1" outline="0" fieldPosition="0">
        <references count="3">
          <reference field="5" count="1" selected="0">
            <x v="192"/>
          </reference>
          <reference field="6" count="1">
            <x v="102"/>
          </reference>
          <reference field="7" count="1" selected="0">
            <x v="22"/>
          </reference>
        </references>
      </pivotArea>
    </format>
    <format dxfId="913">
      <pivotArea dataOnly="0" labelOnly="1" outline="0" fieldPosition="0">
        <references count="3">
          <reference field="5" count="1" selected="0">
            <x v="580"/>
          </reference>
          <reference field="6" count="1">
            <x v="23"/>
          </reference>
          <reference field="7" count="1" selected="0">
            <x v="22"/>
          </reference>
        </references>
      </pivotArea>
    </format>
    <format dxfId="912">
      <pivotArea dataOnly="0" labelOnly="1" outline="0" fieldPosition="0">
        <references count="3">
          <reference field="5" count="1" selected="0">
            <x v="202"/>
          </reference>
          <reference field="6" count="1">
            <x v="76"/>
          </reference>
          <reference field="7" count="1" selected="0">
            <x v="23"/>
          </reference>
        </references>
      </pivotArea>
    </format>
    <format dxfId="911">
      <pivotArea dataOnly="0" labelOnly="1" outline="0" fieldPosition="0">
        <references count="3">
          <reference field="5" count="1" selected="0">
            <x v="191"/>
          </reference>
          <reference field="6" count="1">
            <x v="102"/>
          </reference>
          <reference field="7" count="1" selected="0">
            <x v="24"/>
          </reference>
        </references>
      </pivotArea>
    </format>
    <format dxfId="910">
      <pivotArea dataOnly="0" labelOnly="1" outline="0" fieldPosition="0">
        <references count="3">
          <reference field="5" count="1" selected="0">
            <x v="269"/>
          </reference>
          <reference field="6" count="1">
            <x v="10"/>
          </reference>
          <reference field="7" count="1" selected="0">
            <x v="24"/>
          </reference>
        </references>
      </pivotArea>
    </format>
    <format dxfId="909">
      <pivotArea dataOnly="0" labelOnly="1" outline="0" fieldPosition="0">
        <references count="3">
          <reference field="5" count="1" selected="0">
            <x v="311"/>
          </reference>
          <reference field="6" count="1">
            <x v="98"/>
          </reference>
          <reference field="7" count="1" selected="0">
            <x v="24"/>
          </reference>
        </references>
      </pivotArea>
    </format>
    <format dxfId="908">
      <pivotArea dataOnly="0" labelOnly="1" outline="0" fieldPosition="0">
        <references count="3">
          <reference field="5" count="1" selected="0">
            <x v="600"/>
          </reference>
          <reference field="6" count="1">
            <x v="96"/>
          </reference>
          <reference field="7" count="1" selected="0">
            <x v="24"/>
          </reference>
        </references>
      </pivotArea>
    </format>
    <format dxfId="907">
      <pivotArea dataOnly="0" labelOnly="1" outline="0" fieldPosition="0">
        <references count="3">
          <reference field="5" count="1" selected="0">
            <x v="4"/>
          </reference>
          <reference field="6" count="1">
            <x v="109"/>
          </reference>
          <reference field="7" count="1" selected="0">
            <x v="25"/>
          </reference>
        </references>
      </pivotArea>
    </format>
    <format dxfId="906">
      <pivotArea dataOnly="0" labelOnly="1" outline="0" fieldPosition="0">
        <references count="3">
          <reference field="5" count="1" selected="0">
            <x v="42"/>
          </reference>
          <reference field="6" count="1">
            <x v="20"/>
          </reference>
          <reference field="7" count="1" selected="0">
            <x v="25"/>
          </reference>
        </references>
      </pivotArea>
    </format>
    <format dxfId="905">
      <pivotArea dataOnly="0" labelOnly="1" outline="0" fieldPosition="0">
        <references count="3">
          <reference field="5" count="1" selected="0">
            <x v="81"/>
          </reference>
          <reference field="6" count="1">
            <x v="65"/>
          </reference>
          <reference field="7" count="1" selected="0">
            <x v="25"/>
          </reference>
        </references>
      </pivotArea>
    </format>
    <format dxfId="904">
      <pivotArea dataOnly="0" labelOnly="1" outline="0" fieldPosition="0">
        <references count="3">
          <reference field="5" count="1" selected="0">
            <x v="124"/>
          </reference>
          <reference field="6" count="1">
            <x v="17"/>
          </reference>
          <reference field="7" count="1" selected="0">
            <x v="25"/>
          </reference>
        </references>
      </pivotArea>
    </format>
    <format dxfId="903">
      <pivotArea dataOnly="0" labelOnly="1" outline="0" fieldPosition="0">
        <references count="3">
          <reference field="5" count="1" selected="0">
            <x v="425"/>
          </reference>
          <reference field="6" count="1">
            <x v="12"/>
          </reference>
          <reference field="7" count="1" selected="0">
            <x v="25"/>
          </reference>
        </references>
      </pivotArea>
    </format>
    <format dxfId="902">
      <pivotArea dataOnly="0" labelOnly="1" outline="0" fieldPosition="0">
        <references count="3">
          <reference field="5" count="1" selected="0">
            <x v="429"/>
          </reference>
          <reference field="6" count="1">
            <x v="15"/>
          </reference>
          <reference field="7" count="1" selected="0">
            <x v="25"/>
          </reference>
        </references>
      </pivotArea>
    </format>
    <format dxfId="901">
      <pivotArea dataOnly="0" labelOnly="1" outline="0" fieldPosition="0">
        <references count="3">
          <reference field="5" count="1" selected="0">
            <x v="590"/>
          </reference>
          <reference field="6" count="1">
            <x v="96"/>
          </reference>
          <reference field="7" count="1" selected="0">
            <x v="25"/>
          </reference>
        </references>
      </pivotArea>
    </format>
    <format dxfId="900">
      <pivotArea dataOnly="0" labelOnly="1" outline="0" fieldPosition="0">
        <references count="3">
          <reference field="5" count="1" selected="0">
            <x v="259"/>
          </reference>
          <reference field="6" count="1">
            <x v="10"/>
          </reference>
          <reference field="7" count="1" selected="0">
            <x v="26"/>
          </reference>
        </references>
      </pivotArea>
    </format>
    <format dxfId="899">
      <pivotArea dataOnly="0" labelOnly="1" outline="0" fieldPosition="0">
        <references count="3">
          <reference field="5" count="1" selected="0">
            <x v="300"/>
          </reference>
          <reference field="6" count="1">
            <x v="98"/>
          </reference>
          <reference field="7" count="1" selected="0">
            <x v="26"/>
          </reference>
        </references>
      </pivotArea>
    </format>
    <format dxfId="898">
      <pivotArea dataOnly="0" labelOnly="1" outline="0" fieldPosition="0">
        <references count="3">
          <reference field="5" count="1" selected="0">
            <x v="76"/>
          </reference>
          <reference field="6" count="1">
            <x v="111"/>
          </reference>
          <reference field="7" count="1" selected="0">
            <x v="27"/>
          </reference>
        </references>
      </pivotArea>
    </format>
    <format dxfId="897">
      <pivotArea dataOnly="0" labelOnly="1" outline="0" fieldPosition="0">
        <references count="3">
          <reference field="5" count="1" selected="0">
            <x v="123"/>
          </reference>
          <reference field="6" count="1">
            <x v="17"/>
          </reference>
          <reference field="7" count="1" selected="0">
            <x v="27"/>
          </reference>
        </references>
      </pivotArea>
    </format>
    <format dxfId="896">
      <pivotArea dataOnly="0" labelOnly="1" outline="0" fieldPosition="0">
        <references count="3">
          <reference field="5" count="1" selected="0">
            <x v="126"/>
          </reference>
          <reference field="6" count="1">
            <x v="18"/>
          </reference>
          <reference field="7" count="1" selected="0">
            <x v="27"/>
          </reference>
        </references>
      </pivotArea>
    </format>
    <format dxfId="895">
      <pivotArea dataOnly="0" labelOnly="1" outline="0" fieldPosition="0">
        <references count="3">
          <reference field="5" count="1" selected="0">
            <x v="203"/>
          </reference>
          <reference field="6" count="1">
            <x v="58"/>
          </reference>
          <reference field="7" count="1" selected="0">
            <x v="27"/>
          </reference>
        </references>
      </pivotArea>
    </format>
    <format dxfId="894">
      <pivotArea dataOnly="0" labelOnly="1" outline="0" fieldPosition="0">
        <references count="3">
          <reference field="5" count="1" selected="0">
            <x v="257"/>
          </reference>
          <reference field="6" count="1">
            <x v="10"/>
          </reference>
          <reference field="7" count="1" selected="0">
            <x v="27"/>
          </reference>
        </references>
      </pivotArea>
    </format>
    <format dxfId="893">
      <pivotArea dataOnly="0" labelOnly="1" outline="0" fieldPosition="0">
        <references count="3">
          <reference field="5" count="1" selected="0">
            <x v="280"/>
          </reference>
          <reference field="6" count="1">
            <x v="98"/>
          </reference>
          <reference field="7" count="1" selected="0">
            <x v="27"/>
          </reference>
        </references>
      </pivotArea>
    </format>
    <format dxfId="892">
      <pivotArea dataOnly="0" labelOnly="1" outline="0" fieldPosition="0">
        <references count="3">
          <reference field="5" count="1" selected="0">
            <x v="337"/>
          </reference>
          <reference field="6" count="1">
            <x v="1"/>
          </reference>
          <reference field="7" count="1" selected="0">
            <x v="27"/>
          </reference>
        </references>
      </pivotArea>
    </format>
    <format dxfId="891">
      <pivotArea dataOnly="0" labelOnly="1" outline="0" fieldPosition="0">
        <references count="3">
          <reference field="5" count="1" selected="0">
            <x v="442"/>
          </reference>
          <reference field="6" count="1">
            <x v="69"/>
          </reference>
          <reference field="7" count="1" selected="0">
            <x v="27"/>
          </reference>
        </references>
      </pivotArea>
    </format>
    <format dxfId="890">
      <pivotArea dataOnly="0" labelOnly="1" outline="0" fieldPosition="0">
        <references count="3">
          <reference field="5" count="1" selected="0">
            <x v="450"/>
          </reference>
          <reference field="6" count="1">
            <x v="120"/>
          </reference>
          <reference field="7" count="1" selected="0">
            <x v="27"/>
          </reference>
        </references>
      </pivotArea>
    </format>
    <format dxfId="889">
      <pivotArea dataOnly="0" labelOnly="1" outline="0" fieldPosition="0">
        <references count="3">
          <reference field="5" count="1" selected="0">
            <x v="591"/>
          </reference>
          <reference field="6" count="1">
            <x v="96"/>
          </reference>
          <reference field="7" count="1" selected="0">
            <x v="27"/>
          </reference>
        </references>
      </pivotArea>
    </format>
    <format dxfId="888">
      <pivotArea dataOnly="0" labelOnly="1" outline="0" fieldPosition="0">
        <references count="3">
          <reference field="5" count="1" selected="0">
            <x v="27"/>
          </reference>
          <reference field="6" count="1">
            <x v="25"/>
          </reference>
          <reference field="7" count="1" selected="0">
            <x v="28"/>
          </reference>
        </references>
      </pivotArea>
    </format>
    <format dxfId="887">
      <pivotArea dataOnly="0" labelOnly="1" outline="0" fieldPosition="0">
        <references count="3">
          <reference field="5" count="1" selected="0">
            <x v="84"/>
          </reference>
          <reference field="6" count="1">
            <x v="26"/>
          </reference>
          <reference field="7" count="1" selected="0">
            <x v="28"/>
          </reference>
        </references>
      </pivotArea>
    </format>
    <format dxfId="886">
      <pivotArea dataOnly="0" labelOnly="1" outline="0" fieldPosition="0">
        <references count="3">
          <reference field="5" count="1" selected="0">
            <x v="120"/>
          </reference>
          <reference field="6" count="1">
            <x v="66"/>
          </reference>
          <reference field="7" count="1" selected="0">
            <x v="28"/>
          </reference>
        </references>
      </pivotArea>
    </format>
    <format dxfId="885">
      <pivotArea dataOnly="0" labelOnly="1" outline="0" fieldPosition="0">
        <references count="3">
          <reference field="5" count="1" selected="0">
            <x v="313"/>
          </reference>
          <reference field="6" count="1">
            <x v="98"/>
          </reference>
          <reference field="7" count="1" selected="0">
            <x v="28"/>
          </reference>
        </references>
      </pivotArea>
    </format>
    <format dxfId="884">
      <pivotArea dataOnly="0" labelOnly="1" outline="0" fieldPosition="0">
        <references count="3">
          <reference field="5" count="1" selected="0">
            <x v="371"/>
          </reference>
          <reference field="6" count="1">
            <x v="81"/>
          </reference>
          <reference field="7" count="1" selected="0">
            <x v="28"/>
          </reference>
        </references>
      </pivotArea>
    </format>
    <format dxfId="883">
      <pivotArea dataOnly="0" labelOnly="1" outline="0" fieldPosition="0">
        <references count="3">
          <reference field="5" count="1" selected="0">
            <x v="401"/>
          </reference>
          <reference field="6" count="1">
            <x v="117"/>
          </reference>
          <reference field="7" count="1" selected="0">
            <x v="28"/>
          </reference>
        </references>
      </pivotArea>
    </format>
    <format dxfId="882">
      <pivotArea dataOnly="0" labelOnly="1" outline="0" fieldPosition="0">
        <references count="3">
          <reference field="5" count="1" selected="0">
            <x v="605"/>
          </reference>
          <reference field="6" count="1">
            <x v="96"/>
          </reference>
          <reference field="7" count="1" selected="0">
            <x v="28"/>
          </reference>
        </references>
      </pivotArea>
    </format>
    <format dxfId="881">
      <pivotArea dataOnly="0" labelOnly="1" outline="0" fieldPosition="0">
        <references count="3">
          <reference field="5" count="1" selected="0">
            <x v="94"/>
          </reference>
          <reference field="6" count="1">
            <x v="121"/>
          </reference>
          <reference field="7" count="1" selected="0">
            <x v="29"/>
          </reference>
        </references>
      </pivotArea>
    </format>
    <format dxfId="880">
      <pivotArea dataOnly="0" labelOnly="1" outline="0" fieldPosition="0">
        <references count="3">
          <reference field="5" count="1" selected="0">
            <x v="163"/>
          </reference>
          <reference field="6" count="1">
            <x v="2"/>
          </reference>
          <reference field="7" count="1" selected="0">
            <x v="29"/>
          </reference>
        </references>
      </pivotArea>
    </format>
    <format dxfId="879">
      <pivotArea dataOnly="0" labelOnly="1" outline="0" fieldPosition="0">
        <references count="3">
          <reference field="5" count="1" selected="0">
            <x v="256"/>
          </reference>
          <reference field="6" count="1">
            <x v="10"/>
          </reference>
          <reference field="7" count="1" selected="0">
            <x v="29"/>
          </reference>
        </references>
      </pivotArea>
    </format>
    <format dxfId="878">
      <pivotArea dataOnly="0" labelOnly="1" outline="0" fieldPosition="0">
        <references count="3">
          <reference field="5" count="1" selected="0">
            <x v="453"/>
          </reference>
          <reference field="6" count="1">
            <x v="110"/>
          </reference>
          <reference field="7" count="1" selected="0">
            <x v="29"/>
          </reference>
        </references>
      </pivotArea>
    </format>
    <format dxfId="877">
      <pivotArea dataOnly="0" labelOnly="1" outline="0" fieldPosition="0">
        <references count="3">
          <reference field="5" count="1" selected="0">
            <x v="85"/>
          </reference>
          <reference field="6" count="1">
            <x v="60"/>
          </reference>
          <reference field="7" count="1" selected="0">
            <x v="30"/>
          </reference>
        </references>
      </pivotArea>
    </format>
    <format dxfId="876">
      <pivotArea dataOnly="0" labelOnly="1" outline="0" fieldPosition="0">
        <references count="3">
          <reference field="5" count="1" selected="0">
            <x v="86"/>
          </reference>
          <reference field="6" count="1">
            <x v="19"/>
          </reference>
          <reference field="7" count="1" selected="0">
            <x v="30"/>
          </reference>
        </references>
      </pivotArea>
    </format>
    <format dxfId="875">
      <pivotArea dataOnly="0" labelOnly="1" outline="0" fieldPosition="0">
        <references count="3">
          <reference field="5" count="1" selected="0">
            <x v="89"/>
          </reference>
          <reference field="6" count="1">
            <x v="115"/>
          </reference>
          <reference field="7" count="1" selected="0">
            <x v="30"/>
          </reference>
        </references>
      </pivotArea>
    </format>
    <format dxfId="874">
      <pivotArea dataOnly="0" labelOnly="1" outline="0" fieldPosition="0">
        <references count="3">
          <reference field="5" count="1" selected="0">
            <x v="156"/>
          </reference>
          <reference field="6" count="1">
            <x v="2"/>
          </reference>
          <reference field="7" count="1" selected="0">
            <x v="30"/>
          </reference>
        </references>
      </pivotArea>
    </format>
    <format dxfId="873">
      <pivotArea dataOnly="0" labelOnly="1" outline="0" fieldPosition="0">
        <references count="3">
          <reference field="5" count="1" selected="0">
            <x v="228"/>
          </reference>
          <reference field="6" count="1">
            <x v="79"/>
          </reference>
          <reference field="7" count="1" selected="0">
            <x v="30"/>
          </reference>
        </references>
      </pivotArea>
    </format>
    <format dxfId="872">
      <pivotArea dataOnly="0" labelOnly="1" outline="0" fieldPosition="0">
        <references count="3">
          <reference field="5" count="1" selected="0">
            <x v="307"/>
          </reference>
          <reference field="6" count="1">
            <x v="98"/>
          </reference>
          <reference field="7" count="1" selected="0">
            <x v="30"/>
          </reference>
        </references>
      </pivotArea>
    </format>
    <format dxfId="871">
      <pivotArea dataOnly="0" labelOnly="1" outline="0" fieldPosition="0">
        <references count="3">
          <reference field="5" count="1" selected="0">
            <x v="334"/>
          </reference>
          <reference field="6" count="1">
            <x v="1"/>
          </reference>
          <reference field="7" count="1" selected="0">
            <x v="30"/>
          </reference>
        </references>
      </pivotArea>
    </format>
    <format dxfId="870">
      <pivotArea dataOnly="0" labelOnly="1" outline="0" fieldPosition="0">
        <references count="3">
          <reference field="5" count="1" selected="0">
            <x v="405"/>
          </reference>
          <reference field="6" count="1">
            <x v="117"/>
          </reference>
          <reference field="7" count="1" selected="0">
            <x v="30"/>
          </reference>
        </references>
      </pivotArea>
    </format>
    <format dxfId="869">
      <pivotArea dataOnly="0" labelOnly="1" outline="0" fieldPosition="0">
        <references count="3">
          <reference field="5" count="1" selected="0">
            <x v="21"/>
          </reference>
          <reference field="6" count="1">
            <x v="105"/>
          </reference>
          <reference field="7" count="1" selected="0">
            <x v="31"/>
          </reference>
        </references>
      </pivotArea>
    </format>
    <format dxfId="868">
      <pivotArea dataOnly="0" labelOnly="1" outline="0" fieldPosition="0">
        <references count="3">
          <reference field="5" count="1" selected="0">
            <x v="52"/>
          </reference>
          <reference field="6" count="1">
            <x v="16"/>
          </reference>
          <reference field="7" count="1" selected="0">
            <x v="31"/>
          </reference>
        </references>
      </pivotArea>
    </format>
    <format dxfId="867">
      <pivotArea dataOnly="0" labelOnly="1" outline="0" fieldPosition="0">
        <references count="3">
          <reference field="5" count="1" selected="0">
            <x v="190"/>
          </reference>
          <reference field="6" count="1">
            <x v="42"/>
          </reference>
          <reference field="7" count="1" selected="0">
            <x v="31"/>
          </reference>
        </references>
      </pivotArea>
    </format>
    <format dxfId="866">
      <pivotArea dataOnly="0" labelOnly="1" outline="0" fieldPosition="0">
        <references count="3">
          <reference field="5" count="1" selected="0">
            <x v="219"/>
          </reference>
          <reference field="6" count="1">
            <x v="46"/>
          </reference>
          <reference field="7" count="1" selected="0">
            <x v="31"/>
          </reference>
        </references>
      </pivotArea>
    </format>
    <format dxfId="865">
      <pivotArea dataOnly="0" labelOnly="1" outline="0" fieldPosition="0">
        <references count="3">
          <reference field="5" count="1" selected="0">
            <x v="393"/>
          </reference>
          <reference field="6" count="1">
            <x v="84"/>
          </reference>
          <reference field="7" count="1" selected="0">
            <x v="31"/>
          </reference>
        </references>
      </pivotArea>
    </format>
    <format dxfId="864">
      <pivotArea dataOnly="0" labelOnly="1" outline="0" fieldPosition="0">
        <references count="3">
          <reference field="5" count="1" selected="0">
            <x v="410"/>
          </reference>
          <reference field="6" count="1">
            <x v="87"/>
          </reference>
          <reference field="7" count="1" selected="0">
            <x v="31"/>
          </reference>
        </references>
      </pivotArea>
    </format>
    <format dxfId="863">
      <pivotArea dataOnly="0" labelOnly="1" outline="0" fieldPosition="0">
        <references count="3">
          <reference field="5" count="1" selected="0">
            <x v="441"/>
          </reference>
          <reference field="6" count="1">
            <x v="4"/>
          </reference>
          <reference field="7" count="1" selected="0">
            <x v="32"/>
          </reference>
        </references>
      </pivotArea>
    </format>
    <format dxfId="862">
      <pivotArea dataOnly="0" labelOnly="1" outline="0" fieldPosition="0">
        <references count="3">
          <reference field="5" count="1" selected="0">
            <x v="149"/>
          </reference>
          <reference field="6" count="1">
            <x v="2"/>
          </reference>
          <reference field="7" count="1" selected="0">
            <x v="33"/>
          </reference>
        </references>
      </pivotArea>
    </format>
    <format dxfId="861">
      <pivotArea dataOnly="0" labelOnly="1" outline="0" fieldPosition="0">
        <references count="3">
          <reference field="5" count="1" selected="0">
            <x v="397"/>
          </reference>
          <reference field="6" count="1">
            <x v="117"/>
          </reference>
          <reference field="7" count="1" selected="0">
            <x v="33"/>
          </reference>
        </references>
      </pivotArea>
    </format>
    <format dxfId="860">
      <pivotArea dataOnly="0" labelOnly="1" outline="0" fieldPosition="0">
        <references count="3">
          <reference field="5" count="1" selected="0">
            <x v="172"/>
          </reference>
          <reference field="6" count="1">
            <x v="22"/>
          </reference>
          <reference field="7" count="1" selected="0">
            <x v="34"/>
          </reference>
        </references>
      </pivotArea>
    </format>
    <format dxfId="859">
      <pivotArea dataOnly="0" labelOnly="1" outline="0" fieldPosition="0">
        <references count="3">
          <reference field="5" count="1" selected="0">
            <x v="251"/>
          </reference>
          <reference field="6" count="1">
            <x v="10"/>
          </reference>
          <reference field="7" count="1" selected="0">
            <x v="34"/>
          </reference>
        </references>
      </pivotArea>
    </format>
    <format dxfId="858">
      <pivotArea dataOnly="0" labelOnly="1" outline="0" fieldPosition="0">
        <references count="3">
          <reference field="5" count="1" selected="0">
            <x v="34"/>
          </reference>
          <reference field="6" count="1">
            <x v="57"/>
          </reference>
          <reference field="7" count="1" selected="0">
            <x v="35"/>
          </reference>
        </references>
      </pivotArea>
    </format>
    <format dxfId="857">
      <pivotArea dataOnly="0" labelOnly="1" outline="0" fieldPosition="0">
        <references count="3">
          <reference field="5" count="1" selected="0">
            <x v="44"/>
          </reference>
          <reference field="6" count="1">
            <x v="64"/>
          </reference>
          <reference field="7" count="1" selected="0">
            <x v="35"/>
          </reference>
        </references>
      </pivotArea>
    </format>
    <format dxfId="856">
      <pivotArea dataOnly="0" labelOnly="1" outline="0" fieldPosition="0">
        <references count="3">
          <reference field="5" count="1" selected="0">
            <x v="104"/>
          </reference>
          <reference field="6" count="1">
            <x v="11"/>
          </reference>
          <reference field="7" count="1" selected="0">
            <x v="35"/>
          </reference>
        </references>
      </pivotArea>
    </format>
    <format dxfId="855">
      <pivotArea dataOnly="0" labelOnly="1" outline="0" fieldPosition="0">
        <references count="3">
          <reference field="5" count="1" selected="0">
            <x v="145"/>
          </reference>
          <reference field="6" count="1">
            <x v="2"/>
          </reference>
          <reference field="7" count="1" selected="0">
            <x v="35"/>
          </reference>
        </references>
      </pivotArea>
    </format>
    <format dxfId="854">
      <pivotArea dataOnly="0" labelOnly="1" outline="0" fieldPosition="0">
        <references count="3">
          <reference field="5" count="1" selected="0">
            <x v="246"/>
          </reference>
          <reference field="6" count="1">
            <x v="10"/>
          </reference>
          <reference field="7" count="1" selected="0">
            <x v="35"/>
          </reference>
        </references>
      </pivotArea>
    </format>
    <format dxfId="853">
      <pivotArea dataOnly="0" labelOnly="1" outline="0" fieldPosition="0">
        <references count="3">
          <reference field="5" count="1" selected="0">
            <x v="328"/>
          </reference>
          <reference field="6" count="1">
            <x v="1"/>
          </reference>
          <reference field="7" count="1" selected="0">
            <x v="35"/>
          </reference>
        </references>
      </pivotArea>
    </format>
    <format dxfId="852">
      <pivotArea dataOnly="0" labelOnly="1" outline="0" fieldPosition="0">
        <references count="3">
          <reference field="5" count="1" selected="0">
            <x v="444"/>
          </reference>
          <reference field="6" count="1">
            <x v="116"/>
          </reference>
          <reference field="7" count="1" selected="0">
            <x v="35"/>
          </reference>
        </references>
      </pivotArea>
    </format>
    <format dxfId="851">
      <pivotArea dataOnly="0" labelOnly="1" outline="0" fieldPosition="0">
        <references count="3">
          <reference field="5" count="1" selected="0">
            <x v="652"/>
          </reference>
          <reference field="6" count="1">
            <x v="75"/>
          </reference>
          <reference field="7" count="1" selected="0">
            <x v="35"/>
          </reference>
        </references>
      </pivotArea>
    </format>
    <format dxfId="850">
      <pivotArea dataOnly="0" labelOnly="1" outline="0" fieldPosition="0">
        <references count="3">
          <reference field="5" count="1" selected="0">
            <x v="0"/>
          </reference>
          <reference field="6" count="1">
            <x v="104"/>
          </reference>
          <reference field="7" count="1" selected="0">
            <x v="36"/>
          </reference>
        </references>
      </pivotArea>
    </format>
    <format dxfId="849">
      <pivotArea dataOnly="0" labelOnly="1" outline="0" fieldPosition="0">
        <references count="3">
          <reference field="5" count="1" selected="0">
            <x v="50"/>
          </reference>
          <reference field="6" count="1">
            <x v="124"/>
          </reference>
          <reference field="7" count="1" selected="0">
            <x v="36"/>
          </reference>
        </references>
      </pivotArea>
    </format>
    <format dxfId="848">
      <pivotArea dataOnly="0" labelOnly="1" outline="0" fieldPosition="0">
        <references count="3">
          <reference field="5" count="1" selected="0">
            <x v="78"/>
          </reference>
          <reference field="6" count="1">
            <x v="65"/>
          </reference>
          <reference field="7" count="1" selected="0">
            <x v="36"/>
          </reference>
        </references>
      </pivotArea>
    </format>
    <format dxfId="847">
      <pivotArea dataOnly="0" labelOnly="1" outline="0" fieldPosition="0">
        <references count="3">
          <reference field="5" count="1" selected="0">
            <x v="143"/>
          </reference>
          <reference field="6" count="1">
            <x v="2"/>
          </reference>
          <reference field="7" count="1" selected="0">
            <x v="36"/>
          </reference>
        </references>
      </pivotArea>
    </format>
    <format dxfId="846">
      <pivotArea dataOnly="0" labelOnly="1" outline="0" fieldPosition="0">
        <references count="3">
          <reference field="5" count="1" selected="0">
            <x v="170"/>
          </reference>
          <reference field="6" count="1">
            <x v="56"/>
          </reference>
          <reference field="7" count="1" selected="0">
            <x v="36"/>
          </reference>
        </references>
      </pivotArea>
    </format>
    <format dxfId="845">
      <pivotArea dataOnly="0" labelOnly="1" outline="0" fieldPosition="0">
        <references count="3">
          <reference field="5" count="1" selected="0">
            <x v="244"/>
          </reference>
          <reference field="6" count="1">
            <x v="10"/>
          </reference>
          <reference field="7" count="1" selected="0">
            <x v="36"/>
          </reference>
        </references>
      </pivotArea>
    </format>
    <format dxfId="844">
      <pivotArea dataOnly="0" labelOnly="1" outline="0" fieldPosition="0">
        <references count="3">
          <reference field="5" count="1" selected="0">
            <x v="326"/>
          </reference>
          <reference field="6" count="1">
            <x v="1"/>
          </reference>
          <reference field="7" count="1" selected="0">
            <x v="36"/>
          </reference>
        </references>
      </pivotArea>
    </format>
    <format dxfId="843">
      <pivotArea dataOnly="0" labelOnly="1" outline="0" fieldPosition="0">
        <references count="3">
          <reference field="5" count="1" selected="0">
            <x v="409"/>
          </reference>
          <reference field="6" count="1">
            <x v="7"/>
          </reference>
          <reference field="7" count="1" selected="0">
            <x v="36"/>
          </reference>
        </references>
      </pivotArea>
    </format>
    <format dxfId="842">
      <pivotArea dataOnly="0" labelOnly="1" outline="0" fieldPosition="0">
        <references count="3">
          <reference field="5" count="1" selected="0">
            <x v="638"/>
          </reference>
          <reference field="6" count="1">
            <x v="116"/>
          </reference>
          <reference field="7" count="1" selected="0">
            <x v="36"/>
          </reference>
        </references>
      </pivotArea>
    </format>
    <format dxfId="841">
      <pivotArea dataOnly="0" labelOnly="1" outline="0" fieldPosition="0">
        <references count="3">
          <reference field="5" count="1" selected="0">
            <x v="77"/>
          </reference>
          <reference field="6" count="1">
            <x v="65"/>
          </reference>
          <reference field="7" count="1" selected="0">
            <x v="37"/>
          </reference>
        </references>
      </pivotArea>
    </format>
    <format dxfId="840">
      <pivotArea dataOnly="0" labelOnly="1" outline="0" fieldPosition="0">
        <references count="3">
          <reference field="5" count="1" selected="0">
            <x v="117"/>
          </reference>
          <reference field="6" count="1">
            <x v="66"/>
          </reference>
          <reference field="7" count="1" selected="0">
            <x v="37"/>
          </reference>
        </references>
      </pivotArea>
    </format>
    <format dxfId="839">
      <pivotArea dataOnly="0" labelOnly="1" outline="0" fieldPosition="0">
        <references count="3">
          <reference field="5" count="1" selected="0">
            <x v="142"/>
          </reference>
          <reference field="6" count="1">
            <x v="2"/>
          </reference>
          <reference field="7" count="1" selected="0">
            <x v="37"/>
          </reference>
        </references>
      </pivotArea>
    </format>
    <format dxfId="838">
      <pivotArea dataOnly="0" labelOnly="1" outline="0" fieldPosition="0">
        <references count="3">
          <reference field="5" count="1" selected="0">
            <x v="169"/>
          </reference>
          <reference field="6" count="1">
            <x v="56"/>
          </reference>
          <reference field="7" count="1" selected="0">
            <x v="37"/>
          </reference>
        </references>
      </pivotArea>
    </format>
    <format dxfId="837">
      <pivotArea dataOnly="0" labelOnly="1" outline="0" fieldPosition="0">
        <references count="3">
          <reference field="5" count="1" selected="0">
            <x v="242"/>
          </reference>
          <reference field="6" count="1">
            <x v="10"/>
          </reference>
          <reference field="7" count="1" selected="0">
            <x v="37"/>
          </reference>
        </references>
      </pivotArea>
    </format>
    <format dxfId="836">
      <pivotArea dataOnly="0" labelOnly="1" outline="0" fieldPosition="0">
        <references count="3">
          <reference field="5" count="1" selected="0">
            <x v="323"/>
          </reference>
          <reference field="6" count="1">
            <x v="1"/>
          </reference>
          <reference field="7" count="1" selected="0">
            <x v="37"/>
          </reference>
        </references>
      </pivotArea>
    </format>
    <format dxfId="835">
      <pivotArea dataOnly="0" labelOnly="1" outline="0" fieldPosition="0">
        <references count="3">
          <reference field="5" count="1" selected="0">
            <x v="398"/>
          </reference>
          <reference field="6" count="1">
            <x v="117"/>
          </reference>
          <reference field="7" count="1" selected="0">
            <x v="37"/>
          </reference>
        </references>
      </pivotArea>
    </format>
    <format dxfId="834">
      <pivotArea dataOnly="0" labelOnly="1" outline="0" fieldPosition="0">
        <references count="3">
          <reference field="5" count="1" selected="0">
            <x v="443"/>
          </reference>
          <reference field="6" count="1">
            <x v="116"/>
          </reference>
          <reference field="7" count="1" selected="0">
            <x v="37"/>
          </reference>
        </references>
      </pivotArea>
    </format>
    <format dxfId="833">
      <pivotArea dataOnly="0" labelOnly="1" outline="0" fieldPosition="0">
        <references count="3">
          <reference field="5" count="1" selected="0">
            <x v="446"/>
          </reference>
          <reference field="6" count="1">
            <x v="120"/>
          </reference>
          <reference field="7" count="1" selected="0">
            <x v="37"/>
          </reference>
        </references>
      </pivotArea>
    </format>
    <format dxfId="832">
      <pivotArea dataOnly="0" labelOnly="1" outline="0" fieldPosition="0">
        <references count="3">
          <reference field="5" count="1" selected="0">
            <x v="635"/>
          </reference>
          <reference field="6" count="1">
            <x v="116"/>
          </reference>
          <reference field="7" count="1" selected="0">
            <x v="37"/>
          </reference>
        </references>
      </pivotArea>
    </format>
    <format dxfId="831">
      <pivotArea dataOnly="0" labelOnly="1" outline="0" fieldPosition="0">
        <references count="3">
          <reference field="5" count="1" selected="0">
            <x v="649"/>
          </reference>
          <reference field="6" count="1">
            <x v="37"/>
          </reference>
          <reference field="7" count="1" selected="0">
            <x v="37"/>
          </reference>
        </references>
      </pivotArea>
    </format>
    <format dxfId="830">
      <pivotArea dataOnly="0" labelOnly="1" outline="0" fieldPosition="0">
        <references count="3">
          <reference field="5" count="1" selected="0">
            <x v="35"/>
          </reference>
          <reference field="6" count="1">
            <x v="62"/>
          </reference>
          <reference field="7" count="1" selected="0">
            <x v="38"/>
          </reference>
        </references>
      </pivotArea>
    </format>
    <format dxfId="829">
      <pivotArea dataOnly="0" labelOnly="1" outline="0" fieldPosition="0">
        <references count="3">
          <reference field="5" count="1" selected="0">
            <x v="46"/>
          </reference>
          <reference field="6" count="1">
            <x v="94"/>
          </reference>
          <reference field="7" count="1" selected="0">
            <x v="38"/>
          </reference>
        </references>
      </pivotArea>
    </format>
    <format dxfId="828">
      <pivotArea dataOnly="0" labelOnly="1" outline="0" fieldPosition="0">
        <references count="3">
          <reference field="5" count="1" selected="0">
            <x v="82"/>
          </reference>
          <reference field="6" count="1">
            <x v="65"/>
          </reference>
          <reference field="7" count="1" selected="0">
            <x v="38"/>
          </reference>
        </references>
      </pivotArea>
    </format>
    <format dxfId="827">
      <pivotArea dataOnly="0" labelOnly="1" outline="0" fieldPosition="0">
        <references count="3">
          <reference field="5" count="1" selected="0">
            <x v="118"/>
          </reference>
          <reference field="6" count="1">
            <x v="66"/>
          </reference>
          <reference field="7" count="1" selected="0">
            <x v="38"/>
          </reference>
        </references>
      </pivotArea>
    </format>
    <format dxfId="826">
      <pivotArea dataOnly="0" labelOnly="1" outline="0" fieldPosition="0">
        <references count="3">
          <reference field="5" count="1" selected="0">
            <x v="182"/>
          </reference>
          <reference field="6" count="1">
            <x v="9"/>
          </reference>
          <reference field="7" count="1" selected="0">
            <x v="38"/>
          </reference>
        </references>
      </pivotArea>
    </format>
    <format dxfId="825">
      <pivotArea dataOnly="0" labelOnly="1" outline="0" fieldPosition="0">
        <references count="3">
          <reference field="5" count="1" selected="0">
            <x v="222"/>
          </reference>
          <reference field="6" count="1">
            <x v="41"/>
          </reference>
          <reference field="7" count="1" selected="0">
            <x v="38"/>
          </reference>
        </references>
      </pivotArea>
    </format>
    <format dxfId="824">
      <pivotArea dataOnly="0" labelOnly="1" outline="0" fieldPosition="0">
        <references count="3">
          <reference field="5" count="1" selected="0">
            <x v="236"/>
          </reference>
          <reference field="6" count="1">
            <x v="85"/>
          </reference>
          <reference field="7" count="1" selected="0">
            <x v="38"/>
          </reference>
        </references>
      </pivotArea>
    </format>
    <format dxfId="823">
      <pivotArea dataOnly="0" labelOnly="1" outline="0" fieldPosition="0">
        <references count="3">
          <reference field="5" count="1" selected="0">
            <x v="241"/>
          </reference>
          <reference field="6" count="1">
            <x v="10"/>
          </reference>
          <reference field="7" count="1" selected="0">
            <x v="38"/>
          </reference>
        </references>
      </pivotArea>
    </format>
    <format dxfId="822">
      <pivotArea dataOnly="0" labelOnly="1" outline="0" fieldPosition="0">
        <references count="3">
          <reference field="5" count="1" selected="0">
            <x v="367"/>
          </reference>
          <reference field="6" count="1">
            <x v="89"/>
          </reference>
          <reference field="7" count="1" selected="0">
            <x v="38"/>
          </reference>
        </references>
      </pivotArea>
    </format>
    <format dxfId="821">
      <pivotArea dataOnly="0" labelOnly="1" outline="0" fieldPosition="0">
        <references count="3">
          <reference field="5" count="1" selected="0">
            <x v="392"/>
          </reference>
          <reference field="6" count="1">
            <x v="84"/>
          </reference>
          <reference field="7" count="1" selected="0">
            <x v="38"/>
          </reference>
        </references>
      </pivotArea>
    </format>
    <format dxfId="820">
      <pivotArea dataOnly="0" labelOnly="1" outline="0" fieldPosition="0">
        <references count="3">
          <reference field="5" count="1" selected="0">
            <x v="419"/>
          </reference>
          <reference field="6" count="1">
            <x v="88"/>
          </reference>
          <reference field="7" count="1" selected="0">
            <x v="38"/>
          </reference>
        </references>
      </pivotArea>
    </format>
    <format dxfId="819">
      <pivotArea dataOnly="0" labelOnly="1" outline="0" fieldPosition="0">
        <references count="3">
          <reference field="5" count="1" selected="0">
            <x v="420"/>
          </reference>
          <reference field="6" count="1">
            <x v="90"/>
          </reference>
          <reference field="7" count="1" selected="0">
            <x v="38"/>
          </reference>
        </references>
      </pivotArea>
    </format>
    <format dxfId="818">
      <pivotArea dataOnly="0" labelOnly="1" outline="0" fieldPosition="0">
        <references count="3">
          <reference field="5" count="1" selected="0">
            <x v="650"/>
          </reference>
          <reference field="6" count="1">
            <x v="36"/>
          </reference>
          <reference field="7" count="1" selected="0">
            <x v="38"/>
          </reference>
        </references>
      </pivotArea>
    </format>
    <format dxfId="817">
      <pivotArea dataOnly="0" labelOnly="1" outline="0" fieldPosition="0">
        <references count="3">
          <reference field="5" count="1" selected="0">
            <x v="3"/>
          </reference>
          <reference field="6" count="1">
            <x v="99"/>
          </reference>
          <reference field="7" count="1" selected="0">
            <x v="39"/>
          </reference>
        </references>
      </pivotArea>
    </format>
    <format dxfId="816">
      <pivotArea dataOnly="0" labelOnly="1" outline="0" fieldPosition="0">
        <references count="3">
          <reference field="5" count="1" selected="0">
            <x v="141"/>
          </reference>
          <reference field="6" count="1">
            <x v="2"/>
          </reference>
          <reference field="7" count="1" selected="0">
            <x v="39"/>
          </reference>
        </references>
      </pivotArea>
    </format>
    <format dxfId="815">
      <pivotArea dataOnly="0" labelOnly="1" outline="0" fieldPosition="0">
        <references count="3">
          <reference field="5" count="1" selected="0">
            <x v="239"/>
          </reference>
          <reference field="6" count="1">
            <x v="10"/>
          </reference>
          <reference field="7" count="1" selected="0">
            <x v="39"/>
          </reference>
        </references>
      </pivotArea>
    </format>
    <format dxfId="814">
      <pivotArea dataOnly="0" labelOnly="1" outline="0" fieldPosition="0">
        <references count="3">
          <reference field="5" count="1" selected="0">
            <x v="320"/>
          </reference>
          <reference field="6" count="1">
            <x v="1"/>
          </reference>
          <reference field="7" count="1" selected="0">
            <x v="39"/>
          </reference>
        </references>
      </pivotArea>
    </format>
    <format dxfId="813">
      <pivotArea dataOnly="0" labelOnly="1" outline="0" fieldPosition="0">
        <references count="3">
          <reference field="5" count="1" selected="0">
            <x v="238"/>
          </reference>
          <reference field="6" count="1">
            <x v="10"/>
          </reference>
          <reference field="7" count="1" selected="0">
            <x v="40"/>
          </reference>
        </references>
      </pivotArea>
    </format>
    <format dxfId="812">
      <pivotArea dataOnly="0" labelOnly="1" outline="0" fieldPosition="0">
        <references count="3">
          <reference field="5" count="1" selected="0">
            <x v="331"/>
          </reference>
          <reference field="6" count="1">
            <x v="1"/>
          </reference>
          <reference field="7" count="1" selected="0">
            <x v="40"/>
          </reference>
        </references>
      </pivotArea>
    </format>
    <format dxfId="811">
      <pivotArea dataOnly="0" labelOnly="1" outline="0" fieldPosition="0">
        <references count="3">
          <reference field="5" count="1" selected="0">
            <x v="404"/>
          </reference>
          <reference field="6" count="1">
            <x v="117"/>
          </reference>
          <reference field="7" count="1" selected="0">
            <x v="40"/>
          </reference>
        </references>
      </pivotArea>
    </format>
    <format dxfId="810">
      <pivotArea dataOnly="0" labelOnly="1" outline="0" fieldPosition="0">
        <references count="3">
          <reference field="5" count="1" selected="0">
            <x v="83"/>
          </reference>
          <reference field="6" count="1">
            <x v="65"/>
          </reference>
          <reference field="7" count="1" selected="0">
            <x v="41"/>
          </reference>
        </references>
      </pivotArea>
    </format>
    <format dxfId="809">
      <pivotArea dataOnly="0" labelOnly="1" outline="0" fieldPosition="0">
        <references count="3">
          <reference field="5" count="1" selected="0">
            <x v="139"/>
          </reference>
          <reference field="6" count="1">
            <x v="2"/>
          </reference>
          <reference field="7" count="1" selected="0">
            <x v="41"/>
          </reference>
        </references>
      </pivotArea>
    </format>
    <format dxfId="808">
      <pivotArea dataOnly="0" labelOnly="1" outline="0" fieldPosition="0">
        <references count="3">
          <reference field="5" count="1" selected="0">
            <x v="279"/>
          </reference>
          <reference field="6" count="1">
            <x v="10"/>
          </reference>
          <reference field="7" count="1" selected="0">
            <x v="41"/>
          </reference>
        </references>
      </pivotArea>
    </format>
    <format dxfId="807">
      <pivotArea dataOnly="0" labelOnly="1" outline="0" fieldPosition="0">
        <references count="3">
          <reference field="5" count="1" selected="0">
            <x v="321"/>
          </reference>
          <reference field="6" count="1">
            <x v="1"/>
          </reference>
          <reference field="7" count="1" selected="0">
            <x v="41"/>
          </reference>
        </references>
      </pivotArea>
    </format>
    <format dxfId="806">
      <pivotArea dataOnly="0" labelOnly="1" outline="0" fieldPosition="0">
        <references count="3">
          <reference field="5" count="1" selected="0">
            <x v="597"/>
          </reference>
          <reference field="6" count="1">
            <x v="96"/>
          </reference>
          <reference field="7" count="1" selected="0">
            <x v="41"/>
          </reference>
        </references>
      </pivotArea>
    </format>
    <format dxfId="805">
      <pivotArea dataOnly="0" labelOnly="1" outline="0" fieldPosition="0">
        <references count="3">
          <reference field="5" count="1" selected="0">
            <x v="31"/>
          </reference>
          <reference field="6" count="1">
            <x v="72"/>
          </reference>
          <reference field="7" count="1" selected="0">
            <x v="42"/>
          </reference>
        </references>
      </pivotArea>
    </format>
    <format dxfId="804">
      <pivotArea dataOnly="0" labelOnly="1" outline="0" fieldPosition="0">
        <references count="3">
          <reference field="5" count="1" selected="0">
            <x v="103"/>
          </reference>
          <reference field="6" count="1">
            <x v="11"/>
          </reference>
          <reference field="7" count="1" selected="0">
            <x v="42"/>
          </reference>
        </references>
      </pivotArea>
    </format>
    <format dxfId="803">
      <pivotArea dataOnly="0" labelOnly="1" outline="0" fieldPosition="0">
        <references count="3">
          <reference field="5" count="1" selected="0">
            <x v="171"/>
          </reference>
          <reference field="6" count="1">
            <x v="56"/>
          </reference>
          <reference field="7" count="1" selected="0">
            <x v="42"/>
          </reference>
        </references>
      </pivotArea>
    </format>
    <format dxfId="802">
      <pivotArea dataOnly="0" labelOnly="1" outline="0" fieldPosition="0">
        <references count="3">
          <reference field="5" count="1" selected="0">
            <x v="200"/>
          </reference>
          <reference field="6" count="1">
            <x v="108"/>
          </reference>
          <reference field="7" count="1" selected="0">
            <x v="42"/>
          </reference>
        </references>
      </pivotArea>
    </format>
    <format dxfId="801">
      <pivotArea dataOnly="0" labelOnly="1" outline="0" fieldPosition="0">
        <references count="3">
          <reference field="5" count="1" selected="0">
            <x v="365"/>
          </reference>
          <reference field="6" count="1">
            <x v="1"/>
          </reference>
          <reference field="7" count="1" selected="0">
            <x v="42"/>
          </reference>
        </references>
      </pivotArea>
    </format>
    <format dxfId="800">
      <pivotArea dataOnly="0" labelOnly="1" outline="0" fieldPosition="0">
        <references count="3">
          <reference field="5" count="1" selected="0">
            <x v="428"/>
          </reference>
          <reference field="6" count="1">
            <x v="92"/>
          </reference>
          <reference field="7" count="1" selected="0">
            <x v="42"/>
          </reference>
        </references>
      </pivotArea>
    </format>
    <format dxfId="799">
      <pivotArea dataOnly="0" labelOnly="1" outline="0" fieldPosition="0">
        <references count="3">
          <reference field="5" count="1" selected="0">
            <x v="433"/>
          </reference>
          <reference field="6" count="1">
            <x v="93"/>
          </reference>
          <reference field="7" count="1" selected="0">
            <x v="42"/>
          </reference>
        </references>
      </pivotArea>
    </format>
    <format dxfId="798">
      <pivotArea dataOnly="0" labelOnly="1" outline="0" fieldPosition="0">
        <references count="3">
          <reference field="5" count="1" selected="0">
            <x v="440"/>
          </reference>
          <reference field="6" count="1">
            <x v="114"/>
          </reference>
          <reference field="7" count="1" selected="0">
            <x v="42"/>
          </reference>
        </references>
      </pivotArea>
    </format>
    <format dxfId="797">
      <pivotArea dataOnly="0" labelOnly="1" outline="0" fieldPosition="0">
        <references count="3">
          <reference field="5" count="1" selected="0">
            <x v="448"/>
          </reference>
          <reference field="6" count="1">
            <x v="120"/>
          </reference>
          <reference field="7" count="1" selected="0">
            <x v="42"/>
          </reference>
        </references>
      </pivotArea>
    </format>
    <format dxfId="796">
      <pivotArea dataOnly="0" labelOnly="1" outline="0" fieldPosition="0">
        <references count="3">
          <reference field="5" count="1" selected="0">
            <x v="651"/>
          </reference>
          <reference field="6" count="1">
            <x v="35"/>
          </reference>
          <reference field="7" count="1" selected="0">
            <x v="42"/>
          </reference>
        </references>
      </pivotArea>
    </format>
    <format dxfId="795">
      <pivotArea dataOnly="0" labelOnly="1" outline="0" fieldPosition="0">
        <references count="3">
          <reference field="5" count="1" selected="0">
            <x v="19"/>
          </reference>
          <reference field="6" count="1">
            <x v="113"/>
          </reference>
          <reference field="7" count="1" selected="0">
            <x v="43"/>
          </reference>
        </references>
      </pivotArea>
    </format>
    <format dxfId="794">
      <pivotArea dataOnly="0" labelOnly="1" outline="0" fieldPosition="0">
        <references count="3">
          <reference field="5" count="1" selected="0">
            <x v="43"/>
          </reference>
          <reference field="6" count="1">
            <x v="32"/>
          </reference>
          <reference field="7" count="1" selected="0">
            <x v="43"/>
          </reference>
        </references>
      </pivotArea>
    </format>
    <format dxfId="793">
      <pivotArea dataOnly="0" labelOnly="1" outline="0" fieldPosition="0">
        <references count="3">
          <reference field="5" count="1" selected="0">
            <x v="79"/>
          </reference>
          <reference field="6" count="1">
            <x v="65"/>
          </reference>
          <reference field="7" count="1" selected="0">
            <x v="43"/>
          </reference>
        </references>
      </pivotArea>
    </format>
    <format dxfId="792">
      <pivotArea dataOnly="0" labelOnly="1" outline="0" fieldPosition="0">
        <references count="3">
          <reference field="5" count="1" selected="0">
            <x v="102"/>
          </reference>
          <reference field="6" count="1">
            <x v="11"/>
          </reference>
          <reference field="7" count="1" selected="0">
            <x v="43"/>
          </reference>
        </references>
      </pivotArea>
    </format>
    <format dxfId="791">
      <pivotArea dataOnly="0" labelOnly="1" outline="0" fieldPosition="0">
        <references count="3">
          <reference field="5" count="1" selected="0">
            <x v="111"/>
          </reference>
          <reference field="6" count="1">
            <x v="66"/>
          </reference>
          <reference field="7" count="1" selected="0">
            <x v="43"/>
          </reference>
        </references>
      </pivotArea>
    </format>
    <format dxfId="790">
      <pivotArea dataOnly="0" labelOnly="1" outline="0" fieldPosition="0">
        <references count="3">
          <reference field="5" count="1" selected="0">
            <x v="137"/>
          </reference>
          <reference field="6" count="1">
            <x v="2"/>
          </reference>
          <reference field="7" count="1" selected="0">
            <x v="43"/>
          </reference>
        </references>
      </pivotArea>
    </format>
    <format dxfId="789">
      <pivotArea dataOnly="0" labelOnly="1" outline="0" fieldPosition="0">
        <references count="3">
          <reference field="5" count="1" selected="0">
            <x v="174"/>
          </reference>
          <reference field="6" count="1">
            <x v="54"/>
          </reference>
          <reference field="7" count="1" selected="0">
            <x v="43"/>
          </reference>
        </references>
      </pivotArea>
    </format>
    <format dxfId="788">
      <pivotArea dataOnly="0" labelOnly="1" outline="0" fieldPosition="0">
        <references count="3">
          <reference field="5" count="1" selected="0">
            <x v="258"/>
          </reference>
          <reference field="6" count="1">
            <x v="10"/>
          </reference>
          <reference field="7" count="1" selected="0">
            <x v="43"/>
          </reference>
        </references>
      </pivotArea>
    </format>
    <format dxfId="787">
      <pivotArea dataOnly="0" labelOnly="1" outline="0" fieldPosition="0">
        <references count="3">
          <reference field="5" count="1" selected="0">
            <x v="350"/>
          </reference>
          <reference field="6" count="1">
            <x v="1"/>
          </reference>
          <reference field="7" count="1" selected="0">
            <x v="43"/>
          </reference>
        </references>
      </pivotArea>
    </format>
    <format dxfId="786">
      <pivotArea dataOnly="0" labelOnly="1" outline="0" fieldPosition="0">
        <references count="3">
          <reference field="5" count="1" selected="0">
            <x v="435"/>
          </reference>
          <reference field="6" count="1">
            <x v="93"/>
          </reference>
          <reference field="7" count="1" selected="0">
            <x v="43"/>
          </reference>
        </references>
      </pivotArea>
    </format>
    <format dxfId="785">
      <pivotArea dataOnly="0" labelOnly="1" outline="0" fieldPosition="0">
        <references count="3">
          <reference field="5" count="1" selected="0">
            <x v="181"/>
          </reference>
          <reference field="6" count="1">
            <x v="34"/>
          </reference>
          <reference field="7" count="1" selected="0">
            <x v="44"/>
          </reference>
        </references>
      </pivotArea>
    </format>
    <format dxfId="784">
      <pivotArea dataOnly="0" labelOnly="1" outline="0" fieldPosition="0">
        <references count="3">
          <reference field="5" count="1" selected="0">
            <x v="351"/>
          </reference>
          <reference field="6" count="1">
            <x v="1"/>
          </reference>
          <reference field="7" count="1" selected="0">
            <x v="44"/>
          </reference>
        </references>
      </pivotArea>
    </format>
    <format dxfId="783">
      <pivotArea dataOnly="0" labelOnly="1" outline="0" fieldPosition="0">
        <references count="3">
          <reference field="5" count="1" selected="0">
            <x v="28"/>
          </reference>
          <reference field="6" count="1">
            <x v="70"/>
          </reference>
          <reference field="7" count="1" selected="0">
            <x v="45"/>
          </reference>
        </references>
      </pivotArea>
    </format>
    <format dxfId="782">
      <pivotArea dataOnly="0" labelOnly="1" outline="0" fieldPosition="0">
        <references count="3">
          <reference field="5" count="1" selected="0">
            <x v="100"/>
          </reference>
          <reference field="6" count="1">
            <x v="31"/>
          </reference>
          <reference field="7" count="1" selected="0">
            <x v="45"/>
          </reference>
        </references>
      </pivotArea>
    </format>
    <format dxfId="781">
      <pivotArea dataOnly="0" labelOnly="1" outline="0" fieldPosition="0">
        <references count="3">
          <reference field="5" count="1" selected="0">
            <x v="107"/>
          </reference>
          <reference field="6" count="1">
            <x v="67"/>
          </reference>
          <reference field="7" count="1" selected="0">
            <x v="45"/>
          </reference>
        </references>
      </pivotArea>
    </format>
    <format dxfId="780">
      <pivotArea dataOnly="0" labelOnly="1" outline="0" fieldPosition="0">
        <references count="3">
          <reference field="5" count="1" selected="0">
            <x v="109"/>
          </reference>
          <reference field="6" count="1">
            <x v="66"/>
          </reference>
          <reference field="7" count="1" selected="0">
            <x v="45"/>
          </reference>
        </references>
      </pivotArea>
    </format>
    <format dxfId="779">
      <pivotArea dataOnly="0" labelOnly="1" outline="0" fieldPosition="0">
        <references count="3">
          <reference field="5" count="1" selected="0">
            <x v="114"/>
          </reference>
          <reference field="6" count="1">
            <x v="68"/>
          </reference>
          <reference field="7" count="1" selected="0">
            <x v="45"/>
          </reference>
        </references>
      </pivotArea>
    </format>
    <format dxfId="778">
      <pivotArea dataOnly="0" labelOnly="1" outline="0" fieldPosition="0">
        <references count="3">
          <reference field="5" count="1" selected="0">
            <x v="158"/>
          </reference>
          <reference field="6" count="1">
            <x v="2"/>
          </reference>
          <reference field="7" count="1" selected="0">
            <x v="45"/>
          </reference>
        </references>
      </pivotArea>
    </format>
    <format dxfId="777">
      <pivotArea dataOnly="0" labelOnly="1" outline="0" fieldPosition="0">
        <references count="3">
          <reference field="5" count="1" selected="0">
            <x v="165"/>
          </reference>
          <reference field="6" count="1">
            <x v="118"/>
          </reference>
          <reference field="7" count="1" selected="0">
            <x v="45"/>
          </reference>
        </references>
      </pivotArea>
    </format>
    <format dxfId="776">
      <pivotArea dataOnly="0" labelOnly="1" outline="0" fieldPosition="0">
        <references count="3">
          <reference field="5" count="1" selected="0">
            <x v="204"/>
          </reference>
          <reference field="6" count="1">
            <x v="119"/>
          </reference>
          <reference field="7" count="1" selected="0">
            <x v="45"/>
          </reference>
        </references>
      </pivotArea>
    </format>
    <format dxfId="775">
      <pivotArea dataOnly="0" labelOnly="1" outline="0" fieldPosition="0">
        <references count="3">
          <reference field="5" count="1" selected="0">
            <x v="237"/>
          </reference>
          <reference field="6" count="1">
            <x v="10"/>
          </reference>
          <reference field="7" count="1" selected="0">
            <x v="45"/>
          </reference>
        </references>
      </pivotArea>
    </format>
    <format dxfId="774">
      <pivotArea dataOnly="0" labelOnly="1" outline="0" fieldPosition="0">
        <references count="3">
          <reference field="5" count="1" selected="0">
            <x v="327"/>
          </reference>
          <reference field="6" count="1">
            <x v="1"/>
          </reference>
          <reference field="7" count="1" selected="0">
            <x v="45"/>
          </reference>
        </references>
      </pivotArea>
    </format>
    <format dxfId="773">
      <pivotArea dataOnly="0" labelOnly="1" outline="0" fieldPosition="0">
        <references count="3">
          <reference field="5" count="1" selected="0">
            <x v="403"/>
          </reference>
          <reference field="6" count="1">
            <x v="117"/>
          </reference>
          <reference field="7" count="1" selected="0">
            <x v="45"/>
          </reference>
        </references>
      </pivotArea>
    </format>
    <format dxfId="772">
      <pivotArea dataOnly="0" labelOnly="1" outline="0" fieldPosition="0">
        <references count="3">
          <reference field="5" count="1" selected="0">
            <x v="445"/>
          </reference>
          <reference field="6" count="1">
            <x v="116"/>
          </reference>
          <reference field="7" count="1" selected="0">
            <x v="45"/>
          </reference>
        </references>
      </pivotArea>
    </format>
    <format dxfId="771">
      <pivotArea dataOnly="0" labelOnly="1" outline="0" fieldPosition="0">
        <references count="3">
          <reference field="5" count="1" selected="0">
            <x v="451"/>
          </reference>
          <reference field="6" count="1">
            <x v="110"/>
          </reference>
          <reference field="7" count="1" selected="0">
            <x v="45"/>
          </reference>
        </references>
      </pivotArea>
    </format>
    <format dxfId="770">
      <pivotArea dataOnly="0" labelOnly="1" outline="0" fieldPosition="0">
        <references count="3">
          <reference field="5" count="1" selected="0">
            <x v="637"/>
          </reference>
          <reference field="6" count="1">
            <x v="116"/>
          </reference>
          <reference field="7" count="1" selected="0">
            <x v="45"/>
          </reference>
        </references>
      </pivotArea>
    </format>
    <format dxfId="769">
      <pivotArea dataOnly="0" labelOnly="1" outline="0" fieldPosition="0">
        <references count="3">
          <reference field="5" count="1" selected="0">
            <x v="147"/>
          </reference>
          <reference field="6" count="1">
            <x v="2"/>
          </reference>
          <reference field="7" count="1" selected="0">
            <x v="46"/>
          </reference>
        </references>
      </pivotArea>
    </format>
    <format dxfId="768">
      <pivotArea dataOnly="0" labelOnly="1" outline="0" fieldPosition="0">
        <references count="3">
          <reference field="5" count="1" selected="0">
            <x v="319"/>
          </reference>
          <reference field="6" count="1">
            <x v="1"/>
          </reference>
          <reference field="7" count="1" selected="0">
            <x v="46"/>
          </reference>
        </references>
      </pivotArea>
    </format>
    <format dxfId="767">
      <pivotArea dataOnly="0" labelOnly="1" outline="0" fieldPosition="0">
        <references count="3">
          <reference field="5" count="1" selected="0">
            <x v="402"/>
          </reference>
          <reference field="6" count="1">
            <x v="117"/>
          </reference>
          <reference field="7" count="1" selected="0">
            <x v="46"/>
          </reference>
        </references>
      </pivotArea>
    </format>
    <format dxfId="766">
      <pivotArea dataOnly="0" labelOnly="1" outline="0" fieldPosition="0">
        <references count="4">
          <reference field="5" count="1" selected="0">
            <x v="596"/>
          </reference>
          <reference field="6" count="1" selected="0">
            <x v="96"/>
          </reference>
          <reference field="7" count="1" selected="0">
            <x v="17"/>
          </reference>
          <reference field="9" count="1">
            <x v="1"/>
          </reference>
        </references>
      </pivotArea>
    </format>
    <format dxfId="765">
      <pivotArea dataOnly="0" labelOnly="1" outline="0" fieldPosition="0">
        <references count="4">
          <reference field="5" count="1" selected="0">
            <x v="45"/>
          </reference>
          <reference field="6" count="1" selected="0">
            <x v="52"/>
          </reference>
          <reference field="7" count="1" selected="0">
            <x v="18"/>
          </reference>
          <reference field="9" count="1">
            <x v="0"/>
          </reference>
        </references>
      </pivotArea>
    </format>
    <format dxfId="764">
      <pivotArea dataOnly="0" labelOnly="1" outline="0" fieldPosition="0">
        <references count="4">
          <reference field="5" count="1" selected="0">
            <x v="128"/>
          </reference>
          <reference field="6" count="1" selected="0">
            <x v="101"/>
          </reference>
          <reference field="7" count="1" selected="0">
            <x v="19"/>
          </reference>
          <reference field="9" count="1">
            <x v="0"/>
          </reference>
        </references>
      </pivotArea>
    </format>
    <format dxfId="763">
      <pivotArea dataOnly="0" labelOnly="1" outline="0" fieldPosition="0">
        <references count="4">
          <reference field="5" count="1" selected="0">
            <x v="151"/>
          </reference>
          <reference field="6" count="1" selected="0">
            <x v="2"/>
          </reference>
          <reference field="7" count="1" selected="0">
            <x v="19"/>
          </reference>
          <reference field="9" count="1">
            <x v="1"/>
          </reference>
        </references>
      </pivotArea>
    </format>
    <format dxfId="762">
      <pivotArea dataOnly="0" labelOnly="1" outline="0" fieldPosition="0">
        <references count="4">
          <reference field="5" count="1" selected="0">
            <x v="173"/>
          </reference>
          <reference field="6" count="1" selected="0">
            <x v="77"/>
          </reference>
          <reference field="7" count="1" selected="0">
            <x v="19"/>
          </reference>
          <reference field="9" count="1">
            <x v="0"/>
          </reference>
        </references>
      </pivotArea>
    </format>
    <format dxfId="761">
      <pivotArea dataOnly="0" labelOnly="1" outline="0" fieldPosition="0">
        <references count="4">
          <reference field="5" count="1" selected="0">
            <x v="193"/>
          </reference>
          <reference field="6" count="1" selected="0">
            <x v="102"/>
          </reference>
          <reference field="7" count="1" selected="0">
            <x v="19"/>
          </reference>
          <reference field="9" count="1">
            <x v="1"/>
          </reference>
        </references>
      </pivotArea>
    </format>
    <format dxfId="760">
      <pivotArea dataOnly="0" labelOnly="1" outline="0" fieldPosition="0">
        <references count="4">
          <reference field="5" count="1" selected="0">
            <x v="215"/>
          </reference>
          <reference field="6" count="1" selected="0">
            <x v="122"/>
          </reference>
          <reference field="7" count="1" selected="0">
            <x v="19"/>
          </reference>
          <reference field="9" count="1">
            <x v="0"/>
          </reference>
        </references>
      </pivotArea>
    </format>
    <format dxfId="759">
      <pivotArea dataOnly="0" labelOnly="1" outline="0" fieldPosition="0">
        <references count="4">
          <reference field="5" count="1" selected="0">
            <x v="647"/>
          </reference>
          <reference field="6" count="1" selected="0">
            <x v="40"/>
          </reference>
          <reference field="7" count="1" selected="0">
            <x v="19"/>
          </reference>
          <reference field="9" count="1">
            <x v="1"/>
          </reference>
        </references>
      </pivotArea>
    </format>
    <format dxfId="758">
      <pivotArea dataOnly="0" labelOnly="1" outline="0" fieldPosition="0">
        <references count="4">
          <reference field="5" count="1" selected="0">
            <x v="261"/>
          </reference>
          <reference field="6" count="1" selected="0">
            <x v="10"/>
          </reference>
          <reference field="7" count="1" selected="0">
            <x v="20"/>
          </reference>
          <reference field="9" count="1">
            <x v="0"/>
          </reference>
        </references>
      </pivotArea>
    </format>
    <format dxfId="757">
      <pivotArea dataOnly="0" labelOnly="1" outline="0" fieldPosition="0">
        <references count="4">
          <reference field="5" count="1" selected="0">
            <x v="18"/>
          </reference>
          <reference field="6" count="1" selected="0">
            <x v="47"/>
          </reference>
          <reference field="7" count="1" selected="0">
            <x v="21"/>
          </reference>
          <reference field="9" count="1">
            <x v="1"/>
          </reference>
        </references>
      </pivotArea>
    </format>
    <format dxfId="756">
      <pivotArea dataOnly="0" labelOnly="1" outline="0" fieldPosition="0">
        <references count="4">
          <reference field="5" count="1" selected="0">
            <x v="260"/>
          </reference>
          <reference field="6" count="1" selected="0">
            <x v="10"/>
          </reference>
          <reference field="7" count="1" selected="0">
            <x v="21"/>
          </reference>
          <reference field="9" count="1">
            <x v="0"/>
          </reference>
        </references>
      </pivotArea>
    </format>
    <format dxfId="755">
      <pivotArea dataOnly="0" labelOnly="1" outline="0" fieldPosition="0">
        <references count="4">
          <reference field="5" count="1" selected="0">
            <x v="594"/>
          </reference>
          <reference field="6" count="1" selected="0">
            <x v="96"/>
          </reference>
          <reference field="7" count="1" selected="0">
            <x v="21"/>
          </reference>
          <reference field="9" count="1">
            <x v="1"/>
          </reference>
        </references>
      </pivotArea>
    </format>
    <format dxfId="754">
      <pivotArea dataOnly="0" labelOnly="1" outline="0" fieldPosition="0">
        <references count="4">
          <reference field="5" count="1" selected="0">
            <x v="192"/>
          </reference>
          <reference field="6" count="1" selected="0">
            <x v="102"/>
          </reference>
          <reference field="7" count="1" selected="0">
            <x v="22"/>
          </reference>
          <reference field="9" count="1">
            <x v="1"/>
          </reference>
        </references>
      </pivotArea>
    </format>
    <format dxfId="753">
      <pivotArea dataOnly="0" labelOnly="1" outline="0" fieldPosition="0">
        <references count="4">
          <reference field="5" count="1" selected="0">
            <x v="580"/>
          </reference>
          <reference field="6" count="1" selected="0">
            <x v="23"/>
          </reference>
          <reference field="7" count="1" selected="0">
            <x v="22"/>
          </reference>
          <reference field="9" count="1">
            <x v="0"/>
          </reference>
        </references>
      </pivotArea>
    </format>
    <format dxfId="752">
      <pivotArea dataOnly="0" labelOnly="1" outline="0" fieldPosition="0">
        <references count="4">
          <reference field="5" count="1" selected="0">
            <x v="581"/>
          </reference>
          <reference field="6" count="1" selected="0">
            <x v="23"/>
          </reference>
          <reference field="7" count="1" selected="0">
            <x v="22"/>
          </reference>
          <reference field="9" count="1">
            <x v="1"/>
          </reference>
        </references>
      </pivotArea>
    </format>
    <format dxfId="751">
      <pivotArea dataOnly="0" labelOnly="1" outline="0" fieldPosition="0">
        <references count="4">
          <reference field="5" count="1" selected="0">
            <x v="582"/>
          </reference>
          <reference field="6" count="1" selected="0">
            <x v="23"/>
          </reference>
          <reference field="7" count="1" selected="0">
            <x v="22"/>
          </reference>
          <reference field="9" count="1">
            <x v="0"/>
          </reference>
        </references>
      </pivotArea>
    </format>
    <format dxfId="750">
      <pivotArea dataOnly="0" labelOnly="1" outline="0" fieldPosition="0">
        <references count="4">
          <reference field="5" count="1" selected="0">
            <x v="585"/>
          </reference>
          <reference field="6" count="1" selected="0">
            <x v="23"/>
          </reference>
          <reference field="7" count="1" selected="0">
            <x v="22"/>
          </reference>
          <reference field="9" count="1">
            <x v="1"/>
          </reference>
        </references>
      </pivotArea>
    </format>
    <format dxfId="749">
      <pivotArea dataOnly="0" labelOnly="1" outline="0" fieldPosition="0">
        <references count="4">
          <reference field="5" count="1" selected="0">
            <x v="202"/>
          </reference>
          <reference field="6" count="1" selected="0">
            <x v="76"/>
          </reference>
          <reference field="7" count="1" selected="0">
            <x v="23"/>
          </reference>
          <reference field="9" count="1">
            <x v="1"/>
          </reference>
        </references>
      </pivotArea>
    </format>
    <format dxfId="748">
      <pivotArea dataOnly="0" labelOnly="1" outline="0" fieldPosition="0">
        <references count="4">
          <reference field="5" count="1" selected="0">
            <x v="191"/>
          </reference>
          <reference field="6" count="1" selected="0">
            <x v="102"/>
          </reference>
          <reference field="7" count="1" selected="0">
            <x v="24"/>
          </reference>
          <reference field="9" count="1">
            <x v="1"/>
          </reference>
        </references>
      </pivotArea>
    </format>
    <format dxfId="747">
      <pivotArea dataOnly="0" labelOnly="1" outline="0" fieldPosition="0">
        <references count="4">
          <reference field="5" count="1" selected="0">
            <x v="269"/>
          </reference>
          <reference field="6" count="1" selected="0">
            <x v="10"/>
          </reference>
          <reference field="7" count="1" selected="0">
            <x v="24"/>
          </reference>
          <reference field="9" count="1">
            <x v="0"/>
          </reference>
        </references>
      </pivotArea>
    </format>
    <format dxfId="746">
      <pivotArea dataOnly="0" labelOnly="1" outline="0" fieldPosition="0">
        <references count="4">
          <reference field="5" count="1" selected="0">
            <x v="311"/>
          </reference>
          <reference field="6" count="1" selected="0">
            <x v="98"/>
          </reference>
          <reference field="7" count="1" selected="0">
            <x v="24"/>
          </reference>
          <reference field="9" count="1">
            <x v="1"/>
          </reference>
        </references>
      </pivotArea>
    </format>
    <format dxfId="745">
      <pivotArea dataOnly="0" labelOnly="1" outline="0" fieldPosition="0">
        <references count="4">
          <reference field="5" count="1" selected="0">
            <x v="4"/>
          </reference>
          <reference field="6" count="1" selected="0">
            <x v="109"/>
          </reference>
          <reference field="7" count="1" selected="0">
            <x v="25"/>
          </reference>
          <reference field="9" count="1">
            <x v="0"/>
          </reference>
        </references>
      </pivotArea>
    </format>
    <format dxfId="744">
      <pivotArea dataOnly="0" labelOnly="1" outline="0" fieldPosition="0">
        <references count="4">
          <reference field="5" count="1" selected="0">
            <x v="431"/>
          </reference>
          <reference field="6" count="1" selected="0">
            <x v="15"/>
          </reference>
          <reference field="7" count="1" selected="0">
            <x v="25"/>
          </reference>
          <reference field="9" count="1">
            <x v="1"/>
          </reference>
        </references>
      </pivotArea>
    </format>
    <format dxfId="743">
      <pivotArea dataOnly="0" labelOnly="1" outline="0" fieldPosition="0">
        <references count="4">
          <reference field="5" count="1" selected="0">
            <x v="590"/>
          </reference>
          <reference field="6" count="1" selected="0">
            <x v="96"/>
          </reference>
          <reference field="7" count="1" selected="0">
            <x v="25"/>
          </reference>
          <reference field="9" count="1">
            <x v="0"/>
          </reference>
        </references>
      </pivotArea>
    </format>
    <format dxfId="742">
      <pivotArea dataOnly="0" labelOnly="1" outline="0" fieldPosition="0">
        <references count="4">
          <reference field="5" count="1" selected="0">
            <x v="592"/>
          </reference>
          <reference field="6" count="1" selected="0">
            <x v="96"/>
          </reference>
          <reference field="7" count="1" selected="0">
            <x v="25"/>
          </reference>
          <reference field="9" count="1">
            <x v="1"/>
          </reference>
        </references>
      </pivotArea>
    </format>
    <format dxfId="741">
      <pivotArea dataOnly="0" labelOnly="1" outline="0" fieldPosition="0">
        <references count="4">
          <reference field="5" count="1" selected="0">
            <x v="259"/>
          </reference>
          <reference field="6" count="1" selected="0">
            <x v="10"/>
          </reference>
          <reference field="7" count="1" selected="0">
            <x v="26"/>
          </reference>
          <reference field="9" count="1">
            <x v="0"/>
          </reference>
        </references>
      </pivotArea>
    </format>
    <format dxfId="740">
      <pivotArea dataOnly="0" labelOnly="1" outline="0" fieldPosition="0">
        <references count="4">
          <reference field="5" count="1" selected="0">
            <x v="300"/>
          </reference>
          <reference field="6" count="1" selected="0">
            <x v="98"/>
          </reference>
          <reference field="7" count="1" selected="0">
            <x v="26"/>
          </reference>
          <reference field="9" count="1">
            <x v="1"/>
          </reference>
        </references>
      </pivotArea>
    </format>
    <format dxfId="739">
      <pivotArea dataOnly="0" labelOnly="1" outline="0" fieldPosition="0">
        <references count="4">
          <reference field="5" count="1" selected="0">
            <x v="76"/>
          </reference>
          <reference field="6" count="1" selected="0">
            <x v="111"/>
          </reference>
          <reference field="7" count="1" selected="0">
            <x v="27"/>
          </reference>
          <reference field="9" count="1">
            <x v="1"/>
          </reference>
        </references>
      </pivotArea>
    </format>
    <format dxfId="738">
      <pivotArea dataOnly="0" labelOnly="1" outline="0" fieldPosition="0">
        <references count="4">
          <reference field="5" count="1" selected="0">
            <x v="123"/>
          </reference>
          <reference field="6" count="1" selected="0">
            <x v="17"/>
          </reference>
          <reference field="7" count="1" selected="0">
            <x v="27"/>
          </reference>
          <reference field="9" count="1">
            <x v="0"/>
          </reference>
        </references>
      </pivotArea>
    </format>
    <format dxfId="737">
      <pivotArea dataOnly="0" labelOnly="1" outline="0" fieldPosition="0">
        <references count="4">
          <reference field="5" count="1" selected="0">
            <x v="126"/>
          </reference>
          <reference field="6" count="1" selected="0">
            <x v="18"/>
          </reference>
          <reference field="7" count="1" selected="0">
            <x v="27"/>
          </reference>
          <reference field="9" count="1">
            <x v="1"/>
          </reference>
        </references>
      </pivotArea>
    </format>
    <format dxfId="736">
      <pivotArea dataOnly="0" labelOnly="1" outline="0" fieldPosition="0">
        <references count="4">
          <reference field="5" count="1" selected="0">
            <x v="203"/>
          </reference>
          <reference field="6" count="1" selected="0">
            <x v="58"/>
          </reference>
          <reference field="7" count="1" selected="0">
            <x v="27"/>
          </reference>
          <reference field="9" count="1">
            <x v="0"/>
          </reference>
        </references>
      </pivotArea>
    </format>
    <format dxfId="735">
      <pivotArea dataOnly="0" labelOnly="1" outline="0" fieldPosition="0">
        <references count="4">
          <reference field="5" count="1" selected="0">
            <x v="280"/>
          </reference>
          <reference field="6" count="1" selected="0">
            <x v="98"/>
          </reference>
          <reference field="7" count="1" selected="0">
            <x v="27"/>
          </reference>
          <reference field="9" count="1">
            <x v="1"/>
          </reference>
        </references>
      </pivotArea>
    </format>
    <format dxfId="734">
      <pivotArea dataOnly="0" labelOnly="1" outline="0" fieldPosition="0">
        <references count="4">
          <reference field="5" count="1" selected="0">
            <x v="337"/>
          </reference>
          <reference field="6" count="1" selected="0">
            <x v="1"/>
          </reference>
          <reference field="7" count="1" selected="0">
            <x v="27"/>
          </reference>
          <reference field="9" count="1">
            <x v="0"/>
          </reference>
        </references>
      </pivotArea>
    </format>
    <format dxfId="733">
      <pivotArea dataOnly="0" labelOnly="1" outline="0" fieldPosition="0">
        <references count="4">
          <reference field="5" count="1" selected="0">
            <x v="442"/>
          </reference>
          <reference field="6" count="1" selected="0">
            <x v="69"/>
          </reference>
          <reference field="7" count="1" selected="0">
            <x v="27"/>
          </reference>
          <reference field="9" count="1">
            <x v="1"/>
          </reference>
        </references>
      </pivotArea>
    </format>
    <format dxfId="732">
      <pivotArea dataOnly="0" labelOnly="1" outline="0" fieldPosition="0">
        <references count="4">
          <reference field="5" count="1" selected="0">
            <x v="27"/>
          </reference>
          <reference field="6" count="1" selected="0">
            <x v="25"/>
          </reference>
          <reference field="7" count="1" selected="0">
            <x v="28"/>
          </reference>
          <reference field="9" count="1">
            <x v="1"/>
          </reference>
        </references>
      </pivotArea>
    </format>
    <format dxfId="731">
      <pivotArea dataOnly="0" labelOnly="1" outline="0" fieldPosition="0">
        <references count="4">
          <reference field="5" count="1" selected="0">
            <x v="371"/>
          </reference>
          <reference field="6" count="1" selected="0">
            <x v="81"/>
          </reference>
          <reference field="7" count="1" selected="0">
            <x v="28"/>
          </reference>
          <reference field="9" count="1">
            <x v="0"/>
          </reference>
        </references>
      </pivotArea>
    </format>
    <format dxfId="730">
      <pivotArea dataOnly="0" labelOnly="1" outline="0" fieldPosition="0">
        <references count="4">
          <reference field="5" count="1" selected="0">
            <x v="605"/>
          </reference>
          <reference field="6" count="1" selected="0">
            <x v="96"/>
          </reference>
          <reference field="7" count="1" selected="0">
            <x v="28"/>
          </reference>
          <reference field="9" count="1">
            <x v="1"/>
          </reference>
        </references>
      </pivotArea>
    </format>
    <format dxfId="729">
      <pivotArea dataOnly="0" labelOnly="1" outline="0" fieldPosition="0">
        <references count="4">
          <reference field="5" count="1" selected="0">
            <x v="94"/>
          </reference>
          <reference field="6" count="1" selected="0">
            <x v="121"/>
          </reference>
          <reference field="7" count="1" selected="0">
            <x v="29"/>
          </reference>
          <reference field="9" count="1">
            <x v="1"/>
          </reference>
        </references>
      </pivotArea>
    </format>
    <format dxfId="728">
      <pivotArea dataOnly="0" labelOnly="1" outline="0" fieldPosition="0">
        <references count="4">
          <reference field="5" count="1" selected="0">
            <x v="256"/>
          </reference>
          <reference field="6" count="1" selected="0">
            <x v="10"/>
          </reference>
          <reference field="7" count="1" selected="0">
            <x v="29"/>
          </reference>
          <reference field="9" count="1">
            <x v="0"/>
          </reference>
        </references>
      </pivotArea>
    </format>
    <format dxfId="727">
      <pivotArea dataOnly="0" labelOnly="1" outline="0" fieldPosition="0">
        <references count="4">
          <reference field="5" count="1" selected="0">
            <x v="85"/>
          </reference>
          <reference field="6" count="1" selected="0">
            <x v="60"/>
          </reference>
          <reference field="7" count="1" selected="0">
            <x v="30"/>
          </reference>
          <reference field="9" count="1">
            <x v="1"/>
          </reference>
        </references>
      </pivotArea>
    </format>
    <format dxfId="726">
      <pivotArea dataOnly="0" labelOnly="1" outline="0" fieldPosition="0">
        <references count="4">
          <reference field="5" count="1" selected="0">
            <x v="334"/>
          </reference>
          <reference field="6" count="1" selected="0">
            <x v="1"/>
          </reference>
          <reference field="7" count="1" selected="0">
            <x v="30"/>
          </reference>
          <reference field="9" count="1">
            <x v="0"/>
          </reference>
        </references>
      </pivotArea>
    </format>
    <format dxfId="725">
      <pivotArea dataOnly="0" labelOnly="1" outline="0" fieldPosition="0">
        <references count="4">
          <reference field="5" count="1" selected="0">
            <x v="21"/>
          </reference>
          <reference field="6" count="1" selected="0">
            <x v="105"/>
          </reference>
          <reference field="7" count="1" selected="0">
            <x v="31"/>
          </reference>
          <reference field="9" count="1">
            <x v="1"/>
          </reference>
        </references>
      </pivotArea>
    </format>
    <format dxfId="724">
      <pivotArea dataOnly="0" labelOnly="1" outline="0" fieldPosition="0">
        <references count="4">
          <reference field="5" count="1" selected="0">
            <x v="441"/>
          </reference>
          <reference field="6" count="1" selected="0">
            <x v="4"/>
          </reference>
          <reference field="7" count="1" selected="0">
            <x v="32"/>
          </reference>
          <reference field="9" count="1">
            <x v="0"/>
          </reference>
        </references>
      </pivotArea>
    </format>
    <format dxfId="723">
      <pivotArea dataOnly="0" labelOnly="1" outline="0" fieldPosition="0">
        <references count="4">
          <reference field="5" count="1" selected="0">
            <x v="149"/>
          </reference>
          <reference field="6" count="1" selected="0">
            <x v="2"/>
          </reference>
          <reference field="7" count="1" selected="0">
            <x v="33"/>
          </reference>
          <reference field="9" count="1">
            <x v="1"/>
          </reference>
        </references>
      </pivotArea>
    </format>
    <format dxfId="722">
      <pivotArea dataOnly="0" labelOnly="1" outline="0" fieldPosition="0">
        <references count="4">
          <reference field="5" count="1" selected="0">
            <x v="397"/>
          </reference>
          <reference field="6" count="1" selected="0">
            <x v="117"/>
          </reference>
          <reference field="7" count="1" selected="0">
            <x v="33"/>
          </reference>
          <reference field="9" count="1">
            <x v="0"/>
          </reference>
        </references>
      </pivotArea>
    </format>
    <format dxfId="721">
      <pivotArea dataOnly="0" labelOnly="1" outline="0" fieldPosition="0">
        <references count="4">
          <reference field="5" count="1" selected="0">
            <x v="172"/>
          </reference>
          <reference field="6" count="1" selected="0">
            <x v="22"/>
          </reference>
          <reference field="7" count="1" selected="0">
            <x v="34"/>
          </reference>
          <reference field="9" count="1">
            <x v="0"/>
          </reference>
        </references>
      </pivotArea>
    </format>
    <format dxfId="720">
      <pivotArea dataOnly="0" labelOnly="1" outline="0" fieldPosition="0">
        <references count="4">
          <reference field="5" count="1" selected="0">
            <x v="34"/>
          </reference>
          <reference field="6" count="1" selected="0">
            <x v="57"/>
          </reference>
          <reference field="7" count="1" selected="0">
            <x v="35"/>
          </reference>
          <reference field="9" count="1">
            <x v="0"/>
          </reference>
        </references>
      </pivotArea>
    </format>
    <format dxfId="719">
      <pivotArea dataOnly="0" labelOnly="1" outline="0" fieldPosition="0">
        <references count="4">
          <reference field="5" count="1" selected="0">
            <x v="104"/>
          </reference>
          <reference field="6" count="1" selected="0">
            <x v="11"/>
          </reference>
          <reference field="7" count="1" selected="0">
            <x v="35"/>
          </reference>
          <reference field="9" count="1">
            <x v="1"/>
          </reference>
        </references>
      </pivotArea>
    </format>
    <format dxfId="718">
      <pivotArea dataOnly="0" labelOnly="1" outline="0" fieldPosition="0">
        <references count="4">
          <reference field="5" count="1" selected="0">
            <x v="246"/>
          </reference>
          <reference field="6" count="1" selected="0">
            <x v="10"/>
          </reference>
          <reference field="7" count="1" selected="0">
            <x v="35"/>
          </reference>
          <reference field="9" count="1">
            <x v="0"/>
          </reference>
        </references>
      </pivotArea>
    </format>
    <format dxfId="717">
      <pivotArea dataOnly="0" labelOnly="1" outline="0" fieldPosition="0">
        <references count="4">
          <reference field="5" count="1" selected="0">
            <x v="0"/>
          </reference>
          <reference field="6" count="1" selected="0">
            <x v="104"/>
          </reference>
          <reference field="7" count="1" selected="0">
            <x v="36"/>
          </reference>
          <reference field="9" count="1">
            <x v="0"/>
          </reference>
        </references>
      </pivotArea>
    </format>
    <format dxfId="716">
      <pivotArea dataOnly="0" labelOnly="1" outline="0" fieldPosition="0">
        <references count="4">
          <reference field="5" count="1" selected="0">
            <x v="143"/>
          </reference>
          <reference field="6" count="1" selected="0">
            <x v="2"/>
          </reference>
          <reference field="7" count="1" selected="0">
            <x v="36"/>
          </reference>
          <reference field="9" count="1">
            <x v="1"/>
          </reference>
        </references>
      </pivotArea>
    </format>
    <format dxfId="715">
      <pivotArea dataOnly="0" labelOnly="1" outline="0" fieldPosition="0">
        <references count="4">
          <reference field="5" count="1" selected="0">
            <x v="170"/>
          </reference>
          <reference field="6" count="1" selected="0">
            <x v="56"/>
          </reference>
          <reference field="7" count="1" selected="0">
            <x v="36"/>
          </reference>
          <reference field="9" count="1">
            <x v="0"/>
          </reference>
        </references>
      </pivotArea>
    </format>
    <format dxfId="714">
      <pivotArea dataOnly="0" labelOnly="1" outline="0" fieldPosition="0">
        <references count="4">
          <reference field="5" count="1" selected="0">
            <x v="77"/>
          </reference>
          <reference field="6" count="1" selected="0">
            <x v="65"/>
          </reference>
          <reference field="7" count="1" selected="0">
            <x v="37"/>
          </reference>
          <reference field="9" count="1">
            <x v="0"/>
          </reference>
        </references>
      </pivotArea>
    </format>
    <format dxfId="713">
      <pivotArea dataOnly="0" labelOnly="1" outline="0" fieldPosition="0">
        <references count="4">
          <reference field="5" count="1" selected="0">
            <x v="117"/>
          </reference>
          <reference field="6" count="1" selected="0">
            <x v="66"/>
          </reference>
          <reference field="7" count="1" selected="0">
            <x v="37"/>
          </reference>
          <reference field="9" count="1">
            <x v="1"/>
          </reference>
        </references>
      </pivotArea>
    </format>
    <format dxfId="712">
      <pivotArea dataOnly="0" labelOnly="1" outline="0" fieldPosition="0">
        <references count="4">
          <reference field="5" count="1" selected="0">
            <x v="169"/>
          </reference>
          <reference field="6" count="1" selected="0">
            <x v="56"/>
          </reference>
          <reference field="7" count="1" selected="0">
            <x v="37"/>
          </reference>
          <reference field="9" count="1">
            <x v="0"/>
          </reference>
        </references>
      </pivotArea>
    </format>
    <format dxfId="711">
      <pivotArea dataOnly="0" labelOnly="1" outline="0" fieldPosition="0">
        <references count="4">
          <reference field="5" count="1" selected="0">
            <x v="35"/>
          </reference>
          <reference field="6" count="1" selected="0">
            <x v="62"/>
          </reference>
          <reference field="7" count="1" selected="0">
            <x v="38"/>
          </reference>
          <reference field="9" count="1">
            <x v="0"/>
          </reference>
        </references>
      </pivotArea>
    </format>
    <format dxfId="710">
      <pivotArea dataOnly="0" labelOnly="1" outline="0" fieldPosition="0">
        <references count="4">
          <reference field="5" count="1" selected="0">
            <x v="46"/>
          </reference>
          <reference field="6" count="1" selected="0">
            <x v="94"/>
          </reference>
          <reference field="7" count="1" selected="0">
            <x v="38"/>
          </reference>
          <reference field="9" count="1">
            <x v="1"/>
          </reference>
        </references>
      </pivotArea>
    </format>
    <format dxfId="709">
      <pivotArea dataOnly="0" labelOnly="1" outline="0" fieldPosition="0">
        <references count="4">
          <reference field="5" count="1" selected="0">
            <x v="82"/>
          </reference>
          <reference field="6" count="1" selected="0">
            <x v="65"/>
          </reference>
          <reference field="7" count="1" selected="0">
            <x v="38"/>
          </reference>
          <reference field="9" count="1">
            <x v="0"/>
          </reference>
        </references>
      </pivotArea>
    </format>
    <format dxfId="708">
      <pivotArea dataOnly="0" labelOnly="1" outline="0" fieldPosition="0">
        <references count="4">
          <reference field="5" count="1" selected="0">
            <x v="118"/>
          </reference>
          <reference field="6" count="1" selected="0">
            <x v="66"/>
          </reference>
          <reference field="7" count="1" selected="0">
            <x v="38"/>
          </reference>
          <reference field="9" count="1">
            <x v="1"/>
          </reference>
        </references>
      </pivotArea>
    </format>
    <format dxfId="707">
      <pivotArea dataOnly="0" labelOnly="1" outline="0" fieldPosition="0">
        <references count="4">
          <reference field="5" count="1" selected="0">
            <x v="182"/>
          </reference>
          <reference field="6" count="1" selected="0">
            <x v="9"/>
          </reference>
          <reference field="7" count="1" selected="0">
            <x v="38"/>
          </reference>
          <reference field="9" count="1">
            <x v="0"/>
          </reference>
        </references>
      </pivotArea>
    </format>
    <format dxfId="706">
      <pivotArea dataOnly="0" labelOnly="1" outline="0" fieldPosition="0">
        <references count="4">
          <reference field="5" count="1" selected="0">
            <x v="222"/>
          </reference>
          <reference field="6" count="1" selected="0">
            <x v="41"/>
          </reference>
          <reference field="7" count="1" selected="0">
            <x v="38"/>
          </reference>
          <reference field="9" count="1">
            <x v="1"/>
          </reference>
        </references>
      </pivotArea>
    </format>
    <format dxfId="705">
      <pivotArea dataOnly="0" labelOnly="1" outline="0" fieldPosition="0">
        <references count="4">
          <reference field="5" count="1" selected="0">
            <x v="241"/>
          </reference>
          <reference field="6" count="1" selected="0">
            <x v="10"/>
          </reference>
          <reference field="7" count="1" selected="0">
            <x v="38"/>
          </reference>
          <reference field="9" count="1">
            <x v="0"/>
          </reference>
        </references>
      </pivotArea>
    </format>
    <format dxfId="704">
      <pivotArea dataOnly="0" labelOnly="1" outline="0" fieldPosition="0">
        <references count="4">
          <reference field="5" count="1" selected="0">
            <x v="367"/>
          </reference>
          <reference field="6" count="1" selected="0">
            <x v="89"/>
          </reference>
          <reference field="7" count="1" selected="0">
            <x v="38"/>
          </reference>
          <reference field="9" count="1">
            <x v="1"/>
          </reference>
        </references>
      </pivotArea>
    </format>
    <format dxfId="703">
      <pivotArea dataOnly="0" labelOnly="1" outline="0" fieldPosition="0">
        <references count="4">
          <reference field="5" count="1" selected="0">
            <x v="650"/>
          </reference>
          <reference field="6" count="1" selected="0">
            <x v="36"/>
          </reference>
          <reference field="7" count="1" selected="0">
            <x v="38"/>
          </reference>
          <reference field="9" count="1">
            <x v="0"/>
          </reference>
        </references>
      </pivotArea>
    </format>
    <format dxfId="702">
      <pivotArea dataOnly="0" labelOnly="1" outline="0" fieldPosition="0">
        <references count="4">
          <reference field="5" count="1" selected="0">
            <x v="3"/>
          </reference>
          <reference field="6" count="1" selected="0">
            <x v="99"/>
          </reference>
          <reference field="7" count="1" selected="0">
            <x v="39"/>
          </reference>
          <reference field="9" count="1">
            <x v="1"/>
          </reference>
        </references>
      </pivotArea>
    </format>
    <format dxfId="701">
      <pivotArea dataOnly="0" labelOnly="1" outline="0" fieldPosition="0">
        <references count="4">
          <reference field="5" count="1" selected="0">
            <x v="239"/>
          </reference>
          <reference field="6" count="1" selected="0">
            <x v="10"/>
          </reference>
          <reference field="7" count="1" selected="0">
            <x v="39"/>
          </reference>
          <reference field="9" count="1">
            <x v="0"/>
          </reference>
        </references>
      </pivotArea>
    </format>
    <format dxfId="700">
      <pivotArea dataOnly="0" labelOnly="1" outline="0" fieldPosition="0">
        <references count="4">
          <reference field="5" count="1" selected="0">
            <x v="238"/>
          </reference>
          <reference field="6" count="1" selected="0">
            <x v="10"/>
          </reference>
          <reference field="7" count="1" selected="0">
            <x v="40"/>
          </reference>
          <reference field="9" count="1">
            <x v="0"/>
          </reference>
        </references>
      </pivotArea>
    </format>
    <format dxfId="699">
      <pivotArea dataOnly="0" labelOnly="1" outline="0" fieldPosition="0">
        <references count="4">
          <reference field="5" count="1" selected="0">
            <x v="83"/>
          </reference>
          <reference field="6" count="1" selected="0">
            <x v="65"/>
          </reference>
          <reference field="7" count="1" selected="0">
            <x v="41"/>
          </reference>
          <reference field="9" count="1">
            <x v="0"/>
          </reference>
        </references>
      </pivotArea>
    </format>
    <format dxfId="698">
      <pivotArea dataOnly="0" labelOnly="1" outline="0" fieldPosition="0">
        <references count="4">
          <reference field="5" count="1" selected="0">
            <x v="139"/>
          </reference>
          <reference field="6" count="1" selected="0">
            <x v="2"/>
          </reference>
          <reference field="7" count="1" selected="0">
            <x v="41"/>
          </reference>
          <reference field="9" count="1">
            <x v="1"/>
          </reference>
        </references>
      </pivotArea>
    </format>
    <format dxfId="697">
      <pivotArea dataOnly="0" labelOnly="1" outline="0" fieldPosition="0">
        <references count="4">
          <reference field="5" count="1" selected="0">
            <x v="279"/>
          </reference>
          <reference field="6" count="1" selected="0">
            <x v="10"/>
          </reference>
          <reference field="7" count="1" selected="0">
            <x v="41"/>
          </reference>
          <reference field="9" count="1">
            <x v="0"/>
          </reference>
        </references>
      </pivotArea>
    </format>
    <format dxfId="696">
      <pivotArea dataOnly="0" labelOnly="1" outline="0" fieldPosition="0">
        <references count="4">
          <reference field="5" count="1" selected="0">
            <x v="597"/>
          </reference>
          <reference field="6" count="1" selected="0">
            <x v="96"/>
          </reference>
          <reference field="7" count="1" selected="0">
            <x v="41"/>
          </reference>
          <reference field="9" count="1">
            <x v="1"/>
          </reference>
        </references>
      </pivotArea>
    </format>
    <format dxfId="695">
      <pivotArea dataOnly="0" labelOnly="1" outline="0" fieldPosition="0">
        <references count="4">
          <reference field="5" count="1" selected="0">
            <x v="31"/>
          </reference>
          <reference field="6" count="1" selected="0">
            <x v="72"/>
          </reference>
          <reference field="7" count="1" selected="0">
            <x v="42"/>
          </reference>
          <reference field="9" count="1">
            <x v="0"/>
          </reference>
        </references>
      </pivotArea>
    </format>
    <format dxfId="694">
      <pivotArea dataOnly="0" labelOnly="1" outline="0" fieldPosition="0">
        <references count="4">
          <reference field="5" count="1" selected="0">
            <x v="103"/>
          </reference>
          <reference field="6" count="1" selected="0">
            <x v="11"/>
          </reference>
          <reference field="7" count="1" selected="0">
            <x v="42"/>
          </reference>
          <reference field="9" count="1">
            <x v="1"/>
          </reference>
        </references>
      </pivotArea>
    </format>
    <format dxfId="693">
      <pivotArea dataOnly="0" labelOnly="1" outline="0" fieldPosition="0">
        <references count="4">
          <reference field="5" count="1" selected="0">
            <x v="171"/>
          </reference>
          <reference field="6" count="1" selected="0">
            <x v="56"/>
          </reference>
          <reference field="7" count="1" selected="0">
            <x v="42"/>
          </reference>
          <reference field="9" count="1">
            <x v="0"/>
          </reference>
        </references>
      </pivotArea>
    </format>
    <format dxfId="692">
      <pivotArea dataOnly="0" labelOnly="1" outline="0" fieldPosition="0">
        <references count="4">
          <reference field="5" count="1" selected="0">
            <x v="428"/>
          </reference>
          <reference field="6" count="1" selected="0">
            <x v="92"/>
          </reference>
          <reference field="7" count="1" selected="0">
            <x v="42"/>
          </reference>
          <reference field="9" count="1">
            <x v="1"/>
          </reference>
        </references>
      </pivotArea>
    </format>
    <format dxfId="691">
      <pivotArea dataOnly="0" labelOnly="1" outline="0" fieldPosition="0">
        <references count="4">
          <reference field="5" count="1" selected="0">
            <x v="433"/>
          </reference>
          <reference field="6" count="1" selected="0">
            <x v="93"/>
          </reference>
          <reference field="7" count="1" selected="0">
            <x v="42"/>
          </reference>
          <reference field="9" count="1">
            <x v="0"/>
          </reference>
        </references>
      </pivotArea>
    </format>
    <format dxfId="690">
      <pivotArea dataOnly="0" labelOnly="1" outline="0" fieldPosition="0">
        <references count="4">
          <reference field="5" count="1" selected="0">
            <x v="19"/>
          </reference>
          <reference field="6" count="1" selected="0">
            <x v="113"/>
          </reference>
          <reference field="7" count="1" selected="0">
            <x v="43"/>
          </reference>
          <reference field="9" count="1">
            <x v="0"/>
          </reference>
        </references>
      </pivotArea>
    </format>
    <format dxfId="689">
      <pivotArea dataOnly="0" labelOnly="1" outline="0" fieldPosition="0">
        <references count="4">
          <reference field="5" count="1" selected="0">
            <x v="102"/>
          </reference>
          <reference field="6" count="1" selected="0">
            <x v="11"/>
          </reference>
          <reference field="7" count="1" selected="0">
            <x v="43"/>
          </reference>
          <reference field="9" count="1">
            <x v="1"/>
          </reference>
        </references>
      </pivotArea>
    </format>
    <format dxfId="688">
      <pivotArea dataOnly="0" labelOnly="1" outline="0" fieldPosition="0">
        <references count="4">
          <reference field="5" count="1" selected="0">
            <x v="174"/>
          </reference>
          <reference field="6" count="1" selected="0">
            <x v="54"/>
          </reference>
          <reference field="7" count="1" selected="0">
            <x v="43"/>
          </reference>
          <reference field="9" count="1">
            <x v="0"/>
          </reference>
        </references>
      </pivotArea>
    </format>
    <format dxfId="687">
      <pivotArea dataOnly="0" labelOnly="1" outline="0" fieldPosition="0">
        <references count="4">
          <reference field="5" count="1" selected="0">
            <x v="181"/>
          </reference>
          <reference field="6" count="1" selected="0">
            <x v="34"/>
          </reference>
          <reference field="7" count="1" selected="0">
            <x v="44"/>
          </reference>
          <reference field="9" count="1">
            <x v="0"/>
          </reference>
        </references>
      </pivotArea>
    </format>
    <format dxfId="686">
      <pivotArea dataOnly="0" labelOnly="1" outline="0" fieldPosition="0">
        <references count="4">
          <reference field="5" count="1" selected="0">
            <x v="28"/>
          </reference>
          <reference field="6" count="1" selected="0">
            <x v="70"/>
          </reference>
          <reference field="7" count="1" selected="0">
            <x v="45"/>
          </reference>
          <reference field="9" count="1">
            <x v="0"/>
          </reference>
        </references>
      </pivotArea>
    </format>
    <format dxfId="685">
      <pivotArea dataOnly="0" labelOnly="1" outline="0" fieldPosition="0">
        <references count="4">
          <reference field="5" count="1" selected="0">
            <x v="107"/>
          </reference>
          <reference field="6" count="1" selected="0">
            <x v="67"/>
          </reference>
          <reference field="7" count="1" selected="0">
            <x v="45"/>
          </reference>
          <reference field="9" count="1">
            <x v="1"/>
          </reference>
        </references>
      </pivotArea>
    </format>
    <format dxfId="684">
      <pivotArea dataOnly="0" labelOnly="1" outline="0" fieldPosition="0">
        <references count="4">
          <reference field="5" count="1" selected="0">
            <x v="204"/>
          </reference>
          <reference field="6" count="1" selected="0">
            <x v="119"/>
          </reference>
          <reference field="7" count="1" selected="0">
            <x v="45"/>
          </reference>
          <reference field="9" count="1">
            <x v="0"/>
          </reference>
        </references>
      </pivotArea>
    </format>
    <format dxfId="683">
      <pivotArea dataOnly="0" labelOnly="1" outline="0" fieldPosition="0">
        <references count="4">
          <reference field="5" count="1" selected="0">
            <x v="147"/>
          </reference>
          <reference field="6" count="1" selected="0">
            <x v="2"/>
          </reference>
          <reference field="7" count="1" selected="0">
            <x v="46"/>
          </reference>
          <reference field="9" count="1">
            <x v="1"/>
          </reference>
        </references>
      </pivotArea>
    </format>
    <format dxfId="682">
      <pivotArea dataOnly="0" labelOnly="1" outline="0" fieldPosition="0">
        <references count="4">
          <reference field="5" count="1" selected="0">
            <x v="319"/>
          </reference>
          <reference field="6" count="1" selected="0">
            <x v="1"/>
          </reference>
          <reference field="7" count="1" selected="0">
            <x v="46"/>
          </reference>
          <reference field="9" count="1">
            <x v="0"/>
          </reference>
        </references>
      </pivotArea>
    </format>
    <format dxfId="681">
      <pivotArea dataOnly="0" labelOnly="1" outline="0" fieldPosition="0">
        <references count="5">
          <reference field="5" count="1" selected="0">
            <x v="596"/>
          </reference>
          <reference field="6" count="1" selected="0">
            <x v="96"/>
          </reference>
          <reference field="7" count="1" selected="0">
            <x v="17"/>
          </reference>
          <reference field="9" count="1" selected="0">
            <x v="1"/>
          </reference>
          <reference field="10" count="1">
            <x v="5"/>
          </reference>
        </references>
      </pivotArea>
    </format>
    <format dxfId="680">
      <pivotArea dataOnly="0" labelOnly="1" outline="0" fieldPosition="0">
        <references count="5">
          <reference field="5" count="1" selected="0">
            <x v="45"/>
          </reference>
          <reference field="6" count="1" selected="0">
            <x v="52"/>
          </reference>
          <reference field="7" count="1" selected="0">
            <x v="18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79">
      <pivotArea dataOnly="0" labelOnly="1" outline="0" fieldPosition="0">
        <references count="5">
          <reference field="5" count="1" selected="0">
            <x v="340"/>
          </reference>
          <reference field="6" count="1" selected="0">
            <x v="1"/>
          </reference>
          <reference field="7" count="1" selected="0">
            <x v="18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78">
      <pivotArea dataOnly="0" labelOnly="1" outline="0" fieldPosition="0">
        <references count="5">
          <reference field="5" count="1" selected="0">
            <x v="128"/>
          </reference>
          <reference field="6" count="1" selected="0">
            <x v="101"/>
          </reference>
          <reference field="7" count="1" selected="0">
            <x v="19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77">
      <pivotArea dataOnly="0" labelOnly="1" outline="0" fieldPosition="0">
        <references count="5">
          <reference field="5" count="1" selected="0">
            <x v="135"/>
          </reference>
          <reference field="6" count="1" selected="0">
            <x v="45"/>
          </reference>
          <reference field="7" count="1" selected="0">
            <x v="19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676">
      <pivotArea dataOnly="0" labelOnly="1" outline="0" fieldPosition="0">
        <references count="5">
          <reference field="5" count="1" selected="0">
            <x v="151"/>
          </reference>
          <reference field="6" count="1" selected="0">
            <x v="2"/>
          </reference>
          <reference field="7" count="1" selected="0">
            <x v="19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75">
      <pivotArea dataOnly="0" labelOnly="1" outline="0" fieldPosition="0">
        <references count="5">
          <reference field="5" count="1" selected="0">
            <x v="173"/>
          </reference>
          <reference field="6" count="1" selected="0">
            <x v="77"/>
          </reference>
          <reference field="7" count="1" selected="0">
            <x v="19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74">
      <pivotArea dataOnly="0" labelOnly="1" outline="0" fieldPosition="0">
        <references count="5">
          <reference field="5" count="1" selected="0">
            <x v="215"/>
          </reference>
          <reference field="6" count="1" selected="0">
            <x v="122"/>
          </reference>
          <reference field="7" count="1" selected="0">
            <x v="19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673">
      <pivotArea dataOnly="0" labelOnly="1" outline="0" fieldPosition="0">
        <references count="5">
          <reference field="5" count="1" selected="0">
            <x v="229"/>
          </reference>
          <reference field="6" count="1" selected="0">
            <x v="103"/>
          </reference>
          <reference field="7" count="1" selected="0">
            <x v="19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72">
      <pivotArea dataOnly="0" labelOnly="1" outline="0" fieldPosition="0">
        <references count="5">
          <reference field="5" count="1" selected="0">
            <x v="272"/>
          </reference>
          <reference field="6" count="1" selected="0">
            <x v="10"/>
          </reference>
          <reference field="7" count="1" selected="0">
            <x v="19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71">
      <pivotArea dataOnly="0" labelOnly="1" outline="0" fieldPosition="0">
        <references count="5">
          <reference field="5" count="1" selected="0">
            <x v="647"/>
          </reference>
          <reference field="6" count="1" selected="0">
            <x v="40"/>
          </reference>
          <reference field="7" count="1" selected="0">
            <x v="19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70">
      <pivotArea dataOnly="0" labelOnly="1" outline="0" fieldPosition="0">
        <references count="5">
          <reference field="5" count="1" selected="0">
            <x v="261"/>
          </reference>
          <reference field="6" count="1" selected="0">
            <x v="10"/>
          </reference>
          <reference field="7" count="1" selected="0">
            <x v="20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69">
      <pivotArea dataOnly="0" labelOnly="1" outline="0" fieldPosition="0">
        <references count="5">
          <reference field="5" count="1" selected="0">
            <x v="18"/>
          </reference>
          <reference field="6" count="1" selected="0">
            <x v="47"/>
          </reference>
          <reference field="7" count="1" selected="0">
            <x v="21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68">
      <pivotArea dataOnly="0" labelOnly="1" outline="0" fieldPosition="0">
        <references count="5">
          <reference field="5" count="1" selected="0">
            <x v="96"/>
          </reference>
          <reference field="6" count="1" selected="0">
            <x v="59"/>
          </reference>
          <reference field="7" count="1" selected="0">
            <x v="21"/>
          </reference>
          <reference field="9" count="1" selected="0">
            <x v="1"/>
          </reference>
          <reference field="10" count="1">
            <x v="1"/>
          </reference>
        </references>
      </pivotArea>
    </format>
    <format dxfId="667">
      <pivotArea dataOnly="0" labelOnly="1" outline="0" fieldPosition="0">
        <references count="5">
          <reference field="5" count="1" selected="0">
            <x v="121"/>
          </reference>
          <reference field="6" count="1" selected="0">
            <x v="66"/>
          </reference>
          <reference field="7" count="1" selected="0">
            <x v="21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66">
      <pivotArea dataOnly="0" labelOnly="1" outline="0" fieldPosition="0">
        <references count="5">
          <reference field="5" count="1" selected="0">
            <x v="260"/>
          </reference>
          <reference field="6" count="1" selected="0">
            <x v="10"/>
          </reference>
          <reference field="7" count="1" selected="0">
            <x v="21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65">
      <pivotArea dataOnly="0" labelOnly="1" outline="0" fieldPosition="0">
        <references count="5">
          <reference field="5" count="1" selected="0">
            <x v="338"/>
          </reference>
          <reference field="6" count="1" selected="0">
            <x v="1"/>
          </reference>
          <reference field="7" count="1" selected="0">
            <x v="21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64">
      <pivotArea dataOnly="0" labelOnly="1" outline="0" fieldPosition="0">
        <references count="5">
          <reference field="5" count="1" selected="0">
            <x v="370"/>
          </reference>
          <reference field="6" count="1" selected="0">
            <x v="74"/>
          </reference>
          <reference field="7" count="1" selected="0">
            <x v="21"/>
          </reference>
          <reference field="9" count="1" selected="0">
            <x v="0"/>
          </reference>
          <reference field="10" count="1">
            <x v="1"/>
          </reference>
        </references>
      </pivotArea>
    </format>
    <format dxfId="663">
      <pivotArea dataOnly="0" labelOnly="1" outline="0" fieldPosition="0">
        <references count="5">
          <reference field="5" count="1" selected="0">
            <x v="584"/>
          </reference>
          <reference field="6" count="1" selected="0">
            <x v="23"/>
          </reference>
          <reference field="7" count="1" selected="0">
            <x v="21"/>
          </reference>
          <reference field="9" count="1" selected="0">
            <x v="0"/>
          </reference>
          <reference field="10" count="1">
            <x v="5"/>
          </reference>
        </references>
      </pivotArea>
    </format>
    <format dxfId="662">
      <pivotArea dataOnly="0" labelOnly="1" outline="0" fieldPosition="0">
        <references count="5">
          <reference field="5" count="1" selected="0">
            <x v="192"/>
          </reference>
          <reference field="6" count="1" selected="0">
            <x v="102"/>
          </reference>
          <reference field="7" count="1" selected="0">
            <x v="22"/>
          </reference>
          <reference field="9" count="1" selected="0">
            <x v="1"/>
          </reference>
          <reference field="10" count="1">
            <x v="0"/>
          </reference>
        </references>
      </pivotArea>
    </format>
    <format dxfId="661">
      <pivotArea dataOnly="0" labelOnly="1" outline="0" fieldPosition="0">
        <references count="5">
          <reference field="5" count="1" selected="0">
            <x v="580"/>
          </reference>
          <reference field="6" count="1" selected="0">
            <x v="23"/>
          </reference>
          <reference field="7" count="1" selected="0">
            <x v="22"/>
          </reference>
          <reference field="9" count="1" selected="0">
            <x v="0"/>
          </reference>
          <reference field="10" count="1">
            <x v="5"/>
          </reference>
        </references>
      </pivotArea>
    </format>
    <format dxfId="660">
      <pivotArea dataOnly="0" labelOnly="1" outline="0" fieldPosition="0">
        <references count="5">
          <reference field="5" count="1" selected="0">
            <x v="202"/>
          </reference>
          <reference field="6" count="1" selected="0">
            <x v="76"/>
          </reference>
          <reference field="7" count="1" selected="0">
            <x v="23"/>
          </reference>
          <reference field="9" count="1" selected="0">
            <x v="1"/>
          </reference>
          <reference field="10" count="1">
            <x v="0"/>
          </reference>
        </references>
      </pivotArea>
    </format>
    <format dxfId="659">
      <pivotArea dataOnly="0" labelOnly="1" outline="0" fieldPosition="0">
        <references count="5">
          <reference field="5" count="1" selected="0">
            <x v="191"/>
          </reference>
          <reference field="6" count="1" selected="0">
            <x v="102"/>
          </reference>
          <reference field="7" count="1" selected="0">
            <x v="24"/>
          </reference>
          <reference field="9" count="1" selected="0">
            <x v="1"/>
          </reference>
          <reference field="10" count="1">
            <x v="0"/>
          </reference>
        </references>
      </pivotArea>
    </format>
    <format dxfId="658">
      <pivotArea dataOnly="0" labelOnly="1" outline="0" fieldPosition="0">
        <references count="5">
          <reference field="5" count="1" selected="0">
            <x v="269"/>
          </reference>
          <reference field="6" count="1" selected="0">
            <x v="10"/>
          </reference>
          <reference field="7" count="1" selected="0">
            <x v="24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57">
      <pivotArea dataOnly="0" labelOnly="1" outline="0" fieldPosition="0">
        <references count="5">
          <reference field="5" count="1" selected="0">
            <x v="311"/>
          </reference>
          <reference field="6" count="1" selected="0">
            <x v="98"/>
          </reference>
          <reference field="7" count="1" selected="0">
            <x v="24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56">
      <pivotArea dataOnly="0" labelOnly="1" outline="0" fieldPosition="0">
        <references count="5">
          <reference field="5" count="1" selected="0">
            <x v="600"/>
          </reference>
          <reference field="6" count="1" selected="0">
            <x v="96"/>
          </reference>
          <reference field="7" count="1" selected="0">
            <x v="24"/>
          </reference>
          <reference field="9" count="1" selected="0">
            <x v="1"/>
          </reference>
          <reference field="10" count="1">
            <x v="5"/>
          </reference>
        </references>
      </pivotArea>
    </format>
    <format dxfId="655">
      <pivotArea dataOnly="0" labelOnly="1" outline="0" fieldPosition="0">
        <references count="5">
          <reference field="5" count="1" selected="0">
            <x v="4"/>
          </reference>
          <reference field="6" count="1" selected="0">
            <x v="109"/>
          </reference>
          <reference field="7" count="1" selected="0">
            <x v="25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54">
      <pivotArea dataOnly="0" labelOnly="1" outline="0" fieldPosition="0">
        <references count="5">
          <reference field="5" count="1" selected="0">
            <x v="42"/>
          </reference>
          <reference field="6" count="1" selected="0">
            <x v="20"/>
          </reference>
          <reference field="7" count="1" selected="0">
            <x v="2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53">
      <pivotArea dataOnly="0" labelOnly="1" outline="0" fieldPosition="0">
        <references count="5">
          <reference field="5" count="1" selected="0">
            <x v="81"/>
          </reference>
          <reference field="6" count="1" selected="0">
            <x v="65"/>
          </reference>
          <reference field="7" count="1" selected="0">
            <x v="25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52">
      <pivotArea dataOnly="0" labelOnly="1" outline="0" fieldPosition="0">
        <references count="5">
          <reference field="5" count="1" selected="0">
            <x v="124"/>
          </reference>
          <reference field="6" count="1" selected="0">
            <x v="17"/>
          </reference>
          <reference field="7" count="1" selected="0">
            <x v="25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51">
      <pivotArea dataOnly="0" labelOnly="1" outline="0" fieldPosition="0">
        <references count="5">
          <reference field="5" count="1" selected="0">
            <x v="429"/>
          </reference>
          <reference field="6" count="1" selected="0">
            <x v="15"/>
          </reference>
          <reference field="7" count="1" selected="0">
            <x v="25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650">
      <pivotArea dataOnly="0" labelOnly="1" outline="0" fieldPosition="0">
        <references count="5">
          <reference field="5" count="1" selected="0">
            <x v="590"/>
          </reference>
          <reference field="6" count="1" selected="0">
            <x v="96"/>
          </reference>
          <reference field="7" count="1" selected="0">
            <x v="25"/>
          </reference>
          <reference field="9" count="1" selected="0">
            <x v="0"/>
          </reference>
          <reference field="10" count="1">
            <x v="5"/>
          </reference>
        </references>
      </pivotArea>
    </format>
    <format dxfId="649">
      <pivotArea dataOnly="0" labelOnly="1" outline="0" fieldPosition="0">
        <references count="5">
          <reference field="5" count="1" selected="0">
            <x v="259"/>
          </reference>
          <reference field="6" count="1" selected="0">
            <x v="10"/>
          </reference>
          <reference field="7" count="1" selected="0">
            <x v="26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48">
      <pivotArea dataOnly="0" labelOnly="1" outline="0" fieldPosition="0">
        <references count="5">
          <reference field="5" count="1" selected="0">
            <x v="300"/>
          </reference>
          <reference field="6" count="1" selected="0">
            <x v="98"/>
          </reference>
          <reference field="7" count="1" selected="0">
            <x v="26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47">
      <pivotArea dataOnly="0" labelOnly="1" outline="0" fieldPosition="0">
        <references count="5">
          <reference field="5" count="1" selected="0">
            <x v="76"/>
          </reference>
          <reference field="6" count="1" selected="0">
            <x v="111"/>
          </reference>
          <reference field="7" count="1" selected="0">
            <x v="27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46">
      <pivotArea dataOnly="0" labelOnly="1" outline="0" fieldPosition="0">
        <references count="5">
          <reference field="5" count="1" selected="0">
            <x v="123"/>
          </reference>
          <reference field="6" count="1" selected="0">
            <x v="17"/>
          </reference>
          <reference field="7" count="1" selected="0">
            <x v="27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45">
      <pivotArea dataOnly="0" labelOnly="1" outline="0" fieldPosition="0">
        <references count="5">
          <reference field="5" count="1" selected="0">
            <x v="203"/>
          </reference>
          <reference field="6" count="1" selected="0">
            <x v="58"/>
          </reference>
          <reference field="7" count="1" selected="0">
            <x v="27"/>
          </reference>
          <reference field="9" count="1" selected="0">
            <x v="0"/>
          </reference>
          <reference field="10" count="1">
            <x v="1"/>
          </reference>
        </references>
      </pivotArea>
    </format>
    <format dxfId="644">
      <pivotArea dataOnly="0" labelOnly="1" outline="0" fieldPosition="0">
        <references count="5">
          <reference field="5" count="1" selected="0">
            <x v="257"/>
          </reference>
          <reference field="6" count="1" selected="0">
            <x v="10"/>
          </reference>
          <reference field="7" count="1" selected="0">
            <x v="27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43">
      <pivotArea dataOnly="0" labelOnly="1" outline="0" fieldPosition="0">
        <references count="5">
          <reference field="5" count="1" selected="0">
            <x v="280"/>
          </reference>
          <reference field="6" count="1" selected="0">
            <x v="98"/>
          </reference>
          <reference field="7" count="1" selected="0">
            <x v="27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42">
      <pivotArea dataOnly="0" labelOnly="1" outline="0" fieldPosition="0">
        <references count="5">
          <reference field="5" count="1" selected="0">
            <x v="337"/>
          </reference>
          <reference field="6" count="1" selected="0">
            <x v="1"/>
          </reference>
          <reference field="7" count="1" selected="0">
            <x v="27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41">
      <pivotArea dataOnly="0" labelOnly="1" outline="0" fieldPosition="0">
        <references count="5">
          <reference field="5" count="1" selected="0">
            <x v="442"/>
          </reference>
          <reference field="6" count="1" selected="0">
            <x v="69"/>
          </reference>
          <reference field="7" count="1" selected="0">
            <x v="27"/>
          </reference>
          <reference field="9" count="1" selected="0">
            <x v="1"/>
          </reference>
          <reference field="10" count="1">
            <x v="1"/>
          </reference>
        </references>
      </pivotArea>
    </format>
    <format dxfId="640">
      <pivotArea dataOnly="0" labelOnly="1" outline="0" fieldPosition="0">
        <references count="5">
          <reference field="5" count="1" selected="0">
            <x v="450"/>
          </reference>
          <reference field="6" count="1" selected="0">
            <x v="120"/>
          </reference>
          <reference field="7" count="1" selected="0">
            <x v="27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39">
      <pivotArea dataOnly="0" labelOnly="1" outline="0" fieldPosition="0">
        <references count="5">
          <reference field="5" count="1" selected="0">
            <x v="591"/>
          </reference>
          <reference field="6" count="1" selected="0">
            <x v="96"/>
          </reference>
          <reference field="7" count="1" selected="0">
            <x v="27"/>
          </reference>
          <reference field="9" count="1" selected="0">
            <x v="1"/>
          </reference>
          <reference field="10" count="1">
            <x v="5"/>
          </reference>
        </references>
      </pivotArea>
    </format>
    <format dxfId="638">
      <pivotArea dataOnly="0" labelOnly="1" outline="0" fieldPosition="0">
        <references count="5">
          <reference field="5" count="1" selected="0">
            <x v="27"/>
          </reference>
          <reference field="6" count="1" selected="0">
            <x v="25"/>
          </reference>
          <reference field="7" count="1" selected="0">
            <x v="28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37">
      <pivotArea dataOnly="0" labelOnly="1" outline="0" fieldPosition="0">
        <references count="5">
          <reference field="5" count="1" selected="0">
            <x v="84"/>
          </reference>
          <reference field="6" count="1" selected="0">
            <x v="26"/>
          </reference>
          <reference field="7" count="1" selected="0">
            <x v="28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36">
      <pivotArea dataOnly="0" labelOnly="1" outline="0" fieldPosition="0">
        <references count="5">
          <reference field="5" count="1" selected="0">
            <x v="120"/>
          </reference>
          <reference field="6" count="1" selected="0">
            <x v="66"/>
          </reference>
          <reference field="7" count="1" selected="0">
            <x v="28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35">
      <pivotArea dataOnly="0" labelOnly="1" outline="0" fieldPosition="0">
        <references count="5">
          <reference field="5" count="1" selected="0">
            <x v="313"/>
          </reference>
          <reference field="6" count="1" selected="0">
            <x v="98"/>
          </reference>
          <reference field="7" count="1" selected="0">
            <x v="28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34">
      <pivotArea dataOnly="0" labelOnly="1" outline="0" fieldPosition="0">
        <references count="5">
          <reference field="5" count="1" selected="0">
            <x v="371"/>
          </reference>
          <reference field="6" count="1" selected="0">
            <x v="81"/>
          </reference>
          <reference field="7" count="1" selected="0">
            <x v="28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33">
      <pivotArea dataOnly="0" labelOnly="1" outline="0" fieldPosition="0">
        <references count="5">
          <reference field="5" count="1" selected="0">
            <x v="401"/>
          </reference>
          <reference field="6" count="1" selected="0">
            <x v="117"/>
          </reference>
          <reference field="7" count="1" selected="0">
            <x v="28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632">
      <pivotArea dataOnly="0" labelOnly="1" outline="0" fieldPosition="0">
        <references count="5">
          <reference field="5" count="1" selected="0">
            <x v="605"/>
          </reference>
          <reference field="6" count="1" selected="0">
            <x v="96"/>
          </reference>
          <reference field="7" count="1" selected="0">
            <x v="28"/>
          </reference>
          <reference field="9" count="1" selected="0">
            <x v="1"/>
          </reference>
          <reference field="10" count="1">
            <x v="5"/>
          </reference>
        </references>
      </pivotArea>
    </format>
    <format dxfId="631">
      <pivotArea dataOnly="0" labelOnly="1" outline="0" fieldPosition="0">
        <references count="5">
          <reference field="5" count="1" selected="0">
            <x v="94"/>
          </reference>
          <reference field="6" count="1" selected="0">
            <x v="121"/>
          </reference>
          <reference field="7" count="1" selected="0">
            <x v="29"/>
          </reference>
          <reference field="9" count="1" selected="0">
            <x v="1"/>
          </reference>
          <reference field="10" count="1">
            <x v="0"/>
          </reference>
        </references>
      </pivotArea>
    </format>
    <format dxfId="630">
      <pivotArea dataOnly="0" labelOnly="1" outline="0" fieldPosition="0">
        <references count="5">
          <reference field="5" count="1" selected="0">
            <x v="163"/>
          </reference>
          <reference field="6" count="1" selected="0">
            <x v="2"/>
          </reference>
          <reference field="7" count="1" selected="0">
            <x v="29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29">
      <pivotArea dataOnly="0" labelOnly="1" outline="0" fieldPosition="0">
        <references count="5">
          <reference field="5" count="1" selected="0">
            <x v="256"/>
          </reference>
          <reference field="6" count="1" selected="0">
            <x v="10"/>
          </reference>
          <reference field="7" count="1" selected="0">
            <x v="29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28">
      <pivotArea dataOnly="0" labelOnly="1" outline="0" fieldPosition="0">
        <references count="5">
          <reference field="5" count="1" selected="0">
            <x v="453"/>
          </reference>
          <reference field="6" count="1" selected="0">
            <x v="110"/>
          </reference>
          <reference field="7" count="1" selected="0">
            <x v="29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27">
      <pivotArea dataOnly="0" labelOnly="1" outline="0" fieldPosition="0">
        <references count="5">
          <reference field="5" count="1" selected="0">
            <x v="85"/>
          </reference>
          <reference field="6" count="1" selected="0">
            <x v="60"/>
          </reference>
          <reference field="7" count="1" selected="0">
            <x v="30"/>
          </reference>
          <reference field="9" count="1" selected="0">
            <x v="1"/>
          </reference>
          <reference field="10" count="1">
            <x v="0"/>
          </reference>
        </references>
      </pivotArea>
    </format>
    <format dxfId="626">
      <pivotArea dataOnly="0" labelOnly="1" outline="0" fieldPosition="0">
        <references count="5">
          <reference field="5" count="1" selected="0">
            <x v="86"/>
          </reference>
          <reference field="6" count="1" selected="0">
            <x v="19"/>
          </reference>
          <reference field="7" count="1" selected="0">
            <x v="30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25">
      <pivotArea dataOnly="0" labelOnly="1" outline="0" fieldPosition="0">
        <references count="5">
          <reference field="5" count="1" selected="0">
            <x v="89"/>
          </reference>
          <reference field="6" count="1" selected="0">
            <x v="115"/>
          </reference>
          <reference field="7" count="1" selected="0">
            <x v="30"/>
          </reference>
          <reference field="9" count="1" selected="0">
            <x v="1"/>
          </reference>
          <reference field="10" count="1">
            <x v="0"/>
          </reference>
        </references>
      </pivotArea>
    </format>
    <format dxfId="624">
      <pivotArea dataOnly="0" labelOnly="1" outline="0" fieldPosition="0">
        <references count="5">
          <reference field="5" count="1" selected="0">
            <x v="156"/>
          </reference>
          <reference field="6" count="1" selected="0">
            <x v="2"/>
          </reference>
          <reference field="7" count="1" selected="0">
            <x v="30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23">
      <pivotArea dataOnly="0" labelOnly="1" outline="0" fieldPosition="0">
        <references count="5">
          <reference field="5" count="1" selected="0">
            <x v="228"/>
          </reference>
          <reference field="6" count="1" selected="0">
            <x v="79"/>
          </reference>
          <reference field="7" count="1" selected="0">
            <x v="30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622">
      <pivotArea dataOnly="0" labelOnly="1" outline="0" fieldPosition="0">
        <references count="5">
          <reference field="5" count="1" selected="0">
            <x v="307"/>
          </reference>
          <reference field="6" count="1" selected="0">
            <x v="98"/>
          </reference>
          <reference field="7" count="1" selected="0">
            <x v="30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21">
      <pivotArea dataOnly="0" labelOnly="1" outline="0" fieldPosition="0">
        <references count="5">
          <reference field="5" count="1" selected="0">
            <x v="334"/>
          </reference>
          <reference field="6" count="1" selected="0">
            <x v="1"/>
          </reference>
          <reference field="7" count="1" selected="0">
            <x v="30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20">
      <pivotArea dataOnly="0" labelOnly="1" outline="0" fieldPosition="0">
        <references count="5">
          <reference field="5" count="1" selected="0">
            <x v="405"/>
          </reference>
          <reference field="6" count="1" selected="0">
            <x v="117"/>
          </reference>
          <reference field="7" count="1" selected="0">
            <x v="30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619">
      <pivotArea dataOnly="0" labelOnly="1" outline="0" fieldPosition="0">
        <references count="5">
          <reference field="5" count="1" selected="0">
            <x v="21"/>
          </reference>
          <reference field="6" count="1" selected="0">
            <x v="105"/>
          </reference>
          <reference field="7" count="1" selected="0">
            <x v="31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18">
      <pivotArea dataOnly="0" labelOnly="1" outline="0" fieldPosition="0">
        <references count="5">
          <reference field="5" count="1" selected="0">
            <x v="52"/>
          </reference>
          <reference field="6" count="1" selected="0">
            <x v="16"/>
          </reference>
          <reference field="7" count="1" selected="0">
            <x v="31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617">
      <pivotArea dataOnly="0" labelOnly="1" outline="0" fieldPosition="0">
        <references count="5">
          <reference field="5" count="1" selected="0">
            <x v="219"/>
          </reference>
          <reference field="6" count="1" selected="0">
            <x v="46"/>
          </reference>
          <reference field="7" count="1" selected="0">
            <x v="31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616">
      <pivotArea dataOnly="0" labelOnly="1" outline="0" fieldPosition="0">
        <references count="5">
          <reference field="5" count="1" selected="0">
            <x v="393"/>
          </reference>
          <reference field="6" count="1" selected="0">
            <x v="84"/>
          </reference>
          <reference field="7" count="1" selected="0">
            <x v="31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615">
      <pivotArea dataOnly="0" labelOnly="1" outline="0" fieldPosition="0">
        <references count="5">
          <reference field="5" count="1" selected="0">
            <x v="441"/>
          </reference>
          <reference field="6" count="1" selected="0">
            <x v="4"/>
          </reference>
          <reference field="7" count="1" selected="0">
            <x v="32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14">
      <pivotArea dataOnly="0" labelOnly="1" outline="0" fieldPosition="0">
        <references count="5">
          <reference field="5" count="1" selected="0">
            <x v="149"/>
          </reference>
          <reference field="6" count="1" selected="0">
            <x v="2"/>
          </reference>
          <reference field="7" count="1" selected="0">
            <x v="33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13">
      <pivotArea dataOnly="0" labelOnly="1" outline="0" fieldPosition="0">
        <references count="5">
          <reference field="5" count="1" selected="0">
            <x v="397"/>
          </reference>
          <reference field="6" count="1" selected="0">
            <x v="117"/>
          </reference>
          <reference field="7" count="1" selected="0">
            <x v="33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612">
      <pivotArea dataOnly="0" labelOnly="1" outline="0" fieldPosition="0">
        <references count="5">
          <reference field="5" count="1" selected="0">
            <x v="172"/>
          </reference>
          <reference field="6" count="1" selected="0">
            <x v="22"/>
          </reference>
          <reference field="7" count="1" selected="0">
            <x v="34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11">
      <pivotArea dataOnly="0" labelOnly="1" outline="0" fieldPosition="0">
        <references count="5">
          <reference field="5" count="1" selected="0">
            <x v="34"/>
          </reference>
          <reference field="6" count="1" selected="0">
            <x v="57"/>
          </reference>
          <reference field="7" count="1" selected="0">
            <x v="3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10">
      <pivotArea dataOnly="0" labelOnly="1" outline="0" fieldPosition="0">
        <references count="5">
          <reference field="5" count="1" selected="0">
            <x v="104"/>
          </reference>
          <reference field="6" count="1" selected="0">
            <x v="11"/>
          </reference>
          <reference field="7" count="1" selected="0">
            <x v="35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609">
      <pivotArea dataOnly="0" labelOnly="1" outline="0" fieldPosition="0">
        <references count="5">
          <reference field="5" count="1" selected="0">
            <x v="145"/>
          </reference>
          <reference field="6" count="1" selected="0">
            <x v="2"/>
          </reference>
          <reference field="7" count="1" selected="0">
            <x v="35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608">
      <pivotArea dataOnly="0" labelOnly="1" outline="0" fieldPosition="0">
        <references count="5">
          <reference field="5" count="1" selected="0">
            <x v="246"/>
          </reference>
          <reference field="6" count="1" selected="0">
            <x v="10"/>
          </reference>
          <reference field="7" count="1" selected="0">
            <x v="35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07">
      <pivotArea dataOnly="0" labelOnly="1" outline="0" fieldPosition="0">
        <references count="5">
          <reference field="5" count="1" selected="0">
            <x v="328"/>
          </reference>
          <reference field="6" count="1" selected="0">
            <x v="1"/>
          </reference>
          <reference field="7" count="1" selected="0">
            <x v="35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06">
      <pivotArea dataOnly="0" labelOnly="1" outline="0" fieldPosition="0">
        <references count="5">
          <reference field="5" count="1" selected="0">
            <x v="444"/>
          </reference>
          <reference field="6" count="1" selected="0">
            <x v="116"/>
          </reference>
          <reference field="7" count="1" selected="0">
            <x v="3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05">
      <pivotArea dataOnly="0" labelOnly="1" outline="0" fieldPosition="0">
        <references count="5">
          <reference field="5" count="1" selected="0">
            <x v="0"/>
          </reference>
          <reference field="6" count="1" selected="0">
            <x v="104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04">
      <pivotArea dataOnly="0" labelOnly="1" outline="0" fieldPosition="0">
        <references count="5">
          <reference field="5" count="1" selected="0">
            <x v="78"/>
          </reference>
          <reference field="6" count="1" selected="0">
            <x v="65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03">
      <pivotArea dataOnly="0" labelOnly="1" outline="0" fieldPosition="0">
        <references count="5">
          <reference field="5" count="1" selected="0">
            <x v="170"/>
          </reference>
          <reference field="6" count="1" selected="0">
            <x v="56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602">
      <pivotArea dataOnly="0" labelOnly="1" outline="0" fieldPosition="0">
        <references count="5">
          <reference field="5" count="1" selected="0">
            <x v="244"/>
          </reference>
          <reference field="6" count="1" selected="0">
            <x v="10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601">
      <pivotArea dataOnly="0" labelOnly="1" outline="0" fieldPosition="0">
        <references count="5">
          <reference field="5" count="1" selected="0">
            <x v="326"/>
          </reference>
          <reference field="6" count="1" selected="0">
            <x v="1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600">
      <pivotArea dataOnly="0" labelOnly="1" outline="0" fieldPosition="0">
        <references count="5">
          <reference field="5" count="1" selected="0">
            <x v="409"/>
          </reference>
          <reference field="6" count="1" selected="0">
            <x v="7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99">
      <pivotArea dataOnly="0" labelOnly="1" outline="0" fieldPosition="0">
        <references count="5">
          <reference field="5" count="1" selected="0">
            <x v="638"/>
          </reference>
          <reference field="6" count="1" selected="0">
            <x v="116"/>
          </reference>
          <reference field="7" count="1" selected="0">
            <x v="36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98">
      <pivotArea dataOnly="0" labelOnly="1" outline="0" fieldPosition="0">
        <references count="5">
          <reference field="5" count="1" selected="0">
            <x v="77"/>
          </reference>
          <reference field="6" count="1" selected="0">
            <x v="65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97">
      <pivotArea dataOnly="0" labelOnly="1" outline="0" fieldPosition="0">
        <references count="5">
          <reference field="5" count="1" selected="0">
            <x v="169"/>
          </reference>
          <reference field="6" count="1" selected="0">
            <x v="56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96">
      <pivotArea dataOnly="0" labelOnly="1" outline="0" fieldPosition="0">
        <references count="5">
          <reference field="5" count="1" selected="0">
            <x v="242"/>
          </reference>
          <reference field="6" count="1" selected="0">
            <x v="10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95">
      <pivotArea dataOnly="0" labelOnly="1" outline="0" fieldPosition="0">
        <references count="5">
          <reference field="5" count="1" selected="0">
            <x v="323"/>
          </reference>
          <reference field="6" count="1" selected="0">
            <x v="1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94">
      <pivotArea dataOnly="0" labelOnly="1" outline="0" fieldPosition="0">
        <references count="5">
          <reference field="5" count="1" selected="0">
            <x v="398"/>
          </reference>
          <reference field="6" count="1" selected="0">
            <x v="117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93">
      <pivotArea dataOnly="0" labelOnly="1" outline="0" fieldPosition="0">
        <references count="5">
          <reference field="5" count="1" selected="0">
            <x v="443"/>
          </reference>
          <reference field="6" count="1" selected="0">
            <x v="116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92">
      <pivotArea dataOnly="0" labelOnly="1" outline="0" fieldPosition="0">
        <references count="5">
          <reference field="5" count="1" selected="0">
            <x v="446"/>
          </reference>
          <reference field="6" count="1" selected="0">
            <x v="120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91">
      <pivotArea dataOnly="0" labelOnly="1" outline="0" fieldPosition="0">
        <references count="5">
          <reference field="5" count="1" selected="0">
            <x v="635"/>
          </reference>
          <reference field="6" count="1" selected="0">
            <x v="116"/>
          </reference>
          <reference field="7" count="1" selected="0">
            <x v="37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90">
      <pivotArea dataOnly="0" labelOnly="1" outline="0" fieldPosition="0">
        <references count="5">
          <reference field="5" count="1" selected="0">
            <x v="35"/>
          </reference>
          <reference field="6" count="1" selected="0">
            <x v="62"/>
          </reference>
          <reference field="7" count="1" selected="0">
            <x v="38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89">
      <pivotArea dataOnly="0" labelOnly="1" outline="0" fieldPosition="0">
        <references count="5">
          <reference field="5" count="1" selected="0">
            <x v="46"/>
          </reference>
          <reference field="6" count="1" selected="0">
            <x v="94"/>
          </reference>
          <reference field="7" count="1" selected="0">
            <x v="38"/>
          </reference>
          <reference field="9" count="1" selected="0">
            <x v="1"/>
          </reference>
          <reference field="10" count="1">
            <x v="5"/>
          </reference>
        </references>
      </pivotArea>
    </format>
    <format dxfId="588">
      <pivotArea dataOnly="0" labelOnly="1" outline="0" fieldPosition="0">
        <references count="5">
          <reference field="5" count="1" selected="0">
            <x v="82"/>
          </reference>
          <reference field="6" count="1" selected="0">
            <x v="65"/>
          </reference>
          <reference field="7" count="1" selected="0">
            <x v="38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87">
      <pivotArea dataOnly="0" labelOnly="1" outline="0" fieldPosition="0">
        <references count="5">
          <reference field="5" count="1" selected="0">
            <x v="182"/>
          </reference>
          <reference field="6" count="1" selected="0">
            <x v="9"/>
          </reference>
          <reference field="7" count="1" selected="0">
            <x v="38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86">
      <pivotArea dataOnly="0" labelOnly="1" outline="0" fieldPosition="0">
        <references count="5">
          <reference field="5" count="1" selected="0">
            <x v="222"/>
          </reference>
          <reference field="6" count="1" selected="0">
            <x v="41"/>
          </reference>
          <reference field="7" count="1" selected="0">
            <x v="38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585">
      <pivotArea dataOnly="0" labelOnly="1" outline="0" fieldPosition="0">
        <references count="5">
          <reference field="5" count="1" selected="0">
            <x v="650"/>
          </reference>
          <reference field="6" count="1" selected="0">
            <x v="36"/>
          </reference>
          <reference field="7" count="1" selected="0">
            <x v="38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84">
      <pivotArea dataOnly="0" labelOnly="1" outline="0" fieldPosition="0">
        <references count="5">
          <reference field="5" count="1" selected="0">
            <x v="3"/>
          </reference>
          <reference field="6" count="1" selected="0">
            <x v="99"/>
          </reference>
          <reference field="7" count="1" selected="0">
            <x v="39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583">
      <pivotArea dataOnly="0" labelOnly="1" outline="0" fieldPosition="0">
        <references count="5">
          <reference field="5" count="1" selected="0">
            <x v="239"/>
          </reference>
          <reference field="6" count="1" selected="0">
            <x v="10"/>
          </reference>
          <reference field="7" count="1" selected="0">
            <x v="39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82">
      <pivotArea dataOnly="0" labelOnly="1" outline="0" fieldPosition="0">
        <references count="5">
          <reference field="5" count="1" selected="0">
            <x v="320"/>
          </reference>
          <reference field="6" count="1" selected="0">
            <x v="1"/>
          </reference>
          <reference field="7" count="1" selected="0">
            <x v="39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81">
      <pivotArea dataOnly="0" labelOnly="1" outline="0" fieldPosition="0">
        <references count="5">
          <reference field="5" count="1" selected="0">
            <x v="238"/>
          </reference>
          <reference field="6" count="1" selected="0">
            <x v="10"/>
          </reference>
          <reference field="7" count="1" selected="0">
            <x v="40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80">
      <pivotArea dataOnly="0" labelOnly="1" outline="0" fieldPosition="0">
        <references count="5">
          <reference field="5" count="1" selected="0">
            <x v="331"/>
          </reference>
          <reference field="6" count="1" selected="0">
            <x v="1"/>
          </reference>
          <reference field="7" count="1" selected="0">
            <x v="40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79">
      <pivotArea dataOnly="0" labelOnly="1" outline="0" fieldPosition="0">
        <references count="5">
          <reference field="5" count="1" selected="0">
            <x v="404"/>
          </reference>
          <reference field="6" count="1" selected="0">
            <x v="117"/>
          </reference>
          <reference field="7" count="1" selected="0">
            <x v="40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78">
      <pivotArea dataOnly="0" labelOnly="1" outline="0" fieldPosition="0">
        <references count="5">
          <reference field="5" count="1" selected="0">
            <x v="83"/>
          </reference>
          <reference field="6" count="1" selected="0">
            <x v="65"/>
          </reference>
          <reference field="7" count="1" selected="0">
            <x v="41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77">
      <pivotArea dataOnly="0" labelOnly="1" outline="0" fieldPosition="0">
        <references count="5">
          <reference field="5" count="1" selected="0">
            <x v="279"/>
          </reference>
          <reference field="6" count="1" selected="0">
            <x v="10"/>
          </reference>
          <reference field="7" count="1" selected="0">
            <x v="41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76">
      <pivotArea dataOnly="0" labelOnly="1" outline="0" fieldPosition="0">
        <references count="5">
          <reference field="5" count="1" selected="0">
            <x v="321"/>
          </reference>
          <reference field="6" count="1" selected="0">
            <x v="1"/>
          </reference>
          <reference field="7" count="1" selected="0">
            <x v="41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75">
      <pivotArea dataOnly="0" labelOnly="1" outline="0" fieldPosition="0">
        <references count="5">
          <reference field="5" count="1" selected="0">
            <x v="597"/>
          </reference>
          <reference field="6" count="1" selected="0">
            <x v="96"/>
          </reference>
          <reference field="7" count="1" selected="0">
            <x v="41"/>
          </reference>
          <reference field="9" count="1" selected="0">
            <x v="1"/>
          </reference>
          <reference field="10" count="1">
            <x v="5"/>
          </reference>
        </references>
      </pivotArea>
    </format>
    <format dxfId="574">
      <pivotArea dataOnly="0" labelOnly="1" outline="0" fieldPosition="0">
        <references count="5">
          <reference field="5" count="1" selected="0">
            <x v="31"/>
          </reference>
          <reference field="6" count="1" selected="0">
            <x v="72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73">
      <pivotArea dataOnly="0" labelOnly="1" outline="0" fieldPosition="0">
        <references count="5">
          <reference field="5" count="1" selected="0">
            <x v="103"/>
          </reference>
          <reference field="6" count="1" selected="0">
            <x v="11"/>
          </reference>
          <reference field="7" count="1" selected="0">
            <x v="42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572">
      <pivotArea dataOnly="0" labelOnly="1" outline="0" fieldPosition="0">
        <references count="5">
          <reference field="5" count="1" selected="0">
            <x v="171"/>
          </reference>
          <reference field="6" count="1" selected="0">
            <x v="56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71">
      <pivotArea dataOnly="0" labelOnly="1" outline="0" fieldPosition="0">
        <references count="5">
          <reference field="5" count="1" selected="0">
            <x v="200"/>
          </reference>
          <reference field="6" count="1" selected="0">
            <x v="108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70">
      <pivotArea dataOnly="0" labelOnly="1" outline="0" fieldPosition="0">
        <references count="5">
          <reference field="5" count="1" selected="0">
            <x v="365"/>
          </reference>
          <reference field="6" count="1" selected="0">
            <x v="1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69">
      <pivotArea dataOnly="0" labelOnly="1" outline="0" fieldPosition="0">
        <references count="5">
          <reference field="5" count="1" selected="0">
            <x v="428"/>
          </reference>
          <reference field="6" count="1" selected="0">
            <x v="92"/>
          </reference>
          <reference field="7" count="1" selected="0">
            <x v="42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568">
      <pivotArea dataOnly="0" labelOnly="1" outline="0" fieldPosition="0">
        <references count="5">
          <reference field="5" count="1" selected="0">
            <x v="440"/>
          </reference>
          <reference field="6" count="1" selected="0">
            <x v="114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67">
      <pivotArea dataOnly="0" labelOnly="1" outline="0" fieldPosition="0">
        <references count="5">
          <reference field="5" count="1" selected="0">
            <x v="448"/>
          </reference>
          <reference field="6" count="1" selected="0">
            <x v="120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66">
      <pivotArea dataOnly="0" labelOnly="1" outline="0" fieldPosition="0">
        <references count="5">
          <reference field="5" count="1" selected="0">
            <x v="651"/>
          </reference>
          <reference field="6" count="1" selected="0">
            <x v="35"/>
          </reference>
          <reference field="7" count="1" selected="0">
            <x v="42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65">
      <pivotArea dataOnly="0" labelOnly="1" outline="0" fieldPosition="0">
        <references count="5">
          <reference field="5" count="1" selected="0">
            <x v="19"/>
          </reference>
          <reference field="6" count="1" selected="0">
            <x v="113"/>
          </reference>
          <reference field="7" count="1" selected="0">
            <x v="43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64">
      <pivotArea dataOnly="0" labelOnly="1" outline="0" fieldPosition="0">
        <references count="5">
          <reference field="5" count="1" selected="0">
            <x v="79"/>
          </reference>
          <reference field="6" count="1" selected="0">
            <x v="65"/>
          </reference>
          <reference field="7" count="1" selected="0">
            <x v="43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63">
      <pivotArea dataOnly="0" labelOnly="1" outline="0" fieldPosition="0">
        <references count="5">
          <reference field="5" count="1" selected="0">
            <x v="102"/>
          </reference>
          <reference field="6" count="1" selected="0">
            <x v="11"/>
          </reference>
          <reference field="7" count="1" selected="0">
            <x v="43"/>
          </reference>
          <reference field="9" count="1" selected="0">
            <x v="1"/>
          </reference>
          <reference field="10" count="1">
            <x v="4"/>
          </reference>
        </references>
      </pivotArea>
    </format>
    <format dxfId="562">
      <pivotArea dataOnly="0" labelOnly="1" outline="0" fieldPosition="0">
        <references count="5">
          <reference field="5" count="1" selected="0">
            <x v="111"/>
          </reference>
          <reference field="6" count="1" selected="0">
            <x v="66"/>
          </reference>
          <reference field="7" count="1" selected="0">
            <x v="43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561">
      <pivotArea dataOnly="0" labelOnly="1" outline="0" fieldPosition="0">
        <references count="5">
          <reference field="5" count="1" selected="0">
            <x v="174"/>
          </reference>
          <reference field="6" count="1" selected="0">
            <x v="54"/>
          </reference>
          <reference field="7" count="1" selected="0">
            <x v="43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60">
      <pivotArea dataOnly="0" labelOnly="1" outline="0" fieldPosition="0">
        <references count="5">
          <reference field="5" count="1" selected="0">
            <x v="258"/>
          </reference>
          <reference field="6" count="1" selected="0">
            <x v="10"/>
          </reference>
          <reference field="7" count="1" selected="0">
            <x v="43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59">
      <pivotArea dataOnly="0" labelOnly="1" outline="0" fieldPosition="0">
        <references count="5">
          <reference field="5" count="1" selected="0">
            <x v="350"/>
          </reference>
          <reference field="6" count="1" selected="0">
            <x v="1"/>
          </reference>
          <reference field="7" count="1" selected="0">
            <x v="43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58">
      <pivotArea dataOnly="0" labelOnly="1" outline="0" fieldPosition="0">
        <references count="5">
          <reference field="5" count="1" selected="0">
            <x v="435"/>
          </reference>
          <reference field="6" count="1" selected="0">
            <x v="93"/>
          </reference>
          <reference field="7" count="1" selected="0">
            <x v="43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57">
      <pivotArea dataOnly="0" labelOnly="1" outline="0" fieldPosition="0">
        <references count="5">
          <reference field="5" count="1" selected="0">
            <x v="181"/>
          </reference>
          <reference field="6" count="1" selected="0">
            <x v="34"/>
          </reference>
          <reference field="7" count="1" selected="0">
            <x v="44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56">
      <pivotArea dataOnly="0" labelOnly="1" outline="0" fieldPosition="0">
        <references count="5">
          <reference field="5" count="1" selected="0">
            <x v="351"/>
          </reference>
          <reference field="6" count="1" selected="0">
            <x v="1"/>
          </reference>
          <reference field="7" count="1" selected="0">
            <x v="44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55">
      <pivotArea dataOnly="0" labelOnly="1" outline="0" fieldPosition="0">
        <references count="5">
          <reference field="5" count="1" selected="0">
            <x v="28"/>
          </reference>
          <reference field="6" count="1" selected="0">
            <x v="70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54">
      <pivotArea dataOnly="0" labelOnly="1" outline="0" fieldPosition="0">
        <references count="5">
          <reference field="5" count="1" selected="0">
            <x v="107"/>
          </reference>
          <reference field="6" count="1" selected="0">
            <x v="67"/>
          </reference>
          <reference field="7" count="1" selected="0">
            <x v="45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553">
      <pivotArea dataOnly="0" labelOnly="1" outline="0" fieldPosition="0">
        <references count="5">
          <reference field="5" count="1" selected="0">
            <x v="165"/>
          </reference>
          <reference field="6" count="1" selected="0">
            <x v="118"/>
          </reference>
          <reference field="7" count="1" selected="0">
            <x v="45"/>
          </reference>
          <reference field="9" count="1" selected="0">
            <x v="1"/>
          </reference>
          <reference field="10" count="1">
            <x v="2"/>
          </reference>
        </references>
      </pivotArea>
    </format>
    <format dxfId="552">
      <pivotArea dataOnly="0" labelOnly="1" outline="0" fieldPosition="0">
        <references count="5">
          <reference field="5" count="1" selected="0">
            <x v="204"/>
          </reference>
          <reference field="6" count="1" selected="0">
            <x v="119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51">
      <pivotArea dataOnly="0" labelOnly="1" outline="0" fieldPosition="0">
        <references count="5">
          <reference field="5" count="1" selected="0">
            <x v="237"/>
          </reference>
          <reference field="6" count="1" selected="0">
            <x v="10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4"/>
          </reference>
        </references>
      </pivotArea>
    </format>
    <format dxfId="550">
      <pivotArea dataOnly="0" labelOnly="1" outline="0" fieldPosition="0">
        <references count="5">
          <reference field="5" count="1" selected="0">
            <x v="327"/>
          </reference>
          <reference field="6" count="1" selected="0">
            <x v="1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49">
      <pivotArea dataOnly="0" labelOnly="1" outline="0" fieldPosition="0">
        <references count="5">
          <reference field="5" count="1" selected="0">
            <x v="403"/>
          </reference>
          <reference field="6" count="1" selected="0">
            <x v="117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48">
      <pivotArea dataOnly="0" labelOnly="1" outline="0" fieldPosition="0">
        <references count="5">
          <reference field="5" count="1" selected="0">
            <x v="445"/>
          </reference>
          <reference field="6" count="1" selected="0">
            <x v="116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47">
      <pivotArea dataOnly="0" labelOnly="1" outline="0" fieldPosition="0">
        <references count="5">
          <reference field="5" count="1" selected="0">
            <x v="451"/>
          </reference>
          <reference field="6" count="1" selected="0">
            <x v="110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3"/>
          </reference>
        </references>
      </pivotArea>
    </format>
    <format dxfId="546">
      <pivotArea dataOnly="0" labelOnly="1" outline="0" fieldPosition="0">
        <references count="5">
          <reference field="5" count="1" selected="0">
            <x v="637"/>
          </reference>
          <reference field="6" count="1" selected="0">
            <x v="116"/>
          </reference>
          <reference field="7" count="1" selected="0">
            <x v="45"/>
          </reference>
          <reference field="9" count="1" selected="0">
            <x v="0"/>
          </reference>
          <reference field="10" count="1">
            <x v="0"/>
          </reference>
        </references>
      </pivotArea>
    </format>
    <format dxfId="545">
      <pivotArea dataOnly="0" labelOnly="1" outline="0" fieldPosition="0">
        <references count="5">
          <reference field="5" count="1" selected="0">
            <x v="147"/>
          </reference>
          <reference field="6" count="1" selected="0">
            <x v="2"/>
          </reference>
          <reference field="7" count="1" selected="0">
            <x v="46"/>
          </reference>
          <reference field="9" count="1" selected="0">
            <x v="1"/>
          </reference>
          <reference field="10" count="1">
            <x v="3"/>
          </reference>
        </references>
      </pivotArea>
    </format>
    <format dxfId="544">
      <pivotArea dataOnly="0" labelOnly="1" outline="0" fieldPosition="0">
        <references count="5">
          <reference field="5" count="1" selected="0">
            <x v="402"/>
          </reference>
          <reference field="6" count="1" selected="0">
            <x v="117"/>
          </reference>
          <reference field="7" count="1" selected="0">
            <x v="46"/>
          </reference>
          <reference field="9" count="1" selected="0">
            <x v="0"/>
          </reference>
          <reference field="10" count="1">
            <x v="2"/>
          </reference>
        </references>
      </pivotArea>
    </format>
    <format dxfId="543">
      <pivotArea dataOnly="0" labelOnly="1" outline="0" fieldPosition="0">
        <references count="6">
          <reference field="5" count="1" selected="0">
            <x v="596"/>
          </reference>
          <reference field="6" count="1" selected="0">
            <x v="96"/>
          </reference>
          <reference field="7" count="1" selected="0">
            <x v="17"/>
          </reference>
          <reference field="9" count="1" selected="0">
            <x v="1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542">
      <pivotArea dataOnly="0" labelOnly="1" outline="0" fieldPosition="0">
        <references count="6">
          <reference field="5" count="1" selected="0">
            <x v="45"/>
          </reference>
          <reference field="6" count="1" selected="0">
            <x v="52"/>
          </reference>
          <reference field="7" count="1" selected="0">
            <x v="18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41">
      <pivotArea dataOnly="0" labelOnly="1" outline="0" fieldPosition="0">
        <references count="6">
          <reference field="5" count="1" selected="0">
            <x v="340"/>
          </reference>
          <reference field="6" count="1" selected="0">
            <x v="1"/>
          </reference>
          <reference field="7" count="1" selected="0">
            <x v="18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540">
      <pivotArea dataOnly="0" labelOnly="1" outline="0" fieldPosition="0">
        <references count="6">
          <reference field="5" count="1" selected="0">
            <x v="128"/>
          </reference>
          <reference field="6" count="1" selected="0">
            <x v="101"/>
          </reference>
          <reference field="7" count="1" selected="0">
            <x v="19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39">
      <pivotArea dataOnly="0" labelOnly="1" outline="0" fieldPosition="0">
        <references count="6">
          <reference field="5" count="1" selected="0">
            <x v="135"/>
          </reference>
          <reference field="6" count="1" selected="0">
            <x v="45"/>
          </reference>
          <reference field="7" count="1" selected="0">
            <x v="19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38">
      <pivotArea dataOnly="0" labelOnly="1" outline="0" fieldPosition="0">
        <references count="6">
          <reference field="5" count="1" selected="0">
            <x v="151"/>
          </reference>
          <reference field="6" count="1" selected="0">
            <x v="2"/>
          </reference>
          <reference field="7" count="1" selected="0">
            <x v="19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537">
      <pivotArea dataOnly="0" labelOnly="1" outline="0" fieldPosition="0">
        <references count="6">
          <reference field="5" count="1" selected="0">
            <x v="173"/>
          </reference>
          <reference field="6" count="1" selected="0">
            <x v="77"/>
          </reference>
          <reference field="7" count="1" selected="0">
            <x v="19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36">
      <pivotArea dataOnly="0" labelOnly="1" outline="0" fieldPosition="0">
        <references count="6">
          <reference field="5" count="1" selected="0">
            <x v="215"/>
          </reference>
          <reference field="6" count="1" selected="0">
            <x v="122"/>
          </reference>
          <reference field="7" count="1" selected="0">
            <x v="19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35">
      <pivotArea dataOnly="0" labelOnly="1" outline="0" fieldPosition="0">
        <references count="6">
          <reference field="5" count="1" selected="0">
            <x v="229"/>
          </reference>
          <reference field="6" count="1" selected="0">
            <x v="103"/>
          </reference>
          <reference field="7" count="1" selected="0">
            <x v="19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34">
      <pivotArea dataOnly="0" labelOnly="1" outline="0" fieldPosition="0">
        <references count="6">
          <reference field="5" count="1" selected="0">
            <x v="272"/>
          </reference>
          <reference field="6" count="1" selected="0">
            <x v="10"/>
          </reference>
          <reference field="7" count="1" selected="0">
            <x v="19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33">
      <pivotArea dataOnly="0" labelOnly="1" outline="0" fieldPosition="0">
        <references count="6">
          <reference field="5" count="1" selected="0">
            <x v="647"/>
          </reference>
          <reference field="6" count="1" selected="0">
            <x v="40"/>
          </reference>
          <reference field="7" count="1" selected="0">
            <x v="19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32">
      <pivotArea dataOnly="0" labelOnly="1" outline="0" fieldPosition="0">
        <references count="6">
          <reference field="5" count="1" selected="0">
            <x v="261"/>
          </reference>
          <reference field="6" count="1" selected="0">
            <x v="10"/>
          </reference>
          <reference field="7" count="1" selected="0">
            <x v="20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31">
      <pivotArea dataOnly="0" labelOnly="1" outline="0" fieldPosition="0">
        <references count="6">
          <reference field="5" count="1" selected="0">
            <x v="18"/>
          </reference>
          <reference field="6" count="1" selected="0">
            <x v="47"/>
          </reference>
          <reference field="7" count="1" selected="0">
            <x v="21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530">
      <pivotArea dataOnly="0" labelOnly="1" outline="0" fieldPosition="0">
        <references count="6">
          <reference field="5" count="1" selected="0">
            <x v="96"/>
          </reference>
          <reference field="6" count="1" selected="0">
            <x v="59"/>
          </reference>
          <reference field="7" count="1" selected="0">
            <x v="21"/>
          </reference>
          <reference field="9" count="1" selected="0">
            <x v="1"/>
          </reference>
          <reference field="10" count="1" selected="0">
            <x v="1"/>
          </reference>
          <reference field="11" count="1">
            <x v="10"/>
          </reference>
        </references>
      </pivotArea>
    </format>
    <format dxfId="529">
      <pivotArea dataOnly="0" labelOnly="1" outline="0" fieldPosition="0">
        <references count="6">
          <reference field="5" count="1" selected="0">
            <x v="121"/>
          </reference>
          <reference field="6" count="1" selected="0">
            <x v="66"/>
          </reference>
          <reference field="7" count="1" selected="0">
            <x v="21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528">
      <pivotArea dataOnly="0" labelOnly="1" outline="0" fieldPosition="0">
        <references count="6">
          <reference field="5" count="1" selected="0">
            <x v="150"/>
          </reference>
          <reference field="6" count="1" selected="0">
            <x v="2"/>
          </reference>
          <reference field="7" count="1" selected="0">
            <x v="21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527">
      <pivotArea dataOnly="0" labelOnly="1" outline="0" fieldPosition="0">
        <references count="6">
          <reference field="5" count="1" selected="0">
            <x v="260"/>
          </reference>
          <reference field="6" count="1" selected="0">
            <x v="10"/>
          </reference>
          <reference field="7" count="1" selected="0">
            <x v="21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26">
      <pivotArea dataOnly="0" labelOnly="1" outline="0" fieldPosition="0">
        <references count="6">
          <reference field="5" count="1" selected="0">
            <x v="338"/>
          </reference>
          <reference field="6" count="1" selected="0">
            <x v="1"/>
          </reference>
          <reference field="7" count="1" selected="0">
            <x v="21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525">
      <pivotArea dataOnly="0" labelOnly="1" outline="0" fieldPosition="0">
        <references count="6">
          <reference field="5" count="1" selected="0">
            <x v="370"/>
          </reference>
          <reference field="6" count="1" selected="0">
            <x v="74"/>
          </reference>
          <reference field="7" count="1" selected="0">
            <x v="21"/>
          </reference>
          <reference field="9" count="1" selected="0">
            <x v="0"/>
          </reference>
          <reference field="10" count="1" selected="0">
            <x v="1"/>
          </reference>
          <reference field="11" count="1">
            <x v="10"/>
          </reference>
        </references>
      </pivotArea>
    </format>
    <format dxfId="524">
      <pivotArea dataOnly="0" labelOnly="1" outline="0" fieldPosition="0">
        <references count="6">
          <reference field="5" count="1" selected="0">
            <x v="584"/>
          </reference>
          <reference field="6" count="1" selected="0">
            <x v="23"/>
          </reference>
          <reference field="7" count="1" selected="0">
            <x v="21"/>
          </reference>
          <reference field="9" count="1" selected="0">
            <x v="0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523">
      <pivotArea dataOnly="0" labelOnly="1" outline="0" fieldPosition="0">
        <references count="6">
          <reference field="5" count="1" selected="0">
            <x v="192"/>
          </reference>
          <reference field="6" count="1" selected="0">
            <x v="102"/>
          </reference>
          <reference field="7" count="1" selected="0">
            <x v="22"/>
          </reference>
          <reference field="9" count="1" selected="0">
            <x v="1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22">
      <pivotArea dataOnly="0" labelOnly="1" outline="0" fieldPosition="0">
        <references count="6">
          <reference field="5" count="1" selected="0">
            <x v="580"/>
          </reference>
          <reference field="6" count="1" selected="0">
            <x v="23"/>
          </reference>
          <reference field="7" count="1" selected="0">
            <x v="22"/>
          </reference>
          <reference field="9" count="1" selected="0">
            <x v="0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521">
      <pivotArea dataOnly="0" labelOnly="1" outline="0" fieldPosition="0">
        <references count="6">
          <reference field="5" count="1" selected="0">
            <x v="202"/>
          </reference>
          <reference field="6" count="1" selected="0">
            <x v="76"/>
          </reference>
          <reference field="7" count="1" selected="0">
            <x v="23"/>
          </reference>
          <reference field="9" count="1" selected="0">
            <x v="1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20">
      <pivotArea dataOnly="0" labelOnly="1" outline="0" fieldPosition="0">
        <references count="6">
          <reference field="5" count="1" selected="0">
            <x v="191"/>
          </reference>
          <reference field="6" count="1" selected="0">
            <x v="102"/>
          </reference>
          <reference field="7" count="1" selected="0">
            <x v="24"/>
          </reference>
          <reference field="9" count="1" selected="0">
            <x v="1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19">
      <pivotArea dataOnly="0" labelOnly="1" outline="0" fieldPosition="0">
        <references count="6">
          <reference field="5" count="1" selected="0">
            <x v="269"/>
          </reference>
          <reference field="6" count="1" selected="0">
            <x v="10"/>
          </reference>
          <reference field="7" count="1" selected="0">
            <x v="24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18">
      <pivotArea dataOnly="0" labelOnly="1" outline="0" fieldPosition="0">
        <references count="6">
          <reference field="5" count="1" selected="0">
            <x v="311"/>
          </reference>
          <reference field="6" count="1" selected="0">
            <x v="98"/>
          </reference>
          <reference field="7" count="1" selected="0">
            <x v="24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17">
      <pivotArea dataOnly="0" labelOnly="1" outline="0" fieldPosition="0">
        <references count="6">
          <reference field="5" count="1" selected="0">
            <x v="600"/>
          </reference>
          <reference field="6" count="1" selected="0">
            <x v="96"/>
          </reference>
          <reference field="7" count="1" selected="0">
            <x v="24"/>
          </reference>
          <reference field="9" count="1" selected="0">
            <x v="1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516">
      <pivotArea dataOnly="0" labelOnly="1" outline="0" fieldPosition="0">
        <references count="6">
          <reference field="5" count="1" selected="0">
            <x v="4"/>
          </reference>
          <reference field="6" count="1" selected="0">
            <x v="109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515">
      <pivotArea dataOnly="0" labelOnly="1" outline="0" fieldPosition="0">
        <references count="6">
          <reference field="5" count="1" selected="0">
            <x v="42"/>
          </reference>
          <reference field="6" count="1" selected="0">
            <x v="20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514">
      <pivotArea dataOnly="0" labelOnly="1" outline="0" fieldPosition="0">
        <references count="6">
          <reference field="5" count="1" selected="0">
            <x v="81"/>
          </reference>
          <reference field="6" count="1" selected="0">
            <x v="65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513">
      <pivotArea dataOnly="0" labelOnly="1" outline="0" fieldPosition="0">
        <references count="6">
          <reference field="5" count="1" selected="0">
            <x v="124"/>
          </reference>
          <reference field="6" count="1" selected="0">
            <x v="17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1"/>
          </reference>
        </references>
      </pivotArea>
    </format>
    <format dxfId="512">
      <pivotArea dataOnly="0" labelOnly="1" outline="0" fieldPosition="0">
        <references count="6">
          <reference field="5" count="1" selected="0">
            <x v="425"/>
          </reference>
          <reference field="6" count="1" selected="0">
            <x v="12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11">
      <pivotArea dataOnly="0" labelOnly="1" outline="0" fieldPosition="0">
        <references count="6">
          <reference field="5" count="1" selected="0">
            <x v="429"/>
          </reference>
          <reference field="6" count="1" selected="0">
            <x v="15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10">
      <pivotArea dataOnly="0" labelOnly="1" outline="0" fieldPosition="0">
        <references count="6">
          <reference field="5" count="1" selected="0">
            <x v="590"/>
          </reference>
          <reference field="6" count="1" selected="0">
            <x v="96"/>
          </reference>
          <reference field="7" count="1" selected="0">
            <x v="25"/>
          </reference>
          <reference field="9" count="1" selected="0">
            <x v="0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509">
      <pivotArea dataOnly="0" labelOnly="1" outline="0" fieldPosition="0">
        <references count="6">
          <reference field="5" count="1" selected="0">
            <x v="259"/>
          </reference>
          <reference field="6" count="1" selected="0">
            <x v="10"/>
          </reference>
          <reference field="7" count="1" selected="0">
            <x v="26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08">
      <pivotArea dataOnly="0" labelOnly="1" outline="0" fieldPosition="0">
        <references count="6">
          <reference field="5" count="1" selected="0">
            <x v="300"/>
          </reference>
          <reference field="6" count="1" selected="0">
            <x v="98"/>
          </reference>
          <reference field="7" count="1" selected="0">
            <x v="26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07">
      <pivotArea dataOnly="0" labelOnly="1" outline="0" fieldPosition="0">
        <references count="6">
          <reference field="5" count="1" selected="0">
            <x v="76"/>
          </reference>
          <reference field="6" count="1" selected="0">
            <x v="111"/>
          </reference>
          <reference field="7" count="1" selected="0">
            <x v="27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506">
      <pivotArea dataOnly="0" labelOnly="1" outline="0" fieldPosition="0">
        <references count="6">
          <reference field="5" count="1" selected="0">
            <x v="123"/>
          </reference>
          <reference field="6" count="1" selected="0">
            <x v="17"/>
          </reference>
          <reference field="7" count="1" selected="0">
            <x v="27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1"/>
          </reference>
        </references>
      </pivotArea>
    </format>
    <format dxfId="505">
      <pivotArea dataOnly="0" labelOnly="1" outline="0" fieldPosition="0">
        <references count="6">
          <reference field="5" count="1" selected="0">
            <x v="203"/>
          </reference>
          <reference field="6" count="1" selected="0">
            <x v="58"/>
          </reference>
          <reference field="7" count="1" selected="0">
            <x v="27"/>
          </reference>
          <reference field="9" count="1" selected="0">
            <x v="0"/>
          </reference>
          <reference field="10" count="1" selected="0">
            <x v="1"/>
          </reference>
          <reference field="11" count="1">
            <x v="10"/>
          </reference>
        </references>
      </pivotArea>
    </format>
    <format dxfId="504">
      <pivotArea dataOnly="0" labelOnly="1" outline="0" fieldPosition="0">
        <references count="6">
          <reference field="5" count="1" selected="0">
            <x v="257"/>
          </reference>
          <reference field="6" count="1" selected="0">
            <x v="10"/>
          </reference>
          <reference field="7" count="1" selected="0">
            <x v="27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503">
      <pivotArea dataOnly="0" labelOnly="1" outline="0" fieldPosition="0">
        <references count="6">
          <reference field="5" count="1" selected="0">
            <x v="280"/>
          </reference>
          <reference field="6" count="1" selected="0">
            <x v="98"/>
          </reference>
          <reference field="7" count="1" selected="0">
            <x v="27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502">
      <pivotArea dataOnly="0" labelOnly="1" outline="0" fieldPosition="0">
        <references count="6">
          <reference field="5" count="1" selected="0">
            <x v="337"/>
          </reference>
          <reference field="6" count="1" selected="0">
            <x v="1"/>
          </reference>
          <reference field="7" count="1" selected="0">
            <x v="27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501">
      <pivotArea dataOnly="0" labelOnly="1" outline="0" fieldPosition="0">
        <references count="6">
          <reference field="5" count="1" selected="0">
            <x v="442"/>
          </reference>
          <reference field="6" count="1" selected="0">
            <x v="69"/>
          </reference>
          <reference field="7" count="1" selected="0">
            <x v="27"/>
          </reference>
          <reference field="9" count="1" selected="0">
            <x v="1"/>
          </reference>
          <reference field="10" count="1" selected="0">
            <x v="1"/>
          </reference>
          <reference field="11" count="1">
            <x v="10"/>
          </reference>
        </references>
      </pivotArea>
    </format>
    <format dxfId="500">
      <pivotArea dataOnly="0" labelOnly="1" outline="0" fieldPosition="0">
        <references count="6">
          <reference field="5" count="1" selected="0">
            <x v="450"/>
          </reference>
          <reference field="6" count="1" selected="0">
            <x v="120"/>
          </reference>
          <reference field="7" count="1" selected="0">
            <x v="27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99">
      <pivotArea dataOnly="0" labelOnly="1" outline="0" fieldPosition="0">
        <references count="6">
          <reference field="5" count="1" selected="0">
            <x v="591"/>
          </reference>
          <reference field="6" count="1" selected="0">
            <x v="96"/>
          </reference>
          <reference field="7" count="1" selected="0">
            <x v="27"/>
          </reference>
          <reference field="9" count="1" selected="0">
            <x v="1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498">
      <pivotArea dataOnly="0" labelOnly="1" outline="0" fieldPosition="0">
        <references count="6">
          <reference field="5" count="1" selected="0">
            <x v="27"/>
          </reference>
          <reference field="6" count="1" selected="0">
            <x v="25"/>
          </reference>
          <reference field="7" count="1" selected="0">
            <x v="28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97">
      <pivotArea dataOnly="0" labelOnly="1" outline="0" fieldPosition="0">
        <references count="6">
          <reference field="5" count="1" selected="0">
            <x v="84"/>
          </reference>
          <reference field="6" count="1" selected="0">
            <x v="26"/>
          </reference>
          <reference field="7" count="1" selected="0">
            <x v="28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96">
      <pivotArea dataOnly="0" labelOnly="1" outline="0" fieldPosition="0">
        <references count="6">
          <reference field="5" count="1" selected="0">
            <x v="120"/>
          </reference>
          <reference field="6" count="1" selected="0">
            <x v="66"/>
          </reference>
          <reference field="7" count="1" selected="0">
            <x v="28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95">
      <pivotArea dataOnly="0" labelOnly="1" outline="0" fieldPosition="0">
        <references count="6">
          <reference field="5" count="1" selected="0">
            <x v="313"/>
          </reference>
          <reference field="6" count="1" selected="0">
            <x v="98"/>
          </reference>
          <reference field="7" count="1" selected="0">
            <x v="28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94">
      <pivotArea dataOnly="0" labelOnly="1" outline="0" fieldPosition="0">
        <references count="6">
          <reference field="5" count="1" selected="0">
            <x v="371"/>
          </reference>
          <reference field="6" count="1" selected="0">
            <x v="81"/>
          </reference>
          <reference field="7" count="1" selected="0">
            <x v="28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93">
      <pivotArea dataOnly="0" labelOnly="1" outline="0" fieldPosition="0">
        <references count="6">
          <reference field="5" count="1" selected="0">
            <x v="401"/>
          </reference>
          <reference field="6" count="1" selected="0">
            <x v="117"/>
          </reference>
          <reference field="7" count="1" selected="0">
            <x v="28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92">
      <pivotArea dataOnly="0" labelOnly="1" outline="0" fieldPosition="0">
        <references count="6">
          <reference field="5" count="1" selected="0">
            <x v="605"/>
          </reference>
          <reference field="6" count="1" selected="0">
            <x v="96"/>
          </reference>
          <reference field="7" count="1" selected="0">
            <x v="28"/>
          </reference>
          <reference field="9" count="1" selected="0">
            <x v="1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491">
      <pivotArea dataOnly="0" labelOnly="1" outline="0" fieldPosition="0">
        <references count="6">
          <reference field="5" count="1" selected="0">
            <x v="94"/>
          </reference>
          <reference field="6" count="1" selected="0">
            <x v="121"/>
          </reference>
          <reference field="7" count="1" selected="0">
            <x v="29"/>
          </reference>
          <reference field="9" count="1" selected="0">
            <x v="1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90">
      <pivotArea dataOnly="0" labelOnly="1" outline="0" fieldPosition="0">
        <references count="6">
          <reference field="5" count="1" selected="0">
            <x v="163"/>
          </reference>
          <reference field="6" count="1" selected="0">
            <x v="2"/>
          </reference>
          <reference field="7" count="1" selected="0">
            <x v="29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89">
      <pivotArea dataOnly="0" labelOnly="1" outline="0" fieldPosition="0">
        <references count="6">
          <reference field="5" count="1" selected="0">
            <x v="256"/>
          </reference>
          <reference field="6" count="1" selected="0">
            <x v="10"/>
          </reference>
          <reference field="7" count="1" selected="0">
            <x v="29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88">
      <pivotArea dataOnly="0" labelOnly="1" outline="0" fieldPosition="0">
        <references count="6">
          <reference field="5" count="1" selected="0">
            <x v="453"/>
          </reference>
          <reference field="6" count="1" selected="0">
            <x v="110"/>
          </reference>
          <reference field="7" count="1" selected="0">
            <x v="29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87">
      <pivotArea dataOnly="0" labelOnly="1" outline="0" fieldPosition="0">
        <references count="6">
          <reference field="5" count="1" selected="0">
            <x v="85"/>
          </reference>
          <reference field="6" count="1" selected="0">
            <x v="60"/>
          </reference>
          <reference field="7" count="1" selected="0">
            <x v="30"/>
          </reference>
          <reference field="9" count="1" selected="0">
            <x v="1"/>
          </reference>
          <reference field="10" count="1" selected="0">
            <x v="0"/>
          </reference>
          <reference field="11" count="1">
            <x v="11"/>
          </reference>
        </references>
      </pivotArea>
    </format>
    <format dxfId="486">
      <pivotArea dataOnly="0" labelOnly="1" outline="0" fieldPosition="0">
        <references count="6">
          <reference field="5" count="1" selected="0">
            <x v="86"/>
          </reference>
          <reference field="6" count="1" selected="0">
            <x v="19"/>
          </reference>
          <reference field="7" count="1" selected="0">
            <x v="30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85">
      <pivotArea dataOnly="0" labelOnly="1" outline="0" fieldPosition="0">
        <references count="6">
          <reference field="5" count="1" selected="0">
            <x v="89"/>
          </reference>
          <reference field="6" count="1" selected="0">
            <x v="115"/>
          </reference>
          <reference field="7" count="1" selected="0">
            <x v="30"/>
          </reference>
          <reference field="9" count="1" selected="0">
            <x v="1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84">
      <pivotArea dataOnly="0" labelOnly="1" outline="0" fieldPosition="0">
        <references count="6">
          <reference field="5" count="1" selected="0">
            <x v="156"/>
          </reference>
          <reference field="6" count="1" selected="0">
            <x v="2"/>
          </reference>
          <reference field="7" count="1" selected="0">
            <x v="30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83">
      <pivotArea dataOnly="0" labelOnly="1" outline="0" fieldPosition="0">
        <references count="6">
          <reference field="5" count="1" selected="0">
            <x v="228"/>
          </reference>
          <reference field="6" count="1" selected="0">
            <x v="79"/>
          </reference>
          <reference field="7" count="1" selected="0">
            <x v="30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82">
      <pivotArea dataOnly="0" labelOnly="1" outline="0" fieldPosition="0">
        <references count="6">
          <reference field="5" count="1" selected="0">
            <x v="307"/>
          </reference>
          <reference field="6" count="1" selected="0">
            <x v="98"/>
          </reference>
          <reference field="7" count="1" selected="0">
            <x v="30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81">
      <pivotArea dataOnly="0" labelOnly="1" outline="0" fieldPosition="0">
        <references count="6">
          <reference field="5" count="1" selected="0">
            <x v="334"/>
          </reference>
          <reference field="6" count="1" selected="0">
            <x v="1"/>
          </reference>
          <reference field="7" count="1" selected="0">
            <x v="30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80">
      <pivotArea dataOnly="0" labelOnly="1" outline="0" fieldPosition="0">
        <references count="6">
          <reference field="5" count="1" selected="0">
            <x v="405"/>
          </reference>
          <reference field="6" count="1" selected="0">
            <x v="117"/>
          </reference>
          <reference field="7" count="1" selected="0">
            <x v="30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79">
      <pivotArea dataOnly="0" labelOnly="1" outline="0" fieldPosition="0">
        <references count="6">
          <reference field="5" count="1" selected="0">
            <x v="21"/>
          </reference>
          <reference field="6" count="1" selected="0">
            <x v="105"/>
          </reference>
          <reference field="7" count="1" selected="0">
            <x v="31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78">
      <pivotArea dataOnly="0" labelOnly="1" outline="0" fieldPosition="0">
        <references count="6">
          <reference field="5" count="1" selected="0">
            <x v="52"/>
          </reference>
          <reference field="6" count="1" selected="0">
            <x v="16"/>
          </reference>
          <reference field="7" count="1" selected="0">
            <x v="31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1"/>
          </reference>
        </references>
      </pivotArea>
    </format>
    <format dxfId="477">
      <pivotArea dataOnly="0" labelOnly="1" outline="0" fieldPosition="0">
        <references count="6">
          <reference field="5" count="1" selected="0">
            <x v="190"/>
          </reference>
          <reference field="6" count="1" selected="0">
            <x v="42"/>
          </reference>
          <reference field="7" count="1" selected="0">
            <x v="31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4"/>
          </reference>
        </references>
      </pivotArea>
    </format>
    <format dxfId="476">
      <pivotArea dataOnly="0" labelOnly="1" outline="0" fieldPosition="0">
        <references count="6">
          <reference field="5" count="1" selected="0">
            <x v="219"/>
          </reference>
          <reference field="6" count="1" selected="0">
            <x v="46"/>
          </reference>
          <reference field="7" count="1" selected="0">
            <x v="31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75">
      <pivotArea dataOnly="0" labelOnly="1" outline="0" fieldPosition="0">
        <references count="6">
          <reference field="5" count="1" selected="0">
            <x v="393"/>
          </reference>
          <reference field="6" count="1" selected="0">
            <x v="84"/>
          </reference>
          <reference field="7" count="1" selected="0">
            <x v="31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74">
      <pivotArea dataOnly="0" labelOnly="1" outline="0" fieldPosition="0">
        <references count="6">
          <reference field="5" count="1" selected="0">
            <x v="441"/>
          </reference>
          <reference field="6" count="1" selected="0">
            <x v="4"/>
          </reference>
          <reference field="7" count="1" selected="0">
            <x v="32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73">
      <pivotArea dataOnly="0" labelOnly="1" outline="0" fieldPosition="0">
        <references count="6">
          <reference field="5" count="1" selected="0">
            <x v="149"/>
          </reference>
          <reference field="6" count="1" selected="0">
            <x v="2"/>
          </reference>
          <reference field="7" count="1" selected="0">
            <x v="33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72">
      <pivotArea dataOnly="0" labelOnly="1" outline="0" fieldPosition="0">
        <references count="6">
          <reference field="5" count="1" selected="0">
            <x v="397"/>
          </reference>
          <reference field="6" count="1" selected="0">
            <x v="117"/>
          </reference>
          <reference field="7" count="1" selected="0">
            <x v="33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71">
      <pivotArea dataOnly="0" labelOnly="1" outline="0" fieldPosition="0">
        <references count="6">
          <reference field="5" count="1" selected="0">
            <x v="172"/>
          </reference>
          <reference field="6" count="1" selected="0">
            <x v="22"/>
          </reference>
          <reference field="7" count="1" selected="0">
            <x v="34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70">
      <pivotArea dataOnly="0" labelOnly="1" outline="0" fieldPosition="0">
        <references count="6">
          <reference field="5" count="1" selected="0">
            <x v="34"/>
          </reference>
          <reference field="6" count="1" selected="0">
            <x v="57"/>
          </reference>
          <reference field="7" count="1" selected="0">
            <x v="3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2"/>
          </reference>
        </references>
      </pivotArea>
    </format>
    <format dxfId="469">
      <pivotArea dataOnly="0" labelOnly="1" outline="0" fieldPosition="0">
        <references count="6">
          <reference field="5" count="1" selected="0">
            <x v="104"/>
          </reference>
          <reference field="6" count="1" selected="0">
            <x v="11"/>
          </reference>
          <reference field="7" count="1" selected="0">
            <x v="35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68">
      <pivotArea dataOnly="0" labelOnly="1" outline="0" fieldPosition="0">
        <references count="6">
          <reference field="5" count="1" selected="0">
            <x v="145"/>
          </reference>
          <reference field="6" count="1" selected="0">
            <x v="2"/>
          </reference>
          <reference field="7" count="1" selected="0">
            <x v="35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67">
      <pivotArea dataOnly="0" labelOnly="1" outline="0" fieldPosition="0">
        <references count="6">
          <reference field="5" count="1" selected="0">
            <x v="246"/>
          </reference>
          <reference field="6" count="1" selected="0">
            <x v="10"/>
          </reference>
          <reference field="7" count="1" selected="0">
            <x v="35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66">
      <pivotArea dataOnly="0" labelOnly="1" outline="0" fieldPosition="0">
        <references count="6">
          <reference field="5" count="1" selected="0">
            <x v="328"/>
          </reference>
          <reference field="6" count="1" selected="0">
            <x v="1"/>
          </reference>
          <reference field="7" count="1" selected="0">
            <x v="35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65">
      <pivotArea dataOnly="0" labelOnly="1" outline="0" fieldPosition="0">
        <references count="6">
          <reference field="5" count="1" selected="0">
            <x v="444"/>
          </reference>
          <reference field="6" count="1" selected="0">
            <x v="116"/>
          </reference>
          <reference field="7" count="1" selected="0">
            <x v="3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64">
      <pivotArea dataOnly="0" labelOnly="1" outline="0" fieldPosition="0">
        <references count="6">
          <reference field="5" count="1" selected="0">
            <x v="0"/>
          </reference>
          <reference field="6" count="1" selected="0">
            <x v="104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63">
      <pivotArea dataOnly="0" labelOnly="1" outline="0" fieldPosition="0">
        <references count="6">
          <reference field="5" count="1" selected="0">
            <x v="50"/>
          </reference>
          <reference field="6" count="1" selected="0">
            <x v="124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1"/>
          </reference>
        </references>
      </pivotArea>
    </format>
    <format dxfId="462">
      <pivotArea dataOnly="0" labelOnly="1" outline="0" fieldPosition="0">
        <references count="6">
          <reference field="5" count="1" selected="0">
            <x v="78"/>
          </reference>
          <reference field="6" count="1" selected="0">
            <x v="65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61">
      <pivotArea dataOnly="0" labelOnly="1" outline="0" fieldPosition="0">
        <references count="6">
          <reference field="5" count="1" selected="0">
            <x v="143"/>
          </reference>
          <reference field="6" count="1" selected="0">
            <x v="2"/>
          </reference>
          <reference field="7" count="1" selected="0">
            <x v="36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60">
      <pivotArea dataOnly="0" labelOnly="1" outline="0" fieldPosition="0">
        <references count="6">
          <reference field="5" count="1" selected="0">
            <x v="170"/>
          </reference>
          <reference field="6" count="1" selected="0">
            <x v="56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59">
      <pivotArea dataOnly="0" labelOnly="1" outline="0" fieldPosition="0">
        <references count="6">
          <reference field="5" count="1" selected="0">
            <x v="244"/>
          </reference>
          <reference field="6" count="1" selected="0">
            <x v="10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58">
      <pivotArea dataOnly="0" labelOnly="1" outline="0" fieldPosition="0">
        <references count="6">
          <reference field="5" count="1" selected="0">
            <x v="326"/>
          </reference>
          <reference field="6" count="1" selected="0">
            <x v="1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57">
      <pivotArea dataOnly="0" labelOnly="1" outline="0" fieldPosition="0">
        <references count="6">
          <reference field="5" count="1" selected="0">
            <x v="409"/>
          </reference>
          <reference field="6" count="1" selected="0">
            <x v="7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56">
      <pivotArea dataOnly="0" labelOnly="1" outline="0" fieldPosition="0">
        <references count="6">
          <reference field="5" count="1" selected="0">
            <x v="638"/>
          </reference>
          <reference field="6" count="1" selected="0">
            <x v="116"/>
          </reference>
          <reference field="7" count="1" selected="0">
            <x v="36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55">
      <pivotArea dataOnly="0" labelOnly="1" outline="0" fieldPosition="0">
        <references count="6">
          <reference field="5" count="1" selected="0">
            <x v="77"/>
          </reference>
          <reference field="6" count="1" selected="0">
            <x v="65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54">
      <pivotArea dataOnly="0" labelOnly="1" outline="0" fieldPosition="0">
        <references count="6">
          <reference field="5" count="1" selected="0">
            <x v="142"/>
          </reference>
          <reference field="6" count="1" selected="0">
            <x v="2"/>
          </reference>
          <reference field="7" count="1" selected="0">
            <x v="37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53">
      <pivotArea dataOnly="0" labelOnly="1" outline="0" fieldPosition="0">
        <references count="6">
          <reference field="5" count="1" selected="0">
            <x v="169"/>
          </reference>
          <reference field="6" count="1" selected="0">
            <x v="56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52">
      <pivotArea dataOnly="0" labelOnly="1" outline="0" fieldPosition="0">
        <references count="6">
          <reference field="5" count="1" selected="0">
            <x v="242"/>
          </reference>
          <reference field="6" count="1" selected="0">
            <x v="10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51">
      <pivotArea dataOnly="0" labelOnly="1" outline="0" fieldPosition="0">
        <references count="6">
          <reference field="5" count="1" selected="0">
            <x v="323"/>
          </reference>
          <reference field="6" count="1" selected="0">
            <x v="1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50">
      <pivotArea dataOnly="0" labelOnly="1" outline="0" fieldPosition="0">
        <references count="6">
          <reference field="5" count="1" selected="0">
            <x v="398"/>
          </reference>
          <reference field="6" count="1" selected="0">
            <x v="117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49">
      <pivotArea dataOnly="0" labelOnly="1" outline="0" fieldPosition="0">
        <references count="6">
          <reference field="5" count="1" selected="0">
            <x v="443"/>
          </reference>
          <reference field="6" count="1" selected="0">
            <x v="116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48">
      <pivotArea dataOnly="0" labelOnly="1" outline="0" fieldPosition="0">
        <references count="6">
          <reference field="5" count="1" selected="0">
            <x v="446"/>
          </reference>
          <reference field="6" count="1" selected="0">
            <x v="120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47">
      <pivotArea dataOnly="0" labelOnly="1" outline="0" fieldPosition="0">
        <references count="6">
          <reference field="5" count="1" selected="0">
            <x v="635"/>
          </reference>
          <reference field="6" count="1" selected="0">
            <x v="116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46">
      <pivotArea dataOnly="0" labelOnly="1" outline="0" fieldPosition="0">
        <references count="6">
          <reference field="5" count="1" selected="0">
            <x v="649"/>
          </reference>
          <reference field="6" count="1" selected="0">
            <x v="37"/>
          </reference>
          <reference field="7" count="1" selected="0">
            <x v="37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45">
      <pivotArea dataOnly="0" labelOnly="1" outline="0" fieldPosition="0">
        <references count="6">
          <reference field="5" count="1" selected="0">
            <x v="35"/>
          </reference>
          <reference field="6" count="1" selected="0">
            <x v="62"/>
          </reference>
          <reference field="7" count="1" selected="0">
            <x v="38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10"/>
          </reference>
        </references>
      </pivotArea>
    </format>
    <format dxfId="444">
      <pivotArea dataOnly="0" labelOnly="1" outline="0" fieldPosition="0">
        <references count="6">
          <reference field="5" count="1" selected="0">
            <x v="46"/>
          </reference>
          <reference field="6" count="1" selected="0">
            <x v="94"/>
          </reference>
          <reference field="7" count="1" selected="0">
            <x v="38"/>
          </reference>
          <reference field="9" count="1" selected="0">
            <x v="1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443">
      <pivotArea dataOnly="0" labelOnly="1" outline="0" fieldPosition="0">
        <references count="6">
          <reference field="5" count="1" selected="0">
            <x v="82"/>
          </reference>
          <reference field="6" count="1" selected="0">
            <x v="65"/>
          </reference>
          <reference field="7" count="1" selected="0">
            <x v="38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42">
      <pivotArea dataOnly="0" labelOnly="1" outline="0" fieldPosition="0">
        <references count="6">
          <reference field="5" count="1" selected="0">
            <x v="182"/>
          </reference>
          <reference field="6" count="1" selected="0">
            <x v="9"/>
          </reference>
          <reference field="7" count="1" selected="0">
            <x v="38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41">
      <pivotArea dataOnly="0" labelOnly="1" outline="0" fieldPosition="0">
        <references count="6">
          <reference field="5" count="1" selected="0">
            <x v="222"/>
          </reference>
          <reference field="6" count="1" selected="0">
            <x v="41"/>
          </reference>
          <reference field="7" count="1" selected="0">
            <x v="38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4"/>
          </reference>
        </references>
      </pivotArea>
    </format>
    <format dxfId="440">
      <pivotArea dataOnly="0" labelOnly="1" outline="0" fieldPosition="0">
        <references count="6">
          <reference field="5" count="1" selected="0">
            <x v="236"/>
          </reference>
          <reference field="6" count="1" selected="0">
            <x v="85"/>
          </reference>
          <reference field="7" count="1" selected="0">
            <x v="38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39">
      <pivotArea dataOnly="0" labelOnly="1" outline="0" fieldPosition="0">
        <references count="6">
          <reference field="5" count="1" selected="0">
            <x v="650"/>
          </reference>
          <reference field="6" count="1" selected="0">
            <x v="36"/>
          </reference>
          <reference field="7" count="1" selected="0">
            <x v="38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38">
      <pivotArea dataOnly="0" labelOnly="1" outline="0" fieldPosition="0">
        <references count="6">
          <reference field="5" count="1" selected="0">
            <x v="3"/>
          </reference>
          <reference field="6" count="1" selected="0">
            <x v="99"/>
          </reference>
          <reference field="7" count="1" selected="0">
            <x v="39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37">
      <pivotArea dataOnly="0" labelOnly="1" outline="0" fieldPosition="0">
        <references count="6">
          <reference field="5" count="1" selected="0">
            <x v="141"/>
          </reference>
          <reference field="6" count="1" selected="0">
            <x v="2"/>
          </reference>
          <reference field="7" count="1" selected="0">
            <x v="39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36">
      <pivotArea dataOnly="0" labelOnly="1" outline="0" fieldPosition="0">
        <references count="6">
          <reference field="5" count="1" selected="0">
            <x v="239"/>
          </reference>
          <reference field="6" count="1" selected="0">
            <x v="10"/>
          </reference>
          <reference field="7" count="1" selected="0">
            <x v="39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35">
      <pivotArea dataOnly="0" labelOnly="1" outline="0" fieldPosition="0">
        <references count="6">
          <reference field="5" count="1" selected="0">
            <x v="320"/>
          </reference>
          <reference field="6" count="1" selected="0">
            <x v="1"/>
          </reference>
          <reference field="7" count="1" selected="0">
            <x v="39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34">
      <pivotArea dataOnly="0" labelOnly="1" outline="0" fieldPosition="0">
        <references count="6">
          <reference field="5" count="1" selected="0">
            <x v="238"/>
          </reference>
          <reference field="6" count="1" selected="0">
            <x v="10"/>
          </reference>
          <reference field="7" count="1" selected="0">
            <x v="40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33">
      <pivotArea dataOnly="0" labelOnly="1" outline="0" fieldPosition="0">
        <references count="6">
          <reference field="5" count="1" selected="0">
            <x v="331"/>
          </reference>
          <reference field="6" count="1" selected="0">
            <x v="1"/>
          </reference>
          <reference field="7" count="1" selected="0">
            <x v="40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32">
      <pivotArea dataOnly="0" labelOnly="1" outline="0" fieldPosition="0">
        <references count="6">
          <reference field="5" count="1" selected="0">
            <x v="404"/>
          </reference>
          <reference field="6" count="1" selected="0">
            <x v="117"/>
          </reference>
          <reference field="7" count="1" selected="0">
            <x v="40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31">
      <pivotArea dataOnly="0" labelOnly="1" outline="0" fieldPosition="0">
        <references count="6">
          <reference field="5" count="1" selected="0">
            <x v="83"/>
          </reference>
          <reference field="6" count="1" selected="0">
            <x v="65"/>
          </reference>
          <reference field="7" count="1" selected="0">
            <x v="41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30">
      <pivotArea dataOnly="0" labelOnly="1" outline="0" fieldPosition="0">
        <references count="6">
          <reference field="5" count="1" selected="0">
            <x v="139"/>
          </reference>
          <reference field="6" count="1" selected="0">
            <x v="2"/>
          </reference>
          <reference field="7" count="1" selected="0">
            <x v="41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29">
      <pivotArea dataOnly="0" labelOnly="1" outline="0" fieldPosition="0">
        <references count="6">
          <reference field="5" count="1" selected="0">
            <x v="279"/>
          </reference>
          <reference field="6" count="1" selected="0">
            <x v="10"/>
          </reference>
          <reference field="7" count="1" selected="0">
            <x v="41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28">
      <pivotArea dataOnly="0" labelOnly="1" outline="0" fieldPosition="0">
        <references count="6">
          <reference field="5" count="1" selected="0">
            <x v="321"/>
          </reference>
          <reference field="6" count="1" selected="0">
            <x v="1"/>
          </reference>
          <reference field="7" count="1" selected="0">
            <x v="41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27">
      <pivotArea dataOnly="0" labelOnly="1" outline="0" fieldPosition="0">
        <references count="6">
          <reference field="5" count="1" selected="0">
            <x v="597"/>
          </reference>
          <reference field="6" count="1" selected="0">
            <x v="96"/>
          </reference>
          <reference field="7" count="1" selected="0">
            <x v="41"/>
          </reference>
          <reference field="9" count="1" selected="0">
            <x v="1"/>
          </reference>
          <reference field="10" count="1" selected="0">
            <x v="5"/>
          </reference>
          <reference field="11" count="1">
            <x v="1"/>
          </reference>
        </references>
      </pivotArea>
    </format>
    <format dxfId="426">
      <pivotArea dataOnly="0" labelOnly="1" outline="0" fieldPosition="0">
        <references count="6">
          <reference field="5" count="1" selected="0">
            <x v="31"/>
          </reference>
          <reference field="6" count="1" selected="0">
            <x v="72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1"/>
          </reference>
        </references>
      </pivotArea>
    </format>
    <format dxfId="425">
      <pivotArea dataOnly="0" labelOnly="1" outline="0" fieldPosition="0">
        <references count="6">
          <reference field="5" count="1" selected="0">
            <x v="103"/>
          </reference>
          <reference field="6" count="1" selected="0">
            <x v="11"/>
          </reference>
          <reference field="7" count="1" selected="0">
            <x v="42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24">
      <pivotArea dataOnly="0" labelOnly="1" outline="0" fieldPosition="0">
        <references count="6">
          <reference field="5" count="1" selected="0">
            <x v="171"/>
          </reference>
          <reference field="6" count="1" selected="0">
            <x v="56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23">
      <pivotArea dataOnly="0" labelOnly="1" outline="0" fieldPosition="0">
        <references count="6">
          <reference field="5" count="1" selected="0">
            <x v="200"/>
          </reference>
          <reference field="6" count="1" selected="0">
            <x v="108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22">
      <pivotArea dataOnly="0" labelOnly="1" outline="0" fieldPosition="0">
        <references count="6">
          <reference field="5" count="1" selected="0">
            <x v="365"/>
          </reference>
          <reference field="6" count="1" selected="0">
            <x v="1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21">
      <pivotArea dataOnly="0" labelOnly="1" outline="0" fieldPosition="0">
        <references count="6">
          <reference field="5" count="1" selected="0">
            <x v="428"/>
          </reference>
          <reference field="6" count="1" selected="0">
            <x v="92"/>
          </reference>
          <reference field="7" count="1" selected="0">
            <x v="42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4"/>
          </reference>
        </references>
      </pivotArea>
    </format>
    <format dxfId="420">
      <pivotArea dataOnly="0" labelOnly="1" outline="0" fieldPosition="0">
        <references count="6">
          <reference field="5" count="1" selected="0">
            <x v="433"/>
          </reference>
          <reference field="6" count="1" selected="0">
            <x v="93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19">
      <pivotArea dataOnly="0" labelOnly="1" outline="0" fieldPosition="0">
        <references count="6">
          <reference field="5" count="1" selected="0">
            <x v="436"/>
          </reference>
          <reference field="6" count="1" selected="0">
            <x v="93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2"/>
          </reference>
        </references>
      </pivotArea>
    </format>
    <format dxfId="418">
      <pivotArea dataOnly="0" labelOnly="1" outline="0" fieldPosition="0">
        <references count="6">
          <reference field="5" count="1" selected="0">
            <x v="440"/>
          </reference>
          <reference field="6" count="1" selected="0">
            <x v="114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417">
      <pivotArea dataOnly="0" labelOnly="1" outline="0" fieldPosition="0">
        <references count="6">
          <reference field="5" count="1" selected="0">
            <x v="448"/>
          </reference>
          <reference field="6" count="1" selected="0">
            <x v="120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416">
      <pivotArea dataOnly="0" labelOnly="1" outline="0" fieldPosition="0">
        <references count="6">
          <reference field="5" count="1" selected="0">
            <x v="651"/>
          </reference>
          <reference field="6" count="1" selected="0">
            <x v="35"/>
          </reference>
          <reference field="7" count="1" selected="0">
            <x v="42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15">
      <pivotArea dataOnly="0" labelOnly="1" outline="0" fieldPosition="0">
        <references count="6">
          <reference field="5" count="1" selected="0">
            <x v="19"/>
          </reference>
          <reference field="6" count="1" selected="0">
            <x v="113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14">
      <pivotArea dataOnly="0" labelOnly="1" outline="0" fieldPosition="0">
        <references count="6">
          <reference field="5" count="1" selected="0">
            <x v="43"/>
          </reference>
          <reference field="6" count="1" selected="0">
            <x v="32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13">
      <pivotArea dataOnly="0" labelOnly="1" outline="0" fieldPosition="0">
        <references count="6">
          <reference field="5" count="1" selected="0">
            <x v="79"/>
          </reference>
          <reference field="6" count="1" selected="0">
            <x v="65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12">
      <pivotArea dataOnly="0" labelOnly="1" outline="0" fieldPosition="0">
        <references count="6">
          <reference field="5" count="1" selected="0">
            <x v="102"/>
          </reference>
          <reference field="6" count="1" selected="0">
            <x v="11"/>
          </reference>
          <reference field="7" count="1" selected="0">
            <x v="43"/>
          </reference>
          <reference field="9" count="1" selected="0">
            <x v="1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11">
      <pivotArea dataOnly="0" labelOnly="1" outline="0" fieldPosition="0">
        <references count="6">
          <reference field="5" count="1" selected="0">
            <x v="111"/>
          </reference>
          <reference field="6" count="1" selected="0">
            <x v="66"/>
          </reference>
          <reference field="7" count="1" selected="0">
            <x v="43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10">
      <pivotArea dataOnly="0" labelOnly="1" outline="0" fieldPosition="0">
        <references count="6">
          <reference field="5" count="1" selected="0">
            <x v="137"/>
          </reference>
          <reference field="6" count="1" selected="0">
            <x v="2"/>
          </reference>
          <reference field="7" count="1" selected="0">
            <x v="43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09">
      <pivotArea dataOnly="0" labelOnly="1" outline="0" fieldPosition="0">
        <references count="6">
          <reference field="5" count="1" selected="0">
            <x v="174"/>
          </reference>
          <reference field="6" count="1" selected="0">
            <x v="54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13"/>
          </reference>
        </references>
      </pivotArea>
    </format>
    <format dxfId="408">
      <pivotArea dataOnly="0" labelOnly="1" outline="0" fieldPosition="0">
        <references count="6">
          <reference field="5" count="1" selected="0">
            <x v="258"/>
          </reference>
          <reference field="6" count="1" selected="0">
            <x v="10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07">
      <pivotArea dataOnly="0" labelOnly="1" outline="0" fieldPosition="0">
        <references count="6">
          <reference field="5" count="1" selected="0">
            <x v="350"/>
          </reference>
          <reference field="6" count="1" selected="0">
            <x v="1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06">
      <pivotArea dataOnly="0" labelOnly="1" outline="0" fieldPosition="0">
        <references count="6">
          <reference field="5" count="1" selected="0">
            <x v="435"/>
          </reference>
          <reference field="6" count="1" selected="0">
            <x v="93"/>
          </reference>
          <reference field="7" count="1" selected="0">
            <x v="43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405">
      <pivotArea dataOnly="0" labelOnly="1" outline="0" fieldPosition="0">
        <references count="6">
          <reference field="5" count="1" selected="0">
            <x v="181"/>
          </reference>
          <reference field="6" count="1" selected="0">
            <x v="34"/>
          </reference>
          <reference field="7" count="1" selected="0">
            <x v="44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04">
      <pivotArea dataOnly="0" labelOnly="1" outline="0" fieldPosition="0">
        <references count="6">
          <reference field="5" count="1" selected="0">
            <x v="351"/>
          </reference>
          <reference field="6" count="1" selected="0">
            <x v="1"/>
          </reference>
          <reference field="7" count="1" selected="0">
            <x v="44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403">
      <pivotArea dataOnly="0" labelOnly="1" outline="0" fieldPosition="0">
        <references count="6">
          <reference field="5" count="1" selected="0">
            <x v="28"/>
          </reference>
          <reference field="6" count="1" selected="0">
            <x v="70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402">
      <pivotArea dataOnly="0" labelOnly="1" outline="0" fieldPosition="0">
        <references count="6">
          <reference field="5" count="1" selected="0">
            <x v="100"/>
          </reference>
          <reference field="6" count="1" selected="0">
            <x v="31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401">
      <pivotArea dataOnly="0" labelOnly="1" outline="0" fieldPosition="0">
        <references count="6">
          <reference field="5" count="1" selected="0">
            <x v="107"/>
          </reference>
          <reference field="6" count="1" selected="0">
            <x v="67"/>
          </reference>
          <reference field="7" count="1" selected="0">
            <x v="45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7"/>
          </reference>
        </references>
      </pivotArea>
    </format>
    <format dxfId="400">
      <pivotArea dataOnly="0" labelOnly="1" outline="0" fieldPosition="0">
        <references count="6">
          <reference field="5" count="1" selected="0">
            <x v="158"/>
          </reference>
          <reference field="6" count="1" selected="0">
            <x v="2"/>
          </reference>
          <reference field="7" count="1" selected="0">
            <x v="45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399">
      <pivotArea dataOnly="0" labelOnly="1" outline="0" fieldPosition="0">
        <references count="6">
          <reference field="5" count="1" selected="0">
            <x v="165"/>
          </reference>
          <reference field="6" count="1" selected="0">
            <x v="118"/>
          </reference>
          <reference field="7" count="1" selected="0">
            <x v="45"/>
          </reference>
          <reference field="9" count="1" selected="0">
            <x v="1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398">
      <pivotArea dataOnly="0" labelOnly="1" outline="0" fieldPosition="0">
        <references count="6">
          <reference field="5" count="1" selected="0">
            <x v="204"/>
          </reference>
          <reference field="6" count="1" selected="0">
            <x v="119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3"/>
          </reference>
        </references>
      </pivotArea>
    </format>
    <format dxfId="397">
      <pivotArea dataOnly="0" labelOnly="1" outline="0" fieldPosition="0">
        <references count="6">
          <reference field="5" count="1" selected="0">
            <x v="237"/>
          </reference>
          <reference field="6" count="1" selected="0">
            <x v="10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4"/>
          </reference>
          <reference field="11" count="1">
            <x v="3"/>
          </reference>
        </references>
      </pivotArea>
    </format>
    <format dxfId="396">
      <pivotArea dataOnly="0" labelOnly="1" outline="0" fieldPosition="0">
        <references count="6">
          <reference field="5" count="1" selected="0">
            <x v="327"/>
          </reference>
          <reference field="6" count="1" selected="0">
            <x v="1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395">
      <pivotArea dataOnly="0" labelOnly="1" outline="0" fieldPosition="0">
        <references count="6">
          <reference field="5" count="1" selected="0">
            <x v="403"/>
          </reference>
          <reference field="6" count="1" selected="0">
            <x v="117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394">
      <pivotArea dataOnly="0" labelOnly="1" outline="0" fieldPosition="0">
        <references count="6">
          <reference field="5" count="1" selected="0">
            <x v="445"/>
          </reference>
          <reference field="6" count="1" selected="0">
            <x v="116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393">
      <pivotArea dataOnly="0" labelOnly="1" outline="0" fieldPosition="0">
        <references count="6">
          <reference field="5" count="1" selected="0">
            <x v="451"/>
          </reference>
          <reference field="6" count="1" selected="0">
            <x v="110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3"/>
          </reference>
          <reference field="11" count="1">
            <x v="5"/>
          </reference>
        </references>
      </pivotArea>
    </format>
    <format dxfId="392">
      <pivotArea dataOnly="0" labelOnly="1" outline="0" fieldPosition="0">
        <references count="6">
          <reference field="5" count="1" selected="0">
            <x v="637"/>
          </reference>
          <reference field="6" count="1" selected="0">
            <x v="116"/>
          </reference>
          <reference field="7" count="1" selected="0">
            <x v="45"/>
          </reference>
          <reference field="9" count="1" selected="0">
            <x v="0"/>
          </reference>
          <reference field="10" count="1" selected="0">
            <x v="0"/>
          </reference>
          <reference field="11" count="1">
            <x v="10"/>
          </reference>
        </references>
      </pivotArea>
    </format>
    <format dxfId="391">
      <pivotArea dataOnly="0" labelOnly="1" outline="0" fieldPosition="0">
        <references count="6">
          <reference field="5" count="1" selected="0">
            <x v="147"/>
          </reference>
          <reference field="6" count="1" selected="0">
            <x v="2"/>
          </reference>
          <reference field="7" count="1" selected="0">
            <x v="46"/>
          </reference>
          <reference field="9" count="1" selected="0">
            <x v="1"/>
          </reference>
          <reference field="10" count="1" selected="0">
            <x v="3"/>
          </reference>
          <reference field="11" count="1">
            <x v="6"/>
          </reference>
        </references>
      </pivotArea>
    </format>
    <format dxfId="390">
      <pivotArea dataOnly="0" labelOnly="1" outline="0" fieldPosition="0">
        <references count="6">
          <reference field="5" count="1" selected="0">
            <x v="402"/>
          </reference>
          <reference field="6" count="1" selected="0">
            <x v="117"/>
          </reference>
          <reference field="7" count="1" selected="0">
            <x v="46"/>
          </reference>
          <reference field="9" count="1" selected="0">
            <x v="0"/>
          </reference>
          <reference field="10" count="1" selected="0">
            <x v="2"/>
          </reference>
          <reference field="11" count="1">
            <x v="8"/>
          </reference>
        </references>
      </pivotArea>
    </format>
    <format dxfId="389">
      <pivotArea dataOnly="0" labelOnly="1" outline="0" fieldPosition="0">
        <references count="7">
          <reference field="5" count="1" selected="0">
            <x v="596"/>
          </reference>
          <reference field="6" count="1" selected="0">
            <x v="96"/>
          </reference>
          <reference field="7" count="1" selected="0">
            <x v="17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88">
      <pivotArea dataOnly="0" labelOnly="1" outline="0" fieldPosition="0">
        <references count="7">
          <reference field="5" count="1" selected="0">
            <x v="45"/>
          </reference>
          <reference field="6" count="1" selected="0">
            <x v="52"/>
          </reference>
          <reference field="7" count="1" selected="0">
            <x v="1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87">
      <pivotArea dataOnly="0" labelOnly="1" outline="0" fieldPosition="0">
        <references count="7">
          <reference field="5" count="1" selected="0">
            <x v="340"/>
          </reference>
          <reference field="6" count="1" selected="0">
            <x v="1"/>
          </reference>
          <reference field="7" count="1" selected="0">
            <x v="18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386">
      <pivotArea dataOnly="0" labelOnly="1" outline="0" fieldPosition="0">
        <references count="7">
          <reference field="5" count="1" selected="0">
            <x v="128"/>
          </reference>
          <reference field="6" count="1" selected="0">
            <x v="101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85">
      <pivotArea dataOnly="0" labelOnly="1" outline="0" fieldPosition="0">
        <references count="7">
          <reference field="5" count="1" selected="0">
            <x v="135"/>
          </reference>
          <reference field="6" count="1" selected="0">
            <x v="45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84">
      <pivotArea dataOnly="0" labelOnly="1" outline="0" fieldPosition="0">
        <references count="7">
          <reference field="5" count="1" selected="0">
            <x v="151"/>
          </reference>
          <reference field="6" count="1" selected="0">
            <x v="2"/>
          </reference>
          <reference field="7" count="1" selected="0">
            <x v="19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383">
      <pivotArea dataOnly="0" labelOnly="1" outline="0" fieldPosition="0">
        <references count="7">
          <reference field="5" count="1" selected="0">
            <x v="173"/>
          </reference>
          <reference field="6" count="1" selected="0">
            <x v="77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82">
      <pivotArea dataOnly="0" labelOnly="1" outline="0" fieldPosition="0">
        <references count="7">
          <reference field="5" count="1" selected="0">
            <x v="193"/>
          </reference>
          <reference field="6" count="1" selected="0">
            <x v="102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81">
      <pivotArea dataOnly="0" labelOnly="1" outline="0" fieldPosition="0">
        <references count="7">
          <reference field="5" count="1" selected="0">
            <x v="215"/>
          </reference>
          <reference field="6" count="1" selected="0">
            <x v="122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80">
      <pivotArea dataOnly="0" labelOnly="1" outline="0" fieldPosition="0">
        <references count="7">
          <reference field="5" count="1" selected="0">
            <x v="229"/>
          </reference>
          <reference field="6" count="1" selected="0">
            <x v="103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79">
      <pivotArea dataOnly="0" labelOnly="1" outline="0" fieldPosition="0">
        <references count="7">
          <reference field="5" count="1" selected="0">
            <x v="230"/>
          </reference>
          <reference field="6" count="1" selected="0">
            <x v="103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78">
      <pivotArea dataOnly="0" labelOnly="1" outline="0" fieldPosition="0">
        <references count="7">
          <reference field="5" count="1" selected="0">
            <x v="272"/>
          </reference>
          <reference field="6" count="1" selected="0">
            <x v="10"/>
          </reference>
          <reference field="7" count="1" selected="0">
            <x v="19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77">
      <pivotArea dataOnly="0" labelOnly="1" outline="0" fieldPosition="0">
        <references count="7">
          <reference field="5" count="1" selected="0">
            <x v="462"/>
          </reference>
          <reference field="6" count="1" selected="0">
            <x v="13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76">
      <pivotArea dataOnly="0" labelOnly="1" outline="0" fieldPosition="0">
        <references count="7">
          <reference field="5" count="1" selected="0">
            <x v="647"/>
          </reference>
          <reference field="6" count="1" selected="0">
            <x v="40"/>
          </reference>
          <reference field="7" count="1" selected="0">
            <x v="19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75">
      <pivotArea dataOnly="0" labelOnly="1" outline="0" fieldPosition="0">
        <references count="7">
          <reference field="5" count="1" selected="0">
            <x v="261"/>
          </reference>
          <reference field="6" count="1" selected="0">
            <x v="10"/>
          </reference>
          <reference field="7" count="1" selected="0">
            <x v="20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74">
      <pivotArea dataOnly="0" labelOnly="1" outline="0" fieldPosition="0">
        <references count="7">
          <reference field="5" count="1" selected="0">
            <x v="18"/>
          </reference>
          <reference field="6" count="1" selected="0">
            <x v="47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73">
      <pivotArea dataOnly="0" labelOnly="1" outline="0" fieldPosition="0">
        <references count="7">
          <reference field="5" count="1" selected="0">
            <x v="96"/>
          </reference>
          <reference field="6" count="1" selected="0">
            <x v="59"/>
          </reference>
          <reference field="7" count="1" selected="0">
            <x v="21"/>
          </reference>
          <reference field="8" count="1">
            <x v="2"/>
          </reference>
          <reference field="9" count="1" selected="0">
            <x v="1"/>
          </reference>
          <reference field="10" count="1" selected="0">
            <x v="1"/>
          </reference>
          <reference field="11" count="1" selected="0">
            <x v="10"/>
          </reference>
        </references>
      </pivotArea>
    </format>
    <format dxfId="372">
      <pivotArea dataOnly="0" labelOnly="1" outline="0" fieldPosition="0">
        <references count="7">
          <reference field="5" count="1" selected="0">
            <x v="121"/>
          </reference>
          <reference field="6" count="1" selected="0">
            <x v="66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371">
      <pivotArea dataOnly="0" labelOnly="1" outline="0" fieldPosition="0">
        <references count="7">
          <reference field="5" count="1" selected="0">
            <x v="150"/>
          </reference>
          <reference field="6" count="1" selected="0">
            <x v="2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370">
      <pivotArea dataOnly="0" labelOnly="1" outline="0" fieldPosition="0">
        <references count="7">
          <reference field="5" count="1" selected="0">
            <x v="260"/>
          </reference>
          <reference field="6" count="1" selected="0">
            <x v="10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69">
      <pivotArea dataOnly="0" labelOnly="1" outline="0" fieldPosition="0">
        <references count="7">
          <reference field="5" count="1" selected="0">
            <x v="338"/>
          </reference>
          <reference field="6" count="1" selected="0">
            <x v="1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368">
      <pivotArea dataOnly="0" labelOnly="1" outline="0" fieldPosition="0">
        <references count="7">
          <reference field="5" count="1" selected="0">
            <x v="339"/>
          </reference>
          <reference field="6" count="1" selected="0">
            <x v="1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367">
      <pivotArea dataOnly="0" labelOnly="1" outline="0" fieldPosition="0">
        <references count="7">
          <reference field="5" count="1" selected="0">
            <x v="361"/>
          </reference>
          <reference field="6" count="1" selected="0">
            <x v="1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366">
      <pivotArea dataOnly="0" labelOnly="1" outline="0" fieldPosition="0">
        <references count="7">
          <reference field="5" count="1" selected="0">
            <x v="370"/>
          </reference>
          <reference field="6" count="1" selected="0">
            <x v="74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1"/>
          </reference>
          <reference field="11" count="1" selected="0">
            <x v="10"/>
          </reference>
        </references>
      </pivotArea>
    </format>
    <format dxfId="365">
      <pivotArea dataOnly="0" labelOnly="1" outline="0" fieldPosition="0">
        <references count="7">
          <reference field="5" count="1" selected="0">
            <x v="584"/>
          </reference>
          <reference field="6" count="1" selected="0">
            <x v="23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64">
      <pivotArea dataOnly="0" labelOnly="1" outline="0" fieldPosition="0">
        <references count="7">
          <reference field="5" count="1" selected="0">
            <x v="594"/>
          </reference>
          <reference field="6" count="1" selected="0">
            <x v="96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63">
      <pivotArea dataOnly="0" labelOnly="1" outline="0" fieldPosition="0">
        <references count="7">
          <reference field="5" count="1" selected="0">
            <x v="595"/>
          </reference>
          <reference field="6" count="1" selected="0">
            <x v="96"/>
          </reference>
          <reference field="7" count="1" selected="0">
            <x v="2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62">
      <pivotArea dataOnly="0" labelOnly="1" outline="0" fieldPosition="0">
        <references count="7">
          <reference field="5" count="1" selected="0">
            <x v="192"/>
          </reference>
          <reference field="6" count="1" selected="0">
            <x v="102"/>
          </reference>
          <reference field="7" count="1" selected="0">
            <x v="22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61">
      <pivotArea dataOnly="0" labelOnly="1" outline="0" fieldPosition="0">
        <references count="7">
          <reference field="5" count="1" selected="0">
            <x v="196"/>
          </reference>
          <reference field="6" count="1" selected="0">
            <x v="102"/>
          </reference>
          <reference field="7" count="1" selected="0">
            <x v="22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60">
      <pivotArea dataOnly="0" labelOnly="1" outline="0" fieldPosition="0">
        <references count="7">
          <reference field="5" count="1" selected="0">
            <x v="580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9">
      <pivotArea dataOnly="0" labelOnly="1" outline="0" fieldPosition="0">
        <references count="7">
          <reference field="5" count="1" selected="0">
            <x v="581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8">
      <pivotArea dataOnly="0" labelOnly="1" outline="0" fieldPosition="0">
        <references count="7">
          <reference field="5" count="1" selected="0">
            <x v="582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7">
      <pivotArea dataOnly="0" labelOnly="1" outline="0" fieldPosition="0">
        <references count="7">
          <reference field="5" count="1" selected="0">
            <x v="583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6">
      <pivotArea dataOnly="0" labelOnly="1" outline="0" fieldPosition="0">
        <references count="7">
          <reference field="5" count="1" selected="0">
            <x v="585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5">
      <pivotArea dataOnly="0" labelOnly="1" outline="0" fieldPosition="0">
        <references count="7">
          <reference field="5" count="1" selected="0">
            <x v="586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4">
      <pivotArea dataOnly="0" labelOnly="1" outline="0" fieldPosition="0">
        <references count="7">
          <reference field="5" count="1" selected="0">
            <x v="587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3">
      <pivotArea dataOnly="0" labelOnly="1" outline="0" fieldPosition="0">
        <references count="7">
          <reference field="5" count="1" selected="0">
            <x v="588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2">
      <pivotArea dataOnly="0" labelOnly="1" outline="0" fieldPosition="0">
        <references count="7">
          <reference field="5" count="1" selected="0">
            <x v="589"/>
          </reference>
          <reference field="6" count="1" selected="0">
            <x v="23"/>
          </reference>
          <reference field="7" count="1" selected="0">
            <x v="2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51">
      <pivotArea dataOnly="0" labelOnly="1" outline="0" fieldPosition="0">
        <references count="7">
          <reference field="5" count="1" selected="0">
            <x v="202"/>
          </reference>
          <reference field="6" count="1" selected="0">
            <x v="76"/>
          </reference>
          <reference field="7" count="1" selected="0">
            <x v="23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50">
      <pivotArea dataOnly="0" labelOnly="1" outline="0" fieldPosition="0">
        <references count="7">
          <reference field="5" count="1" selected="0">
            <x v="191"/>
          </reference>
          <reference field="6" count="1" selected="0">
            <x v="102"/>
          </reference>
          <reference field="7" count="1" selected="0">
            <x v="24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49">
      <pivotArea dataOnly="0" labelOnly="1" outline="0" fieldPosition="0">
        <references count="7">
          <reference field="5" count="1" selected="0">
            <x v="269"/>
          </reference>
          <reference field="6" count="1" selected="0">
            <x v="10"/>
          </reference>
          <reference field="7" count="1" selected="0">
            <x v="2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48">
      <pivotArea dataOnly="0" labelOnly="1" outline="0" fieldPosition="0">
        <references count="7">
          <reference field="5" count="1" selected="0">
            <x v="311"/>
          </reference>
          <reference field="6" count="1" selected="0">
            <x v="98"/>
          </reference>
          <reference field="7" count="1" selected="0">
            <x v="24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47">
      <pivotArea dataOnly="0" labelOnly="1" outline="0" fieldPosition="0">
        <references count="7">
          <reference field="5" count="1" selected="0">
            <x v="600"/>
          </reference>
          <reference field="6" count="1" selected="0">
            <x v="96"/>
          </reference>
          <reference field="7" count="1" selected="0">
            <x v="24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46">
      <pivotArea dataOnly="0" labelOnly="1" outline="0" fieldPosition="0">
        <references count="7">
          <reference field="5" count="1" selected="0">
            <x v="4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45">
      <pivotArea dataOnly="0" labelOnly="1" outline="0" fieldPosition="0">
        <references count="7">
          <reference field="5" count="1" selected="0">
            <x v="5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44">
      <pivotArea dataOnly="0" labelOnly="1" outline="0" fieldPosition="0">
        <references count="7">
          <reference field="5" count="1" selected="0">
            <x v="6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43">
      <pivotArea dataOnly="0" labelOnly="1" outline="0" fieldPosition="0">
        <references count="7">
          <reference field="5" count="1" selected="0">
            <x v="7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42">
      <pivotArea dataOnly="0" labelOnly="1" outline="0" fieldPosition="0">
        <references count="7">
          <reference field="5" count="1" selected="0">
            <x v="8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41">
      <pivotArea dataOnly="0" labelOnly="1" outline="0" fieldPosition="0">
        <references count="7">
          <reference field="5" count="1" selected="0">
            <x v="9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40">
      <pivotArea dataOnly="0" labelOnly="1" outline="0" fieldPosition="0">
        <references count="7">
          <reference field="5" count="1" selected="0">
            <x v="10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9">
      <pivotArea dataOnly="0" labelOnly="1" outline="0" fieldPosition="0">
        <references count="7">
          <reference field="5" count="1" selected="0">
            <x v="11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8">
      <pivotArea dataOnly="0" labelOnly="1" outline="0" fieldPosition="0">
        <references count="7">
          <reference field="5" count="1" selected="0">
            <x v="12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7">
      <pivotArea dataOnly="0" labelOnly="1" outline="0" fieldPosition="0">
        <references count="7">
          <reference field="5" count="1" selected="0">
            <x v="13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6">
      <pivotArea dataOnly="0" labelOnly="1" outline="0" fieldPosition="0">
        <references count="7">
          <reference field="5" count="1" selected="0">
            <x v="14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5">
      <pivotArea dataOnly="0" labelOnly="1" outline="0" fieldPosition="0">
        <references count="7">
          <reference field="5" count="1" selected="0">
            <x v="15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4">
      <pivotArea dataOnly="0" labelOnly="1" outline="0" fieldPosition="0">
        <references count="7">
          <reference field="5" count="1" selected="0">
            <x v="16"/>
          </reference>
          <reference field="6" count="1" selected="0">
            <x v="109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333">
      <pivotArea dataOnly="0" labelOnly="1" outline="0" fieldPosition="0">
        <references count="7">
          <reference field="5" count="1" selected="0">
            <x v="42"/>
          </reference>
          <reference field="6" count="1" selected="0">
            <x v="20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332">
      <pivotArea dataOnly="0" labelOnly="1" outline="0" fieldPosition="0">
        <references count="7">
          <reference field="5" count="1" selected="0">
            <x v="81"/>
          </reference>
          <reference field="6" count="1" selected="0">
            <x v="65"/>
          </reference>
          <reference field="7" count="1" selected="0">
            <x v="2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331">
      <pivotArea dataOnly="0" labelOnly="1" outline="0" fieldPosition="0">
        <references count="7">
          <reference field="5" count="1" selected="0">
            <x v="124"/>
          </reference>
          <reference field="6" count="1" selected="0">
            <x v="17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330">
      <pivotArea dataOnly="0" labelOnly="1" outline="0" fieldPosition="0">
        <references count="7">
          <reference field="5" count="1" selected="0">
            <x v="425"/>
          </reference>
          <reference field="6" count="1" selected="0">
            <x v="12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29">
      <pivotArea dataOnly="0" labelOnly="1" outline="0" fieldPosition="0">
        <references count="7">
          <reference field="5" count="1" selected="0">
            <x v="429"/>
          </reference>
          <reference field="6" count="1" selected="0">
            <x v="15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28">
      <pivotArea dataOnly="0" labelOnly="1" outline="0" fieldPosition="0">
        <references count="7">
          <reference field="5" count="1" selected="0">
            <x v="430"/>
          </reference>
          <reference field="6" count="1" selected="0">
            <x v="15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27">
      <pivotArea dataOnly="0" labelOnly="1" outline="0" fieldPosition="0">
        <references count="7">
          <reference field="5" count="1" selected="0">
            <x v="431"/>
          </reference>
          <reference field="6" count="1" selected="0">
            <x v="15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26">
      <pivotArea dataOnly="0" labelOnly="1" outline="0" fieldPosition="0">
        <references count="7">
          <reference field="5" count="1" selected="0">
            <x v="432"/>
          </reference>
          <reference field="6" count="1" selected="0">
            <x v="15"/>
          </reference>
          <reference field="7" count="1" selected="0">
            <x v="25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25">
      <pivotArea dataOnly="0" labelOnly="1" outline="0" fieldPosition="0">
        <references count="7">
          <reference field="5" count="1" selected="0">
            <x v="590"/>
          </reference>
          <reference field="6" count="1" selected="0">
            <x v="96"/>
          </reference>
          <reference field="7" count="1" selected="0">
            <x v="2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24">
      <pivotArea dataOnly="0" labelOnly="1" outline="0" fieldPosition="0">
        <references count="7">
          <reference field="5" count="1" selected="0">
            <x v="592"/>
          </reference>
          <reference field="6" count="1" selected="0">
            <x v="96"/>
          </reference>
          <reference field="7" count="1" selected="0">
            <x v="2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323">
      <pivotArea dataOnly="0" labelOnly="1" outline="0" fieldPosition="0">
        <references count="7">
          <reference field="5" count="1" selected="0">
            <x v="259"/>
          </reference>
          <reference field="6" count="1" selected="0">
            <x v="10"/>
          </reference>
          <reference field="7" count="1" selected="0">
            <x v="2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22">
      <pivotArea dataOnly="0" labelOnly="1" outline="0" fieldPosition="0">
        <references count="7">
          <reference field="5" count="1" selected="0">
            <x v="300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21">
      <pivotArea dataOnly="0" labelOnly="1" outline="0" fieldPosition="0">
        <references count="7">
          <reference field="5" count="1" selected="0">
            <x v="302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20">
      <pivotArea dataOnly="0" labelOnly="1" outline="0" fieldPosition="0">
        <references count="7">
          <reference field="5" count="1" selected="0">
            <x v="303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9">
      <pivotArea dataOnly="0" labelOnly="1" outline="0" fieldPosition="0">
        <references count="7">
          <reference field="5" count="1" selected="0">
            <x v="304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8">
      <pivotArea dataOnly="0" labelOnly="1" outline="0" fieldPosition="0">
        <references count="7">
          <reference field="5" count="1" selected="0">
            <x v="305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7">
      <pivotArea dataOnly="0" labelOnly="1" outline="0" fieldPosition="0">
        <references count="7">
          <reference field="5" count="1" selected="0">
            <x v="306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6">
      <pivotArea dataOnly="0" labelOnly="1" outline="0" fieldPosition="0">
        <references count="7">
          <reference field="5" count="1" selected="0">
            <x v="308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5">
      <pivotArea dataOnly="0" labelOnly="1" outline="0" fieldPosition="0">
        <references count="7">
          <reference field="5" count="1" selected="0">
            <x v="309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4">
      <pivotArea dataOnly="0" labelOnly="1" outline="0" fieldPosition="0">
        <references count="7">
          <reference field="5" count="1" selected="0">
            <x v="310"/>
          </reference>
          <reference field="6" count="1" selected="0">
            <x v="98"/>
          </reference>
          <reference field="7" count="1" selected="0">
            <x v="26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13">
      <pivotArea dataOnly="0" labelOnly="1" outline="0" fieldPosition="0">
        <references count="7">
          <reference field="5" count="1" selected="0">
            <x v="76"/>
          </reference>
          <reference field="6" count="1" selected="0">
            <x v="111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312">
      <pivotArea dataOnly="0" labelOnly="1" outline="0" fieldPosition="0">
        <references count="7">
          <reference field="5" count="1" selected="0">
            <x v="123"/>
          </reference>
          <reference field="6" count="1" selected="0">
            <x v="17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311">
      <pivotArea dataOnly="0" labelOnly="1" outline="0" fieldPosition="0">
        <references count="7">
          <reference field="5" count="1" selected="0">
            <x v="126"/>
          </reference>
          <reference field="6" count="1" selected="0">
            <x v="1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310">
      <pivotArea dataOnly="0" labelOnly="1" outline="0" fieldPosition="0">
        <references count="7">
          <reference field="5" count="1" selected="0">
            <x v="127"/>
          </reference>
          <reference field="6" count="1" selected="0">
            <x v="1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309">
      <pivotArea dataOnly="0" labelOnly="1" outline="0" fieldPosition="0">
        <references count="7">
          <reference field="5" count="1" selected="0">
            <x v="203"/>
          </reference>
          <reference field="6" count="1" selected="0">
            <x v="58"/>
          </reference>
          <reference field="7" count="1" selected="0">
            <x v="27"/>
          </reference>
          <reference field="8" count="1">
            <x v="2"/>
          </reference>
          <reference field="9" count="1" selected="0">
            <x v="0"/>
          </reference>
          <reference field="10" count="1" selected="0">
            <x v="1"/>
          </reference>
          <reference field="11" count="1" selected="0">
            <x v="10"/>
          </reference>
        </references>
      </pivotArea>
    </format>
    <format dxfId="308">
      <pivotArea dataOnly="0" labelOnly="1" outline="0" fieldPosition="0">
        <references count="7">
          <reference field="5" count="1" selected="0">
            <x v="257"/>
          </reference>
          <reference field="6" count="1" selected="0">
            <x v="10"/>
          </reference>
          <reference field="7" count="1" selected="0">
            <x v="2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307">
      <pivotArea dataOnly="0" labelOnly="1" outline="0" fieldPosition="0">
        <references count="7">
          <reference field="5" count="1" selected="0">
            <x v="280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6">
      <pivotArea dataOnly="0" labelOnly="1" outline="0" fieldPosition="0">
        <references count="7">
          <reference field="5" count="1" selected="0">
            <x v="281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5">
      <pivotArea dataOnly="0" labelOnly="1" outline="0" fieldPosition="0">
        <references count="7">
          <reference field="5" count="1" selected="0">
            <x v="282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4">
      <pivotArea dataOnly="0" labelOnly="1" outline="0" fieldPosition="0">
        <references count="7">
          <reference field="5" count="1" selected="0">
            <x v="283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3">
      <pivotArea dataOnly="0" labelOnly="1" outline="0" fieldPosition="0">
        <references count="7">
          <reference field="5" count="1" selected="0">
            <x v="284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2">
      <pivotArea dataOnly="0" labelOnly="1" outline="0" fieldPosition="0">
        <references count="7">
          <reference field="5" count="1" selected="0">
            <x v="285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1">
      <pivotArea dataOnly="0" labelOnly="1" outline="0" fieldPosition="0">
        <references count="7">
          <reference field="5" count="1" selected="0">
            <x v="286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300">
      <pivotArea dataOnly="0" labelOnly="1" outline="0" fieldPosition="0">
        <references count="7">
          <reference field="5" count="1" selected="0">
            <x v="287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9">
      <pivotArea dataOnly="0" labelOnly="1" outline="0" fieldPosition="0">
        <references count="7">
          <reference field="5" count="1" selected="0">
            <x v="288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8">
      <pivotArea dataOnly="0" labelOnly="1" outline="0" fieldPosition="0">
        <references count="7">
          <reference field="5" count="1" selected="0">
            <x v="289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7">
      <pivotArea dataOnly="0" labelOnly="1" outline="0" fieldPosition="0">
        <references count="7">
          <reference field="5" count="1" selected="0">
            <x v="290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6">
      <pivotArea dataOnly="0" labelOnly="1" outline="0" fieldPosition="0">
        <references count="7">
          <reference field="5" count="1" selected="0">
            <x v="291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5">
      <pivotArea dataOnly="0" labelOnly="1" outline="0" fieldPosition="0">
        <references count="7">
          <reference field="5" count="1" selected="0">
            <x v="292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4">
      <pivotArea dataOnly="0" labelOnly="1" outline="0" fieldPosition="0">
        <references count="7">
          <reference field="5" count="1" selected="0">
            <x v="293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3">
      <pivotArea dataOnly="0" labelOnly="1" outline="0" fieldPosition="0">
        <references count="7">
          <reference field="5" count="1" selected="0">
            <x v="294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2">
      <pivotArea dataOnly="0" labelOnly="1" outline="0" fieldPosition="0">
        <references count="7">
          <reference field="5" count="1" selected="0">
            <x v="295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1">
      <pivotArea dataOnly="0" labelOnly="1" outline="0" fieldPosition="0">
        <references count="7">
          <reference field="5" count="1" selected="0">
            <x v="296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90">
      <pivotArea dataOnly="0" labelOnly="1" outline="0" fieldPosition="0">
        <references count="7">
          <reference field="5" count="1" selected="0">
            <x v="297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9">
      <pivotArea dataOnly="0" labelOnly="1" outline="0" fieldPosition="0">
        <references count="7">
          <reference field="5" count="1" selected="0">
            <x v="298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8">
      <pivotArea dataOnly="0" labelOnly="1" outline="0" fieldPosition="0">
        <references count="7">
          <reference field="5" count="1" selected="0">
            <x v="299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7">
      <pivotArea dataOnly="0" labelOnly="1" outline="0" fieldPosition="0">
        <references count="7">
          <reference field="5" count="1" selected="0">
            <x v="301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6">
      <pivotArea dataOnly="0" labelOnly="1" outline="0" fieldPosition="0">
        <references count="7">
          <reference field="5" count="1" selected="0">
            <x v="312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5">
      <pivotArea dataOnly="0" labelOnly="1" outline="0" fieldPosition="0">
        <references count="7">
          <reference field="5" count="1" selected="0">
            <x v="314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4">
      <pivotArea dataOnly="0" labelOnly="1" outline="0" fieldPosition="0">
        <references count="7">
          <reference field="5" count="1" selected="0">
            <x v="315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3">
      <pivotArea dataOnly="0" labelOnly="1" outline="0" fieldPosition="0">
        <references count="7">
          <reference field="5" count="1" selected="0">
            <x v="316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2">
      <pivotArea dataOnly="0" labelOnly="1" outline="0" fieldPosition="0">
        <references count="7">
          <reference field="5" count="1" selected="0">
            <x v="317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1">
      <pivotArea dataOnly="0" labelOnly="1" outline="0" fieldPosition="0">
        <references count="7">
          <reference field="5" count="1" selected="0">
            <x v="318"/>
          </reference>
          <reference field="6" count="1" selected="0">
            <x v="98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80">
      <pivotArea dataOnly="0" labelOnly="1" outline="0" fieldPosition="0">
        <references count="7">
          <reference field="5" count="1" selected="0">
            <x v="337"/>
          </reference>
          <reference field="6" count="1" selected="0">
            <x v="1"/>
          </reference>
          <reference field="7" count="1" selected="0">
            <x v="2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279">
      <pivotArea dataOnly="0" labelOnly="1" outline="0" fieldPosition="0">
        <references count="7">
          <reference field="5" count="1" selected="0">
            <x v="442"/>
          </reference>
          <reference field="6" count="1" selected="0">
            <x v="69"/>
          </reference>
          <reference field="7" count="1" selected="0">
            <x v="27"/>
          </reference>
          <reference field="8" count="1">
            <x v="2"/>
          </reference>
          <reference field="9" count="1" selected="0">
            <x v="1"/>
          </reference>
          <reference field="10" count="1" selected="0">
            <x v="1"/>
          </reference>
          <reference field="11" count="1" selected="0">
            <x v="10"/>
          </reference>
        </references>
      </pivotArea>
    </format>
    <format dxfId="278">
      <pivotArea dataOnly="0" labelOnly="1" outline="0" fieldPosition="0">
        <references count="7">
          <reference field="5" count="1" selected="0">
            <x v="450"/>
          </reference>
          <reference field="6" count="1" selected="0">
            <x v="120"/>
          </reference>
          <reference field="7" count="1" selected="0">
            <x v="27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77">
      <pivotArea dataOnly="0" labelOnly="1" outline="0" fieldPosition="0">
        <references count="7">
          <reference field="5" count="1" selected="0">
            <x v="591"/>
          </reference>
          <reference field="6" count="1" selected="0">
            <x v="96"/>
          </reference>
          <reference field="7" count="1" selected="0">
            <x v="27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276">
      <pivotArea dataOnly="0" labelOnly="1" outline="0" fieldPosition="0">
        <references count="7">
          <reference field="5" count="1" selected="0">
            <x v="27"/>
          </reference>
          <reference field="6" count="1" selected="0">
            <x v="25"/>
          </reference>
          <reference field="7" count="1" selected="0">
            <x v="2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75">
      <pivotArea dataOnly="0" labelOnly="1" outline="0" fieldPosition="0">
        <references count="7">
          <reference field="5" count="1" selected="0">
            <x v="84"/>
          </reference>
          <reference field="6" count="1" selected="0">
            <x v="26"/>
          </reference>
          <reference field="7" count="1" selected="0">
            <x v="28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74">
      <pivotArea dataOnly="0" labelOnly="1" outline="0" fieldPosition="0">
        <references count="7">
          <reference field="5" count="1" selected="0">
            <x v="120"/>
          </reference>
          <reference field="6" count="1" selected="0">
            <x v="66"/>
          </reference>
          <reference field="7" count="1" selected="0">
            <x v="2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273">
      <pivotArea dataOnly="0" labelOnly="1" outline="0" fieldPosition="0">
        <references count="7">
          <reference field="5" count="1" selected="0">
            <x v="313"/>
          </reference>
          <reference field="6" count="1" selected="0">
            <x v="98"/>
          </reference>
          <reference field="7" count="1" selected="0">
            <x v="28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72">
      <pivotArea dataOnly="0" labelOnly="1" outline="0" fieldPosition="0">
        <references count="7">
          <reference field="5" count="1" selected="0">
            <x v="371"/>
          </reference>
          <reference field="6" count="1" selected="0">
            <x v="81"/>
          </reference>
          <reference field="7" count="1" selected="0">
            <x v="2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71">
      <pivotArea dataOnly="0" labelOnly="1" outline="0" fieldPosition="0">
        <references count="7">
          <reference field="5" count="1" selected="0">
            <x v="372"/>
          </reference>
          <reference field="6" count="1" selected="0">
            <x v="81"/>
          </reference>
          <reference field="7" count="1" selected="0">
            <x v="2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70">
      <pivotArea dataOnly="0" labelOnly="1" outline="0" fieldPosition="0">
        <references count="7">
          <reference field="5" count="1" selected="0">
            <x v="373"/>
          </reference>
          <reference field="6" count="1" selected="0">
            <x v="81"/>
          </reference>
          <reference field="7" count="1" selected="0">
            <x v="2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69">
      <pivotArea dataOnly="0" labelOnly="1" outline="0" fieldPosition="0">
        <references count="7">
          <reference field="5" count="1" selected="0">
            <x v="374"/>
          </reference>
          <reference field="6" count="1" selected="0">
            <x v="81"/>
          </reference>
          <reference field="7" count="1" selected="0">
            <x v="2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68">
      <pivotArea dataOnly="0" labelOnly="1" outline="0" fieldPosition="0">
        <references count="7">
          <reference field="5" count="1" selected="0">
            <x v="401"/>
          </reference>
          <reference field="6" count="1" selected="0">
            <x v="117"/>
          </reference>
          <reference field="7" count="1" selected="0">
            <x v="28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67">
      <pivotArea dataOnly="0" labelOnly="1" outline="0" fieldPosition="0">
        <references count="7">
          <reference field="5" count="1" selected="0">
            <x v="605"/>
          </reference>
          <reference field="6" count="1" selected="0">
            <x v="96"/>
          </reference>
          <reference field="7" count="1" selected="0">
            <x v="2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266">
      <pivotArea dataOnly="0" labelOnly="1" outline="0" fieldPosition="0">
        <references count="7">
          <reference field="5" count="1" selected="0">
            <x v="607"/>
          </reference>
          <reference field="6" count="1" selected="0">
            <x v="96"/>
          </reference>
          <reference field="7" count="1" selected="0">
            <x v="2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265">
      <pivotArea dataOnly="0" labelOnly="1" outline="0" fieldPosition="0">
        <references count="7">
          <reference field="5" count="1" selected="0">
            <x v="608"/>
          </reference>
          <reference field="6" count="1" selected="0">
            <x v="96"/>
          </reference>
          <reference field="7" count="1" selected="0">
            <x v="2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264">
      <pivotArea dataOnly="0" labelOnly="1" outline="0" fieldPosition="0">
        <references count="7">
          <reference field="5" count="1" selected="0">
            <x v="94"/>
          </reference>
          <reference field="6" count="1" selected="0">
            <x v="121"/>
          </reference>
          <reference field="7" count="1" selected="0">
            <x v="29"/>
          </reference>
          <reference field="8" count="1">
            <x v="2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263">
      <pivotArea dataOnly="0" labelOnly="1" outline="0" fieldPosition="0">
        <references count="7">
          <reference field="5" count="1" selected="0">
            <x v="163"/>
          </reference>
          <reference field="6" count="1" selected="0">
            <x v="2"/>
          </reference>
          <reference field="7" count="1" selected="0">
            <x v="29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262">
      <pivotArea dataOnly="0" labelOnly="1" outline="0" fieldPosition="0">
        <references count="7">
          <reference field="5" count="1" selected="0">
            <x v="256"/>
          </reference>
          <reference field="6" count="1" selected="0">
            <x v="10"/>
          </reference>
          <reference field="7" count="1" selected="0">
            <x v="29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61">
      <pivotArea dataOnly="0" labelOnly="1" outline="0" fieldPosition="0">
        <references count="7">
          <reference field="5" count="1" selected="0">
            <x v="453"/>
          </reference>
          <reference field="6" count="1" selected="0">
            <x v="110"/>
          </reference>
          <reference field="7" count="1" selected="0">
            <x v="29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60">
      <pivotArea dataOnly="0" labelOnly="1" outline="0" fieldPosition="0">
        <references count="7">
          <reference field="5" count="1" selected="0">
            <x v="85"/>
          </reference>
          <reference field="6" count="1" selected="0">
            <x v="60"/>
          </reference>
          <reference field="7" count="1" selected="0">
            <x v="30"/>
          </reference>
          <reference field="8" count="1">
            <x v="2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1"/>
          </reference>
        </references>
      </pivotArea>
    </format>
    <format dxfId="259">
      <pivotArea dataOnly="0" labelOnly="1" outline="0" fieldPosition="0">
        <references count="7">
          <reference field="5" count="1" selected="0">
            <x v="86"/>
          </reference>
          <reference field="6" count="1" selected="0">
            <x v="19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58">
      <pivotArea dataOnly="0" labelOnly="1" outline="0" fieldPosition="0">
        <references count="7">
          <reference field="5" count="1" selected="0">
            <x v="87"/>
          </reference>
          <reference field="6" count="1" selected="0">
            <x v="19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57">
      <pivotArea dataOnly="0" labelOnly="1" outline="0" fieldPosition="0">
        <references count="7">
          <reference field="5" count="1" selected="0">
            <x v="89"/>
          </reference>
          <reference field="6" count="1" selected="0">
            <x v="115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256">
      <pivotArea dataOnly="0" labelOnly="1" outline="0" fieldPosition="0">
        <references count="7">
          <reference field="5" count="1" selected="0">
            <x v="90"/>
          </reference>
          <reference field="6" count="1" selected="0">
            <x v="115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255">
      <pivotArea dataOnly="0" labelOnly="1" outline="0" fieldPosition="0">
        <references count="7">
          <reference field="5" count="1" selected="0">
            <x v="91"/>
          </reference>
          <reference field="6" count="1" selected="0">
            <x v="115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254">
      <pivotArea dataOnly="0" labelOnly="1" outline="0" fieldPosition="0">
        <references count="7">
          <reference field="5" count="1" selected="0">
            <x v="92"/>
          </reference>
          <reference field="6" count="1" selected="0">
            <x v="115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253">
      <pivotArea dataOnly="0" labelOnly="1" outline="0" fieldPosition="0">
        <references count="7">
          <reference field="5" count="1" selected="0">
            <x v="156"/>
          </reference>
          <reference field="6" count="1" selected="0">
            <x v="2"/>
          </reference>
          <reference field="7" count="1" selected="0">
            <x v="30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252">
      <pivotArea dataOnly="0" labelOnly="1" outline="0" fieldPosition="0">
        <references count="7">
          <reference field="5" count="1" selected="0">
            <x v="228"/>
          </reference>
          <reference field="6" count="1" selected="0">
            <x v="79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51">
      <pivotArea dataOnly="0" labelOnly="1" outline="0" fieldPosition="0">
        <references count="7">
          <reference field="5" count="1" selected="0">
            <x v="307"/>
          </reference>
          <reference field="6" count="1" selected="0">
            <x v="98"/>
          </reference>
          <reference field="7" count="1" selected="0">
            <x v="30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50">
      <pivotArea dataOnly="0" labelOnly="1" outline="0" fieldPosition="0">
        <references count="7">
          <reference field="5" count="1" selected="0">
            <x v="334"/>
          </reference>
          <reference field="6" count="1" selected="0">
            <x v="1"/>
          </reference>
          <reference field="7" count="1" selected="0">
            <x v="30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249">
      <pivotArea dataOnly="0" labelOnly="1" outline="0" fieldPosition="0">
        <references count="7">
          <reference field="5" count="1" selected="0">
            <x v="405"/>
          </reference>
          <reference field="6" count="1" selected="0">
            <x v="117"/>
          </reference>
          <reference field="7" count="1" selected="0">
            <x v="30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48">
      <pivotArea dataOnly="0" labelOnly="1" outline="0" fieldPosition="0">
        <references count="7">
          <reference field="5" count="1" selected="0">
            <x v="21"/>
          </reference>
          <reference field="6" count="1" selected="0">
            <x v="105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47">
      <pivotArea dataOnly="0" labelOnly="1" outline="0" fieldPosition="0">
        <references count="7">
          <reference field="5" count="1" selected="0">
            <x v="22"/>
          </reference>
          <reference field="6" count="1" selected="0">
            <x v="105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46">
      <pivotArea dataOnly="0" labelOnly="1" outline="0" fieldPosition="0">
        <references count="7">
          <reference field="5" count="1" selected="0">
            <x v="23"/>
          </reference>
          <reference field="6" count="1" selected="0">
            <x v="105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45">
      <pivotArea dataOnly="0" labelOnly="1" outline="0" fieldPosition="0">
        <references count="7">
          <reference field="5" count="1" selected="0">
            <x v="24"/>
          </reference>
          <reference field="6" count="1" selected="0">
            <x v="105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44">
      <pivotArea dataOnly="0" labelOnly="1" outline="0" fieldPosition="0">
        <references count="7">
          <reference field="5" count="1" selected="0">
            <x v="25"/>
          </reference>
          <reference field="6" count="1" selected="0">
            <x v="105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43">
      <pivotArea dataOnly="0" labelOnly="1" outline="0" fieldPosition="0">
        <references count="7">
          <reference field="5" count="1" selected="0">
            <x v="26"/>
          </reference>
          <reference field="6" count="1" selected="0">
            <x v="105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42">
      <pivotArea dataOnly="0" labelOnly="1" outline="0" fieldPosition="0">
        <references count="7">
          <reference field="5" count="1" selected="0">
            <x v="52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41">
      <pivotArea dataOnly="0" labelOnly="1" outline="0" fieldPosition="0">
        <references count="7">
          <reference field="5" count="1" selected="0">
            <x v="53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40">
      <pivotArea dataOnly="0" labelOnly="1" outline="0" fieldPosition="0">
        <references count="7">
          <reference field="5" count="1" selected="0">
            <x v="54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9">
      <pivotArea dataOnly="0" labelOnly="1" outline="0" fieldPosition="0">
        <references count="7">
          <reference field="5" count="1" selected="0">
            <x v="55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8">
      <pivotArea dataOnly="0" labelOnly="1" outline="0" fieldPosition="0">
        <references count="7">
          <reference field="5" count="1" selected="0">
            <x v="56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7">
      <pivotArea dataOnly="0" labelOnly="1" outline="0" fieldPosition="0">
        <references count="7">
          <reference field="5" count="1" selected="0">
            <x v="57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6">
      <pivotArea dataOnly="0" labelOnly="1" outline="0" fieldPosition="0">
        <references count="7">
          <reference field="5" count="1" selected="0">
            <x v="58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5">
      <pivotArea dataOnly="0" labelOnly="1" outline="0" fieldPosition="0">
        <references count="7">
          <reference field="5" count="1" selected="0">
            <x v="59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4">
      <pivotArea dataOnly="0" labelOnly="1" outline="0" fieldPosition="0">
        <references count="7">
          <reference field="5" count="1" selected="0">
            <x v="60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3">
      <pivotArea dataOnly="0" labelOnly="1" outline="0" fieldPosition="0">
        <references count="7">
          <reference field="5" count="1" selected="0">
            <x v="61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2">
      <pivotArea dataOnly="0" labelOnly="1" outline="0" fieldPosition="0">
        <references count="7">
          <reference field="5" count="1" selected="0">
            <x v="62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1">
      <pivotArea dataOnly="0" labelOnly="1" outline="0" fieldPosition="0">
        <references count="7">
          <reference field="5" count="1" selected="0">
            <x v="63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30">
      <pivotArea dataOnly="0" labelOnly="1" outline="0" fieldPosition="0">
        <references count="7">
          <reference field="5" count="1" selected="0">
            <x v="64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9">
      <pivotArea dataOnly="0" labelOnly="1" outline="0" fieldPosition="0">
        <references count="7">
          <reference field="5" count="1" selected="0">
            <x v="65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8">
      <pivotArea dataOnly="0" labelOnly="1" outline="0" fieldPosition="0">
        <references count="7">
          <reference field="5" count="1" selected="0">
            <x v="66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7">
      <pivotArea dataOnly="0" labelOnly="1" outline="0" fieldPosition="0">
        <references count="7">
          <reference field="5" count="1" selected="0">
            <x v="67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6">
      <pivotArea dataOnly="0" labelOnly="1" outline="0" fieldPosition="0">
        <references count="7">
          <reference field="5" count="1" selected="0">
            <x v="68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5">
      <pivotArea dataOnly="0" labelOnly="1" outline="0" fieldPosition="0">
        <references count="7">
          <reference field="5" count="1" selected="0">
            <x v="69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4">
      <pivotArea dataOnly="0" labelOnly="1" outline="0" fieldPosition="0">
        <references count="7">
          <reference field="5" count="1" selected="0">
            <x v="70"/>
          </reference>
          <reference field="6" count="1" selected="0">
            <x v="1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1"/>
          </reference>
        </references>
      </pivotArea>
    </format>
    <format dxfId="223">
      <pivotArea dataOnly="0" labelOnly="1" outline="0" fieldPosition="0">
        <references count="7">
          <reference field="5" count="1" selected="0">
            <x v="190"/>
          </reference>
          <reference field="6" count="1" selected="0">
            <x v="42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4"/>
          </reference>
        </references>
      </pivotArea>
    </format>
    <format dxfId="222">
      <pivotArea dataOnly="0" labelOnly="1" outline="0" fieldPosition="0">
        <references count="7">
          <reference field="5" count="1" selected="0">
            <x v="219"/>
          </reference>
          <reference field="6" count="1" selected="0">
            <x v="4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21">
      <pivotArea dataOnly="0" labelOnly="1" outline="0" fieldPosition="0">
        <references count="7">
          <reference field="5" count="1" selected="0">
            <x v="220"/>
          </reference>
          <reference field="6" count="1" selected="0">
            <x v="4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20">
      <pivotArea dataOnly="0" labelOnly="1" outline="0" fieldPosition="0">
        <references count="7">
          <reference field="5" count="1" selected="0">
            <x v="221"/>
          </reference>
          <reference field="6" count="1" selected="0">
            <x v="46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19">
      <pivotArea dataOnly="0" labelOnly="1" outline="0" fieldPosition="0">
        <references count="7">
          <reference field="5" count="1" selected="0">
            <x v="393"/>
          </reference>
          <reference field="6" count="1" selected="0">
            <x v="84"/>
          </reference>
          <reference field="7" count="1" selected="0">
            <x v="3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8">
      <pivotArea dataOnly="0" labelOnly="1" outline="0" fieldPosition="0">
        <references count="7">
          <reference field="5" count="1" selected="0">
            <x v="394"/>
          </reference>
          <reference field="6" count="1" selected="0">
            <x v="84"/>
          </reference>
          <reference field="7" count="1" selected="0">
            <x v="3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7">
      <pivotArea dataOnly="0" labelOnly="1" outline="0" fieldPosition="0">
        <references count="7">
          <reference field="5" count="1" selected="0">
            <x v="410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6">
      <pivotArea dataOnly="0" labelOnly="1" outline="0" fieldPosition="0">
        <references count="7">
          <reference field="5" count="1" selected="0">
            <x v="411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5">
      <pivotArea dataOnly="0" labelOnly="1" outline="0" fieldPosition="0">
        <references count="7">
          <reference field="5" count="1" selected="0">
            <x v="412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4">
      <pivotArea dataOnly="0" labelOnly="1" outline="0" fieldPosition="0">
        <references count="7">
          <reference field="5" count="1" selected="0">
            <x v="413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3">
      <pivotArea dataOnly="0" labelOnly="1" outline="0" fieldPosition="0">
        <references count="7">
          <reference field="5" count="1" selected="0">
            <x v="414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2">
      <pivotArea dataOnly="0" labelOnly="1" outline="0" fieldPosition="0">
        <references count="7">
          <reference field="5" count="1" selected="0">
            <x v="415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1">
      <pivotArea dataOnly="0" labelOnly="1" outline="0" fieldPosition="0">
        <references count="7">
          <reference field="5" count="1" selected="0">
            <x v="416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10">
      <pivotArea dataOnly="0" labelOnly="1" outline="0" fieldPosition="0">
        <references count="7">
          <reference field="5" count="1" selected="0">
            <x v="417"/>
          </reference>
          <reference field="6" count="1" selected="0">
            <x v="87"/>
          </reference>
          <reference field="7" count="1" selected="0">
            <x v="31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09">
      <pivotArea dataOnly="0" labelOnly="1" outline="0" fieldPosition="0">
        <references count="7">
          <reference field="5" count="1" selected="0">
            <x v="441"/>
          </reference>
          <reference field="6" count="1" selected="0">
            <x v="4"/>
          </reference>
          <reference field="7" count="1" selected="0">
            <x v="3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208">
      <pivotArea dataOnly="0" labelOnly="1" outline="0" fieldPosition="0">
        <references count="7">
          <reference field="5" count="1" selected="0">
            <x v="149"/>
          </reference>
          <reference field="6" count="1" selected="0">
            <x v="2"/>
          </reference>
          <reference field="7" count="1" selected="0">
            <x v="3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207">
      <pivotArea dataOnly="0" labelOnly="1" outline="0" fieldPosition="0">
        <references count="7">
          <reference field="5" count="1" selected="0">
            <x v="397"/>
          </reference>
          <reference field="6" count="1" selected="0">
            <x v="117"/>
          </reference>
          <reference field="7" count="1" selected="0">
            <x v="3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206">
      <pivotArea dataOnly="0" labelOnly="1" outline="0" fieldPosition="0">
        <references count="7">
          <reference field="5" count="1" selected="0">
            <x v="172"/>
          </reference>
          <reference field="6" count="1" selected="0">
            <x v="22"/>
          </reference>
          <reference field="7" count="1" selected="0">
            <x v="34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05">
      <pivotArea dataOnly="0" labelOnly="1" outline="0" fieldPosition="0">
        <references count="7">
          <reference field="5" count="1" selected="0">
            <x v="251"/>
          </reference>
          <reference field="6" count="1" selected="0">
            <x v="10"/>
          </reference>
          <reference field="7" count="1" selected="0">
            <x v="3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04">
      <pivotArea dataOnly="0" labelOnly="1" outline="0" fieldPosition="0">
        <references count="7">
          <reference field="5" count="1" selected="0">
            <x v="253"/>
          </reference>
          <reference field="6" count="1" selected="0">
            <x v="10"/>
          </reference>
          <reference field="7" count="1" selected="0">
            <x v="3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03">
      <pivotArea dataOnly="0" labelOnly="1" outline="0" fieldPosition="0">
        <references count="7">
          <reference field="5" count="1" selected="0">
            <x v="254"/>
          </reference>
          <reference field="6" count="1" selected="0">
            <x v="10"/>
          </reference>
          <reference field="7" count="1" selected="0">
            <x v="3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02">
      <pivotArea dataOnly="0" labelOnly="1" outline="0" fieldPosition="0">
        <references count="7">
          <reference field="5" count="1" selected="0">
            <x v="255"/>
          </reference>
          <reference field="6" count="1" selected="0">
            <x v="10"/>
          </reference>
          <reference field="7" count="1" selected="0">
            <x v="3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201">
      <pivotArea dataOnly="0" labelOnly="1" outline="0" fieldPosition="0">
        <references count="7">
          <reference field="5" count="1" selected="0">
            <x v="34"/>
          </reference>
          <reference field="6" count="1" selected="0">
            <x v="57"/>
          </reference>
          <reference field="7" count="1" selected="0">
            <x v="3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2"/>
          </reference>
        </references>
      </pivotArea>
    </format>
    <format dxfId="200">
      <pivotArea dataOnly="0" labelOnly="1" outline="0" fieldPosition="0">
        <references count="7">
          <reference field="5" count="1" selected="0">
            <x v="44"/>
          </reference>
          <reference field="6" count="1" selected="0">
            <x v="64"/>
          </reference>
          <reference field="7" count="1" selected="0">
            <x v="3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2"/>
          </reference>
        </references>
      </pivotArea>
    </format>
    <format dxfId="199">
      <pivotArea dataOnly="0" labelOnly="1" outline="0" fieldPosition="0">
        <references count="7">
          <reference field="5" count="1" selected="0">
            <x v="104"/>
          </reference>
          <reference field="6" count="1" selected="0">
            <x v="11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98">
      <pivotArea dataOnly="0" labelOnly="1" outline="0" fieldPosition="0">
        <references count="7">
          <reference field="5" count="1" selected="0">
            <x v="145"/>
          </reference>
          <reference field="6" count="1" selected="0">
            <x v="2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97">
      <pivotArea dataOnly="0" labelOnly="1" outline="0" fieldPosition="0">
        <references count="7">
          <reference field="5" count="1" selected="0">
            <x v="146"/>
          </reference>
          <reference field="6" count="1" selected="0">
            <x v="2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96">
      <pivotArea dataOnly="0" labelOnly="1" outline="0" fieldPosition="0">
        <references count="7">
          <reference field="5" count="1" selected="0">
            <x v="148"/>
          </reference>
          <reference field="6" count="1" selected="0">
            <x v="2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95">
      <pivotArea dataOnly="0" labelOnly="1" outline="0" fieldPosition="0">
        <references count="7">
          <reference field="5" count="1" selected="0">
            <x v="160"/>
          </reference>
          <reference field="6" count="1" selected="0">
            <x v="2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94">
      <pivotArea dataOnly="0" labelOnly="1" outline="0" fieldPosition="0">
        <references count="7">
          <reference field="5" count="1" selected="0">
            <x v="246"/>
          </reference>
          <reference field="6" count="1" selected="0">
            <x v="10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93">
      <pivotArea dataOnly="0" labelOnly="1" outline="0" fieldPosition="0">
        <references count="7">
          <reference field="5" count="1" selected="0">
            <x v="248"/>
          </reference>
          <reference field="6" count="1" selected="0">
            <x v="10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92">
      <pivotArea dataOnly="0" labelOnly="1" outline="0" fieldPosition="0">
        <references count="7">
          <reference field="5" count="1" selected="0">
            <x v="249"/>
          </reference>
          <reference field="6" count="1" selected="0">
            <x v="10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91">
      <pivotArea dataOnly="0" labelOnly="1" outline="0" fieldPosition="0">
        <references count="7">
          <reference field="5" count="1" selected="0">
            <x v="250"/>
          </reference>
          <reference field="6" count="1" selected="0">
            <x v="10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90">
      <pivotArea dataOnly="0" labelOnly="1" outline="0" fieldPosition="0">
        <references count="7">
          <reference field="5" count="1" selected="0">
            <x v="252"/>
          </reference>
          <reference field="6" count="1" selected="0">
            <x v="10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89">
      <pivotArea dataOnly="0" labelOnly="1" outline="0" fieldPosition="0">
        <references count="7">
          <reference field="5" count="1" selected="0">
            <x v="267"/>
          </reference>
          <reference field="6" count="1" selected="0">
            <x v="10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88">
      <pivotArea dataOnly="0" labelOnly="1" outline="0" fieldPosition="0">
        <references count="7">
          <reference field="5" count="1" selected="0">
            <x v="328"/>
          </reference>
          <reference field="6" count="1" selected="0">
            <x v="1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87">
      <pivotArea dataOnly="0" labelOnly="1" outline="0" fieldPosition="0">
        <references count="7">
          <reference field="5" count="1" selected="0">
            <x v="329"/>
          </reference>
          <reference field="6" count="1" selected="0">
            <x v="1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86">
      <pivotArea dataOnly="0" labelOnly="1" outline="0" fieldPosition="0">
        <references count="7">
          <reference field="5" count="1" selected="0">
            <x v="332"/>
          </reference>
          <reference field="6" count="1" selected="0">
            <x v="1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85">
      <pivotArea dataOnly="0" labelOnly="1" outline="0" fieldPosition="0">
        <references count="7">
          <reference field="5" count="1" selected="0">
            <x v="349"/>
          </reference>
          <reference field="6" count="1" selected="0">
            <x v="1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84">
      <pivotArea dataOnly="0" labelOnly="1" outline="0" fieldPosition="0">
        <references count="7">
          <reference field="5" count="1" selected="0">
            <x v="444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83">
      <pivotArea dataOnly="0" labelOnly="1" outline="0" fieldPosition="0">
        <references count="7">
          <reference field="5" count="1" selected="0">
            <x v="633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82">
      <pivotArea dataOnly="0" labelOnly="1" outline="0" fieldPosition="0">
        <references count="7">
          <reference field="5" count="1" selected="0">
            <x v="639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81">
      <pivotArea dataOnly="0" labelOnly="1" outline="0" fieldPosition="0">
        <references count="7">
          <reference field="5" count="1" selected="0">
            <x v="641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80">
      <pivotArea dataOnly="0" labelOnly="1" outline="0" fieldPosition="0">
        <references count="7">
          <reference field="5" count="1" selected="0">
            <x v="642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79">
      <pivotArea dataOnly="0" labelOnly="1" outline="0" fieldPosition="0">
        <references count="7">
          <reference field="5" count="1" selected="0">
            <x v="643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78">
      <pivotArea dataOnly="0" labelOnly="1" outline="0" fieldPosition="0">
        <references count="7">
          <reference field="5" count="1" selected="0">
            <x v="644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77">
      <pivotArea dataOnly="0" labelOnly="1" outline="0" fieldPosition="0">
        <references count="7">
          <reference field="5" count="1" selected="0">
            <x v="645"/>
          </reference>
          <reference field="6" count="1" selected="0">
            <x v="116"/>
          </reference>
          <reference field="7" count="1" selected="0">
            <x v="3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76">
      <pivotArea dataOnly="0" labelOnly="1" outline="0" fieldPosition="0">
        <references count="7">
          <reference field="5" count="1" selected="0">
            <x v="652"/>
          </reference>
          <reference field="6" count="1" selected="0">
            <x v="75"/>
          </reference>
          <reference field="7" count="1" selected="0">
            <x v="3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75">
      <pivotArea dataOnly="0" labelOnly="1" outline="0" fieldPosition="0">
        <references count="7">
          <reference field="5" count="1" selected="0">
            <x v="0"/>
          </reference>
          <reference field="6" count="1" selected="0">
            <x v="104"/>
          </reference>
          <reference field="7" count="1" selected="0">
            <x v="36"/>
          </reference>
          <reference field="8" count="1">
            <x v="3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174">
      <pivotArea dataOnly="0" labelOnly="1" outline="0" fieldPosition="0">
        <references count="7">
          <reference field="5" count="1" selected="0">
            <x v="50"/>
          </reference>
          <reference field="6" count="1" selected="0">
            <x v="124"/>
          </reference>
          <reference field="7" count="1" selected="0">
            <x v="36"/>
          </reference>
          <reference field="8" count="1">
            <x v="3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1"/>
          </reference>
        </references>
      </pivotArea>
    </format>
    <format dxfId="173">
      <pivotArea dataOnly="0" labelOnly="1" outline="0" fieldPosition="0">
        <references count="7">
          <reference field="5" count="1" selected="0">
            <x v="78"/>
          </reference>
          <reference field="6" count="1" selected="0">
            <x v="65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72">
      <pivotArea dataOnly="0" labelOnly="1" outline="0" fieldPosition="0">
        <references count="7">
          <reference field="5" count="1" selected="0">
            <x v="143"/>
          </reference>
          <reference field="6" count="1" selected="0">
            <x v="2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71">
      <pivotArea dataOnly="0" labelOnly="1" outline="0" fieldPosition="0">
        <references count="7">
          <reference field="5" count="1" selected="0">
            <x v="144"/>
          </reference>
          <reference field="6" count="1" selected="0">
            <x v="2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70">
      <pivotArea dataOnly="0" labelOnly="1" outline="0" fieldPosition="0">
        <references count="7">
          <reference field="5" count="1" selected="0">
            <x v="170"/>
          </reference>
          <reference field="6" count="1" selected="0">
            <x v="56"/>
          </reference>
          <reference field="7" count="1" selected="0">
            <x v="36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69">
      <pivotArea dataOnly="0" labelOnly="1" outline="0" fieldPosition="0">
        <references count="7">
          <reference field="5" count="1" selected="0">
            <x v="244"/>
          </reference>
          <reference field="6" count="1" selected="0">
            <x v="10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68">
      <pivotArea dataOnly="0" labelOnly="1" outline="0" fieldPosition="0">
        <references count="7">
          <reference field="5" count="1" selected="0">
            <x v="245"/>
          </reference>
          <reference field="6" count="1" selected="0">
            <x v="10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67">
      <pivotArea dataOnly="0" labelOnly="1" outline="0" fieldPosition="0">
        <references count="7">
          <reference field="5" count="1" selected="0">
            <x v="326"/>
          </reference>
          <reference field="6" count="1" selected="0">
            <x v="1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66">
      <pivotArea dataOnly="0" labelOnly="1" outline="0" fieldPosition="0">
        <references count="7">
          <reference field="5" count="1" selected="0">
            <x v="409"/>
          </reference>
          <reference field="6" count="1" selected="0">
            <x v="7"/>
          </reference>
          <reference field="7" count="1" selected="0">
            <x v="36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65">
      <pivotArea dataOnly="0" labelOnly="1" outline="0" fieldPosition="0">
        <references count="7">
          <reference field="5" count="1" selected="0">
            <x v="638"/>
          </reference>
          <reference field="6" count="1" selected="0">
            <x v="116"/>
          </reference>
          <reference field="7" count="1" selected="0">
            <x v="3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64">
      <pivotArea dataOnly="0" labelOnly="1" outline="0" fieldPosition="0">
        <references count="7">
          <reference field="5" count="1" selected="0">
            <x v="77"/>
          </reference>
          <reference field="6" count="1" selected="0">
            <x v="65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63">
      <pivotArea dataOnly="0" labelOnly="1" outline="0" fieldPosition="0">
        <references count="7">
          <reference field="5" count="1" selected="0">
            <x v="117"/>
          </reference>
          <reference field="6" count="1" selected="0">
            <x v="66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62">
      <pivotArea dataOnly="0" labelOnly="1" outline="0" fieldPosition="0">
        <references count="7">
          <reference field="5" count="1" selected="0">
            <x v="119"/>
          </reference>
          <reference field="6" count="1" selected="0">
            <x v="66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61">
      <pivotArea dataOnly="0" labelOnly="1" outline="0" fieldPosition="0">
        <references count="7">
          <reference field="5" count="1" selected="0">
            <x v="142"/>
          </reference>
          <reference field="6" count="1" selected="0">
            <x v="2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60">
      <pivotArea dataOnly="0" labelOnly="1" outline="0" fieldPosition="0">
        <references count="7">
          <reference field="5" count="1" selected="0">
            <x v="169"/>
          </reference>
          <reference field="6" count="1" selected="0">
            <x v="56"/>
          </reference>
          <reference field="7" count="1" selected="0">
            <x v="37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59">
      <pivotArea dataOnly="0" labelOnly="1" outline="0" fieldPosition="0">
        <references count="7">
          <reference field="5" count="1" selected="0">
            <x v="242"/>
          </reference>
          <reference field="6" count="1" selected="0">
            <x v="10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58">
      <pivotArea dataOnly="0" labelOnly="1" outline="0" fieldPosition="0">
        <references count="7">
          <reference field="5" count="1" selected="0">
            <x v="243"/>
          </reference>
          <reference field="6" count="1" selected="0">
            <x v="10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57">
      <pivotArea dataOnly="0" labelOnly="1" outline="0" fieldPosition="0">
        <references count="7">
          <reference field="5" count="1" selected="0">
            <x v="274"/>
          </reference>
          <reference field="6" count="1" selected="0">
            <x v="10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56">
      <pivotArea dataOnly="0" labelOnly="1" outline="0" fieldPosition="0">
        <references count="7">
          <reference field="5" count="1" selected="0">
            <x v="323"/>
          </reference>
          <reference field="6" count="1" selected="0">
            <x v="1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55">
      <pivotArea dataOnly="0" labelOnly="1" outline="0" fieldPosition="0">
        <references count="7">
          <reference field="5" count="1" selected="0">
            <x v="324"/>
          </reference>
          <reference field="6" count="1" selected="0">
            <x v="1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54">
      <pivotArea dataOnly="0" labelOnly="1" outline="0" fieldPosition="0">
        <references count="7">
          <reference field="5" count="1" selected="0">
            <x v="325"/>
          </reference>
          <reference field="6" count="1" selected="0">
            <x v="1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53">
      <pivotArea dataOnly="0" labelOnly="1" outline="0" fieldPosition="0">
        <references count="7">
          <reference field="5" count="1" selected="0">
            <x v="353"/>
          </reference>
          <reference field="6" count="1" selected="0">
            <x v="1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52">
      <pivotArea dataOnly="0" labelOnly="1" outline="0" fieldPosition="0">
        <references count="7">
          <reference field="5" count="1" selected="0">
            <x v="398"/>
          </reference>
          <reference field="6" count="1" selected="0">
            <x v="117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51">
      <pivotArea dataOnly="0" labelOnly="1" outline="0" fieldPosition="0">
        <references count="7">
          <reference field="5" count="1" selected="0">
            <x v="443"/>
          </reference>
          <reference field="6" count="1" selected="0">
            <x v="116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50">
      <pivotArea dataOnly="0" labelOnly="1" outline="0" fieldPosition="0">
        <references count="7">
          <reference field="5" count="1" selected="0">
            <x v="446"/>
          </reference>
          <reference field="6" count="1" selected="0">
            <x v="120"/>
          </reference>
          <reference field="7" count="1" selected="0">
            <x v="37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49">
      <pivotArea dataOnly="0" labelOnly="1" outline="0" fieldPosition="0">
        <references count="7">
          <reference field="5" count="1" selected="0">
            <x v="447"/>
          </reference>
          <reference field="6" count="1" selected="0">
            <x v="120"/>
          </reference>
          <reference field="7" count="1" selected="0">
            <x v="37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48">
      <pivotArea dataOnly="0" labelOnly="1" outline="0" fieldPosition="0">
        <references count="7">
          <reference field="5" count="1" selected="0">
            <x v="635"/>
          </reference>
          <reference field="6" count="1" selected="0">
            <x v="116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47">
      <pivotArea dataOnly="0" labelOnly="1" outline="0" fieldPosition="0">
        <references count="7">
          <reference field="5" count="1" selected="0">
            <x v="649"/>
          </reference>
          <reference field="6" count="1" selected="0">
            <x v="37"/>
          </reference>
          <reference field="7" count="1" selected="0">
            <x v="37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146">
      <pivotArea dataOnly="0" labelOnly="1" outline="0" fieldPosition="0">
        <references count="7">
          <reference field="5" count="1" selected="0">
            <x v="35"/>
          </reference>
          <reference field="6" count="1" selected="0">
            <x v="62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10"/>
          </reference>
        </references>
      </pivotArea>
    </format>
    <format dxfId="145">
      <pivotArea dataOnly="0" labelOnly="1" outline="0" fieldPosition="0">
        <references count="7">
          <reference field="5" count="1" selected="0">
            <x v="46"/>
          </reference>
          <reference field="6" count="1" selected="0">
            <x v="94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144">
      <pivotArea dataOnly="0" labelOnly="1" outline="0" fieldPosition="0">
        <references count="7">
          <reference field="5" count="1" selected="0">
            <x v="82"/>
          </reference>
          <reference field="6" count="1" selected="0">
            <x v="65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43">
      <pivotArea dataOnly="0" labelOnly="1" outline="0" fieldPosition="0">
        <references count="7">
          <reference field="5" count="1" selected="0">
            <x v="118"/>
          </reference>
          <reference field="6" count="1" selected="0">
            <x v="66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42">
      <pivotArea dataOnly="0" labelOnly="1" outline="0" fieldPosition="0">
        <references count="7">
          <reference field="5" count="1" selected="0">
            <x v="182"/>
          </reference>
          <reference field="6" count="1" selected="0">
            <x v="9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41">
      <pivotArea dataOnly="0" labelOnly="1" outline="0" fieldPosition="0">
        <references count="7">
          <reference field="5" count="1" selected="0">
            <x v="183"/>
          </reference>
          <reference field="6" count="1" selected="0">
            <x v="9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40">
      <pivotArea dataOnly="0" labelOnly="1" outline="0" fieldPosition="0">
        <references count="7">
          <reference field="5" count="1" selected="0">
            <x v="184"/>
          </reference>
          <reference field="6" count="1" selected="0">
            <x v="9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39">
      <pivotArea dataOnly="0" labelOnly="1" outline="0" fieldPosition="0">
        <references count="7">
          <reference field="5" count="1" selected="0">
            <x v="222"/>
          </reference>
          <reference field="6" count="1" selected="0">
            <x v="41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4"/>
          </reference>
        </references>
      </pivotArea>
    </format>
    <format dxfId="138">
      <pivotArea dataOnly="0" labelOnly="1" outline="0" fieldPosition="0">
        <references count="7">
          <reference field="5" count="1" selected="0">
            <x v="236"/>
          </reference>
          <reference field="6" count="1" selected="0">
            <x v="85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7">
      <pivotArea dataOnly="0" labelOnly="1" outline="0" fieldPosition="0">
        <references count="7">
          <reference field="5" count="1" selected="0">
            <x v="241"/>
          </reference>
          <reference field="6" count="1" selected="0">
            <x v="10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6">
      <pivotArea dataOnly="0" labelOnly="1" outline="0" fieldPosition="0">
        <references count="7">
          <reference field="5" count="1" selected="0">
            <x v="367"/>
          </reference>
          <reference field="6" count="1" selected="0">
            <x v="89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5">
      <pivotArea dataOnly="0" labelOnly="1" outline="0" fieldPosition="0">
        <references count="7">
          <reference field="5" count="1" selected="0">
            <x v="392"/>
          </reference>
          <reference field="6" count="1" selected="0">
            <x v="84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4">
      <pivotArea dataOnly="0" labelOnly="1" outline="0" fieldPosition="0">
        <references count="7">
          <reference field="5" count="1" selected="0">
            <x v="419"/>
          </reference>
          <reference field="6" count="1" selected="0">
            <x v="88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3">
      <pivotArea dataOnly="0" labelOnly="1" outline="0" fieldPosition="0">
        <references count="7">
          <reference field="5" count="1" selected="0">
            <x v="420"/>
          </reference>
          <reference field="6" count="1" selected="0">
            <x v="90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2">
      <pivotArea dataOnly="0" labelOnly="1" outline="0" fieldPosition="0">
        <references count="7">
          <reference field="5" count="1" selected="0">
            <x v="421"/>
          </reference>
          <reference field="6" count="1" selected="0">
            <x v="90"/>
          </reference>
          <reference field="7" count="1" selected="0">
            <x v="38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31">
      <pivotArea dataOnly="0" labelOnly="1" outline="0" fieldPosition="0">
        <references count="7">
          <reference field="5" count="1" selected="0">
            <x v="650"/>
          </reference>
          <reference field="6" count="1" selected="0">
            <x v="36"/>
          </reference>
          <reference field="7" count="1" selected="0">
            <x v="38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130">
      <pivotArea dataOnly="0" labelOnly="1" outline="0" fieldPosition="0">
        <references count="7">
          <reference field="5" count="1" selected="0">
            <x v="3"/>
          </reference>
          <reference field="6" count="1" selected="0">
            <x v="99"/>
          </reference>
          <reference field="7" count="1" selected="0">
            <x v="39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29">
      <pivotArea dataOnly="0" labelOnly="1" outline="0" fieldPosition="0">
        <references count="7">
          <reference field="5" count="1" selected="0">
            <x v="141"/>
          </reference>
          <reference field="6" count="1" selected="0">
            <x v="2"/>
          </reference>
          <reference field="7" count="1" selected="0">
            <x v="39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28">
      <pivotArea dataOnly="0" labelOnly="1" outline="0" fieldPosition="0">
        <references count="7">
          <reference field="5" count="1" selected="0">
            <x v="239"/>
          </reference>
          <reference field="6" count="1" selected="0">
            <x v="10"/>
          </reference>
          <reference field="7" count="1" selected="0">
            <x v="39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27">
      <pivotArea dataOnly="0" labelOnly="1" outline="0" fieldPosition="0">
        <references count="7">
          <reference field="5" count="1" selected="0">
            <x v="240"/>
          </reference>
          <reference field="6" count="1" selected="0">
            <x v="10"/>
          </reference>
          <reference field="7" count="1" selected="0">
            <x v="39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26">
      <pivotArea dataOnly="0" labelOnly="1" outline="0" fieldPosition="0">
        <references count="7">
          <reference field="5" count="1" selected="0">
            <x v="320"/>
          </reference>
          <reference field="6" count="1" selected="0">
            <x v="1"/>
          </reference>
          <reference field="7" count="1" selected="0">
            <x v="39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25">
      <pivotArea dataOnly="0" labelOnly="1" outline="0" fieldPosition="0">
        <references count="7">
          <reference field="5" count="1" selected="0">
            <x v="238"/>
          </reference>
          <reference field="6" count="1" selected="0">
            <x v="10"/>
          </reference>
          <reference field="7" count="1" selected="0">
            <x v="40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24">
      <pivotArea dataOnly="0" labelOnly="1" outline="0" fieldPosition="0">
        <references count="7">
          <reference field="5" count="1" selected="0">
            <x v="331"/>
          </reference>
          <reference field="6" count="1" selected="0">
            <x v="1"/>
          </reference>
          <reference field="7" count="1" selected="0">
            <x v="40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23">
      <pivotArea dataOnly="0" labelOnly="1" outline="0" fieldPosition="0">
        <references count="7">
          <reference field="5" count="1" selected="0">
            <x v="404"/>
          </reference>
          <reference field="6" count="1" selected="0">
            <x v="117"/>
          </reference>
          <reference field="7" count="1" selected="0">
            <x v="40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22">
      <pivotArea dataOnly="0" labelOnly="1" outline="0" fieldPosition="0">
        <references count="7">
          <reference field="5" count="1" selected="0">
            <x v="83"/>
          </reference>
          <reference field="6" count="1" selected="0">
            <x v="65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121">
      <pivotArea dataOnly="0" labelOnly="1" outline="0" fieldPosition="0">
        <references count="7">
          <reference field="5" count="1" selected="0">
            <x v="139"/>
          </reference>
          <reference field="6" count="1" selected="0">
            <x v="2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20">
      <pivotArea dataOnly="0" labelOnly="1" outline="0" fieldPosition="0">
        <references count="7">
          <reference field="5" count="1" selected="0">
            <x v="140"/>
          </reference>
          <reference field="6" count="1" selected="0">
            <x v="2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19">
      <pivotArea dataOnly="0" labelOnly="1" outline="0" fieldPosition="0">
        <references count="7">
          <reference field="5" count="1" selected="0">
            <x v="279"/>
          </reference>
          <reference field="6" count="1" selected="0">
            <x v="10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18">
      <pivotArea dataOnly="0" labelOnly="1" outline="0" fieldPosition="0">
        <references count="7">
          <reference field="5" count="1" selected="0">
            <x v="321"/>
          </reference>
          <reference field="6" count="1" selected="0">
            <x v="1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17">
      <pivotArea dataOnly="0" labelOnly="1" outline="0" fieldPosition="0">
        <references count="7">
          <reference field="5" count="1" selected="0">
            <x v="322"/>
          </reference>
          <reference field="6" count="1" selected="0">
            <x v="1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16">
      <pivotArea dataOnly="0" labelOnly="1" outline="0" fieldPosition="0">
        <references count="7">
          <reference field="5" count="1" selected="0">
            <x v="597"/>
          </reference>
          <reference field="6" count="1" selected="0">
            <x v="96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115">
      <pivotArea dataOnly="0" labelOnly="1" outline="0" fieldPosition="0">
        <references count="7">
          <reference field="5" count="1" selected="0">
            <x v="602"/>
          </reference>
          <reference field="6" count="1" selected="0">
            <x v="96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114">
      <pivotArea dataOnly="0" labelOnly="1" outline="0" fieldPosition="0">
        <references count="7">
          <reference field="5" count="1" selected="0">
            <x v="603"/>
          </reference>
          <reference field="6" count="1" selected="0">
            <x v="96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113">
      <pivotArea dataOnly="0" labelOnly="1" outline="0" fieldPosition="0">
        <references count="7">
          <reference field="5" count="1" selected="0">
            <x v="604"/>
          </reference>
          <reference field="6" count="1" selected="0">
            <x v="96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112">
      <pivotArea dataOnly="0" labelOnly="1" outline="0" fieldPosition="0">
        <references count="7">
          <reference field="5" count="1" selected="0">
            <x v="606"/>
          </reference>
          <reference field="6" count="1" selected="0">
            <x v="96"/>
          </reference>
          <reference field="7" count="1" selected="0">
            <x v="41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5"/>
          </reference>
          <reference field="11" count="1" selected="0">
            <x v="1"/>
          </reference>
        </references>
      </pivotArea>
    </format>
    <format dxfId="111">
      <pivotArea dataOnly="0" labelOnly="1" outline="0" fieldPosition="0">
        <references count="7">
          <reference field="5" count="1" selected="0">
            <x v="31"/>
          </reference>
          <reference field="6" count="1" selected="0">
            <x v="72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1"/>
          </reference>
        </references>
      </pivotArea>
    </format>
    <format dxfId="110">
      <pivotArea dataOnly="0" labelOnly="1" outline="0" fieldPosition="0">
        <references count="7">
          <reference field="5" count="1" selected="0">
            <x v="103"/>
          </reference>
          <reference field="6" count="1" selected="0">
            <x v="11"/>
          </reference>
          <reference field="7" count="1" selected="0">
            <x v="4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09">
      <pivotArea dataOnly="0" labelOnly="1" outline="0" fieldPosition="0">
        <references count="7">
          <reference field="5" count="1" selected="0">
            <x v="106"/>
          </reference>
          <reference field="6" count="1" selected="0">
            <x v="11"/>
          </reference>
          <reference field="7" count="1" selected="0">
            <x v="42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08">
      <pivotArea dataOnly="0" labelOnly="1" outline="0" fieldPosition="0">
        <references count="7">
          <reference field="5" count="1" selected="0">
            <x v="171"/>
          </reference>
          <reference field="6" count="1" selected="0">
            <x v="56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107">
      <pivotArea dataOnly="0" labelOnly="1" outline="0" fieldPosition="0">
        <references count="7">
          <reference field="5" count="1" selected="0">
            <x v="200"/>
          </reference>
          <reference field="6" count="1" selected="0">
            <x v="108"/>
          </reference>
          <reference field="7" count="1" selected="0">
            <x v="42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106">
      <pivotArea dataOnly="0" labelOnly="1" outline="0" fieldPosition="0">
        <references count="7">
          <reference field="5" count="1" selected="0">
            <x v="365"/>
          </reference>
          <reference field="6" count="1" selected="0">
            <x v="1"/>
          </reference>
          <reference field="7" count="1" selected="0">
            <x v="42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05">
      <pivotArea dataOnly="0" labelOnly="1" outline="0" fieldPosition="0">
        <references count="7">
          <reference field="5" count="1" selected="0">
            <x v="366"/>
          </reference>
          <reference field="6" count="1" selected="0">
            <x v="1"/>
          </reference>
          <reference field="7" count="1" selected="0">
            <x v="42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104">
      <pivotArea dataOnly="0" labelOnly="1" outline="0" fieldPosition="0">
        <references count="7">
          <reference field="5" count="1" selected="0">
            <x v="428"/>
          </reference>
          <reference field="6" count="1" selected="0">
            <x v="92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4"/>
          </reference>
        </references>
      </pivotArea>
    </format>
    <format dxfId="103">
      <pivotArea dataOnly="0" labelOnly="1" outline="0" fieldPosition="0">
        <references count="7">
          <reference field="5" count="1" selected="0">
            <x v="433"/>
          </reference>
          <reference field="6" count="1" selected="0">
            <x v="93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02">
      <pivotArea dataOnly="0" labelOnly="1" outline="0" fieldPosition="0">
        <references count="7">
          <reference field="5" count="1" selected="0">
            <x v="434"/>
          </reference>
          <reference field="6" count="1" selected="0">
            <x v="93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101">
      <pivotArea dataOnly="0" labelOnly="1" outline="0" fieldPosition="0">
        <references count="7">
          <reference field="5" count="1" selected="0">
            <x v="436"/>
          </reference>
          <reference field="6" count="1" selected="0">
            <x v="93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2"/>
          </reference>
        </references>
      </pivotArea>
    </format>
    <format dxfId="100">
      <pivotArea dataOnly="0" labelOnly="1" outline="0" fieldPosition="0">
        <references count="7">
          <reference field="5" count="1" selected="0">
            <x v="440"/>
          </reference>
          <reference field="6" count="1" selected="0">
            <x v="114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99">
      <pivotArea dataOnly="0" labelOnly="1" outline="0" fieldPosition="0">
        <references count="7">
          <reference field="5" count="1" selected="0">
            <x v="448"/>
          </reference>
          <reference field="6" count="1" selected="0">
            <x v="120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98">
      <pivotArea dataOnly="0" labelOnly="1" outline="0" fieldPosition="0">
        <references count="7">
          <reference field="5" count="1" selected="0">
            <x v="651"/>
          </reference>
          <reference field="6" count="1" selected="0">
            <x v="35"/>
          </reference>
          <reference field="7" count="1" selected="0">
            <x v="42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97">
      <pivotArea dataOnly="0" labelOnly="1" outline="0" fieldPosition="0">
        <references count="7">
          <reference field="5" count="1" selected="0">
            <x v="19"/>
          </reference>
          <reference field="6" count="1" selected="0">
            <x v="113"/>
          </reference>
          <reference field="7" count="1" selected="0">
            <x v="43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96">
      <pivotArea dataOnly="0" labelOnly="1" outline="0" fieldPosition="0">
        <references count="7">
          <reference field="5" count="1" selected="0">
            <x v="20"/>
          </reference>
          <reference field="6" count="1" selected="0">
            <x v="113"/>
          </reference>
          <reference field="7" count="1" selected="0">
            <x v="43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95">
      <pivotArea dataOnly="0" labelOnly="1" outline="0" fieldPosition="0">
        <references count="7">
          <reference field="5" count="1" selected="0">
            <x v="43"/>
          </reference>
          <reference field="6" count="1" selected="0">
            <x v="32"/>
          </reference>
          <reference field="7" count="1" selected="0">
            <x v="43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94">
      <pivotArea dataOnly="0" labelOnly="1" outline="0" fieldPosition="0">
        <references count="7">
          <reference field="5" count="1" selected="0">
            <x v="79"/>
          </reference>
          <reference field="6" count="1" selected="0">
            <x v="65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93">
      <pivotArea dataOnly="0" labelOnly="1" outline="0" fieldPosition="0">
        <references count="7">
          <reference field="5" count="1" selected="0">
            <x v="102"/>
          </reference>
          <reference field="6" count="1" selected="0">
            <x v="11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92">
      <pivotArea dataOnly="0" labelOnly="1" outline="0" fieldPosition="0">
        <references count="7">
          <reference field="5" count="1" selected="0">
            <x v="111"/>
          </reference>
          <reference field="6" count="1" selected="0">
            <x v="66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91">
      <pivotArea dataOnly="0" labelOnly="1" outline="0" fieldPosition="0">
        <references count="7">
          <reference field="5" count="1" selected="0">
            <x v="112"/>
          </reference>
          <reference field="6" count="1" selected="0">
            <x v="66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90">
      <pivotArea dataOnly="0" labelOnly="1" outline="0" fieldPosition="0">
        <references count="7">
          <reference field="5" count="1" selected="0">
            <x v="137"/>
          </reference>
          <reference field="6" count="1" selected="0">
            <x v="2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89">
      <pivotArea dataOnly="0" labelOnly="1" outline="0" fieldPosition="0">
        <references count="7">
          <reference field="5" count="1" selected="0">
            <x v="138"/>
          </reference>
          <reference field="6" count="1" selected="0">
            <x v="2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88">
      <pivotArea dataOnly="0" labelOnly="1" outline="0" fieldPosition="0">
        <references count="7">
          <reference field="5" count="1" selected="0">
            <x v="157"/>
          </reference>
          <reference field="6" count="1" selected="0">
            <x v="2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87">
      <pivotArea dataOnly="0" labelOnly="1" outline="0" fieldPosition="0">
        <references count="7">
          <reference field="5" count="1" selected="0">
            <x v="162"/>
          </reference>
          <reference field="6" count="1" selected="0">
            <x v="2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86">
      <pivotArea dataOnly="0" labelOnly="1" outline="0" fieldPosition="0">
        <references count="7">
          <reference field="5" count="1" selected="0">
            <x v="174"/>
          </reference>
          <reference field="6" count="1" selected="0">
            <x v="54"/>
          </reference>
          <reference field="7" count="1" selected="0">
            <x v="43"/>
          </reference>
          <reference field="8" count="1">
            <x v="3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13"/>
          </reference>
        </references>
      </pivotArea>
    </format>
    <format dxfId="85">
      <pivotArea dataOnly="0" labelOnly="1" outline="0" fieldPosition="0">
        <references count="7">
          <reference field="5" count="1" selected="0">
            <x v="258"/>
          </reference>
          <reference field="6" count="1" selected="0">
            <x v="10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84">
      <pivotArea dataOnly="0" labelOnly="1" outline="0" fieldPosition="0">
        <references count="7">
          <reference field="5" count="1" selected="0">
            <x v="268"/>
          </reference>
          <reference field="6" count="1" selected="0">
            <x v="10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83">
      <pivotArea dataOnly="0" labelOnly="1" outline="0" fieldPosition="0">
        <references count="7">
          <reference field="5" count="1" selected="0">
            <x v="277"/>
          </reference>
          <reference field="6" count="1" selected="0">
            <x v="10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82">
      <pivotArea dataOnly="0" labelOnly="1" outline="0" fieldPosition="0">
        <references count="7">
          <reference field="5" count="1" selected="0">
            <x v="350"/>
          </reference>
          <reference field="6" count="1" selected="0">
            <x v="1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81">
      <pivotArea dataOnly="0" labelOnly="1" outline="0" fieldPosition="0">
        <references count="7">
          <reference field="5" count="1" selected="0">
            <x v="363"/>
          </reference>
          <reference field="6" count="1" selected="0">
            <x v="1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80">
      <pivotArea dataOnly="0" labelOnly="1" outline="0" fieldPosition="0">
        <references count="7">
          <reference field="5" count="1" selected="0">
            <x v="364"/>
          </reference>
          <reference field="6" count="1" selected="0">
            <x v="1"/>
          </reference>
          <reference field="7" count="1" selected="0">
            <x v="43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79">
      <pivotArea dataOnly="0" labelOnly="1" outline="0" fieldPosition="0">
        <references count="7">
          <reference field="5" count="1" selected="0">
            <x v="435"/>
          </reference>
          <reference field="6" count="1" selected="0">
            <x v="93"/>
          </reference>
          <reference field="7" count="1" selected="0">
            <x v="43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78">
      <pivotArea dataOnly="0" labelOnly="1" outline="0" fieldPosition="0">
        <references count="7">
          <reference field="5" count="1" selected="0">
            <x v="181"/>
          </reference>
          <reference field="6" count="1" selected="0">
            <x v="34"/>
          </reference>
          <reference field="7" count="1" selected="0">
            <x v="44"/>
          </reference>
          <reference field="8" count="1">
            <x v="2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77">
      <pivotArea dataOnly="0" labelOnly="1" outline="0" fieldPosition="0">
        <references count="7">
          <reference field="5" count="1" selected="0">
            <x v="351"/>
          </reference>
          <reference field="6" count="1" selected="0">
            <x v="1"/>
          </reference>
          <reference field="7" count="1" selected="0">
            <x v="4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76">
      <pivotArea dataOnly="0" labelOnly="1" outline="0" fieldPosition="0">
        <references count="7">
          <reference field="5" count="1" selected="0">
            <x v="362"/>
          </reference>
          <reference field="6" count="1" selected="0">
            <x v="1"/>
          </reference>
          <reference field="7" count="1" selected="0">
            <x v="44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75">
      <pivotArea dataOnly="0" labelOnly="1" outline="0" fieldPosition="0">
        <references count="7">
          <reference field="5" count="1" selected="0">
            <x v="28"/>
          </reference>
          <reference field="6" count="1" selected="0">
            <x v="70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74">
      <pivotArea dataOnly="0" labelOnly="1" outline="0" fieldPosition="0">
        <references count="7">
          <reference field="5" count="1" selected="0">
            <x v="100"/>
          </reference>
          <reference field="6" count="1" selected="0">
            <x v="31"/>
          </reference>
          <reference field="7" count="1" selected="0">
            <x v="4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73">
      <pivotArea dataOnly="0" labelOnly="1" outline="0" fieldPosition="0">
        <references count="7">
          <reference field="5" count="1" selected="0">
            <x v="107"/>
          </reference>
          <reference field="6" count="1" selected="0">
            <x v="67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72">
      <pivotArea dataOnly="0" labelOnly="1" outline="0" fieldPosition="0">
        <references count="7">
          <reference field="5" count="1" selected="0">
            <x v="109"/>
          </reference>
          <reference field="6" count="1" selected="0">
            <x v="66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71">
      <pivotArea dataOnly="0" labelOnly="1" outline="0" fieldPosition="0">
        <references count="7">
          <reference field="5" count="1" selected="0">
            <x v="114"/>
          </reference>
          <reference field="6" count="1" selected="0">
            <x v="68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7"/>
          </reference>
        </references>
      </pivotArea>
    </format>
    <format dxfId="70">
      <pivotArea dataOnly="0" labelOnly="1" outline="0" fieldPosition="0">
        <references count="7">
          <reference field="5" count="1" selected="0">
            <x v="158"/>
          </reference>
          <reference field="6" count="1" selected="0">
            <x v="2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69">
      <pivotArea dataOnly="0" labelOnly="1" outline="0" fieldPosition="0">
        <references count="7">
          <reference field="5" count="1" selected="0">
            <x v="159"/>
          </reference>
          <reference field="6" count="1" selected="0">
            <x v="2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68">
      <pivotArea dataOnly="0" labelOnly="1" outline="0" fieldPosition="0">
        <references count="7">
          <reference field="5" count="1" selected="0">
            <x v="161"/>
          </reference>
          <reference field="6" count="1" selected="0">
            <x v="2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67">
      <pivotArea dataOnly="0" labelOnly="1" outline="0" fieldPosition="0">
        <references count="7">
          <reference field="5" count="1" selected="0">
            <x v="165"/>
          </reference>
          <reference field="6" count="1" selected="0">
            <x v="118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66">
      <pivotArea dataOnly="0" labelOnly="1" outline="0" fieldPosition="0">
        <references count="7">
          <reference field="5" count="1" selected="0">
            <x v="204"/>
          </reference>
          <reference field="6" count="1" selected="0">
            <x v="119"/>
          </reference>
          <reference field="7" count="1" selected="0">
            <x v="45"/>
          </reference>
          <reference field="8" count="1">
            <x v="3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3"/>
          </reference>
        </references>
      </pivotArea>
    </format>
    <format dxfId="65">
      <pivotArea dataOnly="0" labelOnly="1" outline="0" fieldPosition="0">
        <references count="7">
          <reference field="5" count="1" selected="0">
            <x v="237"/>
          </reference>
          <reference field="6" count="1" selected="0">
            <x v="10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64">
      <pivotArea dataOnly="0" labelOnly="1" outline="0" fieldPosition="0">
        <references count="7">
          <reference field="5" count="1" selected="0">
            <x v="247"/>
          </reference>
          <reference field="6" count="1" selected="0">
            <x v="10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4"/>
          </reference>
          <reference field="11" count="1" selected="0">
            <x v="3"/>
          </reference>
        </references>
      </pivotArea>
    </format>
    <format dxfId="63">
      <pivotArea dataOnly="0" labelOnly="1" outline="0" fieldPosition="0">
        <references count="7">
          <reference field="5" count="1" selected="0">
            <x v="327"/>
          </reference>
          <reference field="6" count="1" selected="0">
            <x v="1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62">
      <pivotArea dataOnly="0" labelOnly="1" outline="0" fieldPosition="0">
        <references count="7">
          <reference field="5" count="1" selected="0">
            <x v="330"/>
          </reference>
          <reference field="6" count="1" selected="0">
            <x v="1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61">
      <pivotArea dataOnly="0" labelOnly="1" outline="0" fieldPosition="0">
        <references count="7">
          <reference field="5" count="1" selected="0">
            <x v="341"/>
          </reference>
          <reference field="6" count="1" selected="0">
            <x v="1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60">
      <pivotArea dataOnly="0" labelOnly="1" outline="0" fieldPosition="0">
        <references count="7">
          <reference field="5" count="1" selected="0">
            <x v="403"/>
          </reference>
          <reference field="6" count="1" selected="0">
            <x v="117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59">
      <pivotArea dataOnly="0" labelOnly="1" outline="0" fieldPosition="0">
        <references count="7">
          <reference field="5" count="1" selected="0">
            <x v="445"/>
          </reference>
          <reference field="6" count="1" selected="0">
            <x v="116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58">
      <pivotArea dataOnly="0" labelOnly="1" outline="0" fieldPosition="0">
        <references count="7">
          <reference field="5" count="1" selected="0">
            <x v="451"/>
          </reference>
          <reference field="6" count="1" selected="0">
            <x v="110"/>
          </reference>
          <reference field="7" count="1" selected="0">
            <x v="4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57">
      <pivotArea dataOnly="0" labelOnly="1" outline="0" fieldPosition="0">
        <references count="7">
          <reference field="5" count="1" selected="0">
            <x v="452"/>
          </reference>
          <reference field="6" count="1" selected="0">
            <x v="110"/>
          </reference>
          <reference field="7" count="1" selected="0">
            <x v="4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56">
      <pivotArea dataOnly="0" labelOnly="1" outline="0" fieldPosition="0">
        <references count="7">
          <reference field="5" count="1" selected="0">
            <x v="454"/>
          </reference>
          <reference field="6" count="1" selected="0">
            <x v="110"/>
          </reference>
          <reference field="7" count="1" selected="0">
            <x v="45"/>
          </reference>
          <reference field="8" count="1">
            <x v="0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5"/>
          </reference>
        </references>
      </pivotArea>
    </format>
    <format dxfId="55">
      <pivotArea dataOnly="0" labelOnly="1" outline="0" fieldPosition="0">
        <references count="7">
          <reference field="5" count="1" selected="0">
            <x v="637"/>
          </reference>
          <reference field="6" count="1" selected="0">
            <x v="116"/>
          </reference>
          <reference field="7" count="1" selected="0">
            <x v="45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0"/>
          </reference>
          <reference field="11" count="1" selected="0">
            <x v="10"/>
          </reference>
        </references>
      </pivotArea>
    </format>
    <format dxfId="54">
      <pivotArea dataOnly="0" labelOnly="1" outline="0" fieldPosition="0">
        <references count="7">
          <reference field="5" count="1" selected="0">
            <x v="147"/>
          </reference>
          <reference field="6" count="1" selected="0">
            <x v="2"/>
          </reference>
          <reference field="7" count="1" selected="0">
            <x v="46"/>
          </reference>
          <reference field="8" count="1">
            <x v="1"/>
          </reference>
          <reference field="9" count="1" selected="0">
            <x v="1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53">
      <pivotArea dataOnly="0" labelOnly="1" outline="0" fieldPosition="0">
        <references count="7">
          <reference field="5" count="1" selected="0">
            <x v="319"/>
          </reference>
          <reference field="6" count="1" selected="0">
            <x v="1"/>
          </reference>
          <reference field="7" count="1" selected="0">
            <x v="4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3"/>
          </reference>
          <reference field="11" count="1" selected="0">
            <x v="6"/>
          </reference>
        </references>
      </pivotArea>
    </format>
    <format dxfId="52">
      <pivotArea dataOnly="0" labelOnly="1" outline="0" fieldPosition="0">
        <references count="7">
          <reference field="5" count="1" selected="0">
            <x v="402"/>
          </reference>
          <reference field="6" count="1" selected="0">
            <x v="117"/>
          </reference>
          <reference field="7" count="1" selected="0">
            <x v="46"/>
          </reference>
          <reference field="8" count="1">
            <x v="1"/>
          </reference>
          <reference field="9" count="1" selected="0">
            <x v="0"/>
          </reference>
          <reference field="10" count="1" selected="0">
            <x v="2"/>
          </reference>
          <reference field="11" count="1" selected="0">
            <x v="8"/>
          </reference>
        </references>
      </pivotArea>
    </format>
    <format dxfId="51">
      <pivotArea outline="0" fieldPosition="0">
        <references count="8">
          <reference field="4294967294" count="1" selected="0">
            <x v="3"/>
          </reference>
          <reference field="5" count="2" selected="0">
            <x v="164"/>
            <x v="226"/>
          </reference>
          <reference field="6" count="2" selected="0">
            <x v="2"/>
            <x v="53"/>
          </reference>
          <reference field="7" count="1" selected="0">
            <x v="0"/>
          </reference>
          <reference field="8" count="2" selected="0">
            <x v="0"/>
            <x v="1"/>
          </reference>
          <reference field="9" count="0" selected="0"/>
          <reference field="10" count="2" selected="0">
            <x v="2"/>
            <x v="3"/>
          </reference>
          <reference field="11" count="2" selected="0">
            <x v="6"/>
            <x v="9"/>
          </reference>
        </references>
      </pivotArea>
    </format>
    <format dxfId="50">
      <pivotArea outline="0" fieldPosition="0">
        <references count="1">
          <reference field="4294967294" count="1" selected="0">
            <x v="0"/>
          </reference>
        </references>
      </pivotArea>
    </format>
    <format dxfId="49">
      <pivotArea dataOnly="0" labelOnly="1" outline="0" fieldPosition="0">
        <references count="1">
          <reference field="4294967294" count="1">
            <x v="0"/>
          </reference>
        </references>
      </pivotArea>
    </format>
    <format dxfId="48">
      <pivotArea dataOnly="0" labelOnly="1" outline="0" fieldPosition="0">
        <references count="1">
          <reference field="4294967294" count="4">
            <x v="0"/>
            <x v="1"/>
            <x v="2"/>
            <x v="3"/>
          </reference>
        </references>
      </pivotArea>
    </format>
    <format dxfId="47">
      <pivotArea dataOnly="0" labelOnly="1" outline="0" fieldPosition="0">
        <references count="2">
          <reference field="5" count="1">
            <x v="36"/>
          </reference>
          <reference field="7" count="1" selected="0">
            <x v="0"/>
          </reference>
        </references>
      </pivotArea>
    </format>
    <format dxfId="46">
      <pivotArea dataOnly="0" labelOnly="1" outline="0" fieldPosition="0">
        <references count="2">
          <reference field="5" count="1">
            <x v="1"/>
          </reference>
          <reference field="7" count="1" selected="0">
            <x v="0"/>
          </reference>
        </references>
      </pivotArea>
    </format>
    <format dxfId="45">
      <pivotArea dataOnly="0" labelOnly="1" outline="0" fieldPosition="0">
        <references count="3">
          <reference field="5" count="1" selected="0">
            <x v="36"/>
          </reference>
          <reference field="6" count="1">
            <x v="21"/>
          </reference>
          <reference field="7" count="1" selected="0">
            <x v="0"/>
          </reference>
        </references>
      </pivotArea>
    </format>
    <format dxfId="44">
      <pivotArea dataOnly="0" labelOnly="1" outline="0" fieldPosition="0">
        <references count="3">
          <reference field="5" count="1" selected="0">
            <x v="1"/>
          </reference>
          <reference field="6" count="1">
            <x v="5"/>
          </reference>
          <reference field="7" count="1" selected="0">
            <x v="0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6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700-000005000000}" name="TablaDinámica1" cacheId="0" applyNumberFormats="0" applyBorderFormats="0" applyFontFormats="0" applyPatternFormats="0" applyAlignmentFormats="0" applyWidthHeightFormats="1" dataCaption="Valores" updatedVersion="8" minRefreshableVersion="3" useAutoFormatting="1" itemPrintTitles="1" createdVersion="6" indent="0" compact="0" compactData="0" gridDropZones="1" fieldListSortAscending="1">
  <location ref="A3:F335" firstHeaderRow="1" firstDataRow="2" firstDataCol="4"/>
  <pivotFields count="15">
    <pivotField compact="0" outline="0" showAll="0"/>
    <pivotField axis="axisRow" compact="0" outline="0" showAll="0" defaultSubtotal="0">
      <items count="145">
        <item x="29"/>
        <item x="92"/>
        <item x="57"/>
        <item x="19"/>
        <item x="111"/>
        <item x="1"/>
        <item x="104"/>
        <item x="100"/>
        <item x="44"/>
        <item x="73"/>
        <item x="90"/>
        <item x="48"/>
        <item x="105"/>
        <item m="1" x="129"/>
        <item m="1" x="130"/>
        <item x="108"/>
        <item x="26"/>
        <item x="52"/>
        <item x="53"/>
        <item x="39"/>
        <item x="20"/>
        <item x="17"/>
        <item x="68"/>
        <item x="118"/>
        <item m="1" x="140"/>
        <item x="8"/>
        <item x="35"/>
        <item x="28"/>
        <item x="47"/>
        <item x="123"/>
        <item x="21"/>
        <item x="46"/>
        <item x="72"/>
        <item x="127"/>
        <item x="126"/>
        <item x="125"/>
        <item x="11"/>
        <item x="13"/>
        <item x="122"/>
        <item x="83"/>
        <item x="74"/>
        <item x="76"/>
        <item x="84"/>
        <item x="56"/>
        <item x="82"/>
        <item m="1" x="134"/>
        <item x="99"/>
        <item x="2"/>
        <item m="1" x="132"/>
        <item x="106"/>
        <item x="22"/>
        <item x="85"/>
        <item x="70"/>
        <item x="32"/>
        <item x="36"/>
        <item x="34"/>
        <item x="50"/>
        <item x="49"/>
        <item x="51"/>
        <item m="1" x="133"/>
        <item x="79"/>
        <item m="1" x="141"/>
        <item m="1" x="139"/>
        <item x="62"/>
        <item m="1" x="137"/>
        <item m="1" x="135"/>
        <item x="63"/>
        <item x="61"/>
        <item m="1" x="144"/>
        <item m="1" x="131"/>
        <item m="1" x="142"/>
        <item m="1" x="138"/>
        <item x="43"/>
        <item x="12"/>
        <item x="38"/>
        <item m="1" x="136"/>
        <item x="16"/>
        <item x="128"/>
        <item x="78"/>
        <item x="69"/>
        <item m="1" x="143"/>
        <item x="86"/>
        <item x="5"/>
        <item x="94"/>
        <item x="88"/>
        <item x="95"/>
        <item x="96"/>
        <item x="89"/>
        <item x="97"/>
        <item x="101"/>
        <item x="102"/>
        <item x="93"/>
        <item x="103"/>
        <item x="120"/>
        <item x="107"/>
        <item x="109"/>
        <item x="23"/>
        <item x="25"/>
        <item x="119"/>
        <item x="117"/>
        <item x="91"/>
        <item x="3"/>
        <item x="54"/>
        <item x="75"/>
        <item x="87"/>
        <item x="0"/>
        <item x="7"/>
        <item x="71"/>
        <item x="116"/>
        <item x="77"/>
        <item x="4"/>
        <item x="114"/>
        <item x="33"/>
        <item x="6"/>
        <item x="110"/>
        <item x="41"/>
        <item x="121"/>
        <item x="98"/>
        <item x="58"/>
        <item x="80"/>
        <item x="112"/>
        <item x="113"/>
        <item x="42"/>
        <item x="81"/>
        <item x="55"/>
        <item x="24"/>
        <item x="9"/>
        <item x="10"/>
        <item x="14"/>
        <item x="15"/>
        <item x="18"/>
        <item x="27"/>
        <item x="30"/>
        <item x="31"/>
        <item x="37"/>
        <item x="40"/>
        <item x="45"/>
        <item x="59"/>
        <item x="60"/>
        <item x="64"/>
        <item x="65"/>
        <item x="66"/>
        <item x="67"/>
        <item x="115"/>
        <item x="124"/>
      </items>
    </pivotField>
    <pivotField axis="axisRow" compact="0" outline="0" showAll="0">
      <items count="52">
        <item x="1"/>
        <item x="40"/>
        <item x="49"/>
        <item x="21"/>
        <item x="19"/>
        <item x="10"/>
        <item x="11"/>
        <item x="12"/>
        <item x="45"/>
        <item x="18"/>
        <item x="37"/>
        <item x="17"/>
        <item x="16"/>
        <item x="2"/>
        <item x="20"/>
        <item x="9"/>
        <item x="48"/>
        <item x="33"/>
        <item x="5"/>
        <item x="15"/>
        <item x="32"/>
        <item x="47"/>
        <item x="25"/>
        <item x="43"/>
        <item x="44"/>
        <item x="42"/>
        <item x="4"/>
        <item x="46"/>
        <item x="31"/>
        <item x="8"/>
        <item x="22"/>
        <item x="27"/>
        <item x="26"/>
        <item x="7"/>
        <item x="50"/>
        <item x="36"/>
        <item x="39"/>
        <item x="29"/>
        <item x="0"/>
        <item x="23"/>
        <item x="14"/>
        <item x="3"/>
        <item x="38"/>
        <item x="24"/>
        <item x="30"/>
        <item x="6"/>
        <item x="41"/>
        <item x="28"/>
        <item x="35"/>
        <item x="13"/>
        <item x="34"/>
        <item t="default"/>
      </items>
    </pivotField>
    <pivotField compact="0" outline="0" showAll="0"/>
    <pivotField compact="0" outline="0" showAll="0"/>
    <pivotField axis="axisRow" compact="0" outline="0" showAll="0" defaultSubtotal="0">
      <items count="6">
        <item x="0"/>
        <item m="1" x="5"/>
        <item x="3"/>
        <item x="1"/>
        <item x="2"/>
        <item x="4"/>
      </items>
    </pivotField>
    <pivotField axis="axisRow" compact="0" outline="0" showAll="0" defaultSubtotal="0">
      <items count="15">
        <item x="7"/>
        <item x="6"/>
        <item x="11"/>
        <item x="5"/>
        <item x="4"/>
        <item x="3"/>
        <item x="8"/>
        <item x="12"/>
        <item x="2"/>
        <item x="1"/>
        <item x="10"/>
        <item x="9"/>
        <item x="0"/>
        <item x="14"/>
        <item x="13"/>
      </items>
    </pivotField>
    <pivotField compact="0" outline="0" showAll="0"/>
    <pivotField compact="0" outline="0" showAll="0"/>
    <pivotField compact="0" outline="0" showAll="0"/>
    <pivotField compact="0" outline="0" showAll="0"/>
    <pivotField compact="0" outline="0" showAll="0"/>
    <pivotField dataField="1" compact="0" numFmtId="164" outline="0" showAll="0"/>
    <pivotField dataField="1" compact="0" numFmtId="164" outline="0" showAll="0"/>
    <pivotField compact="0" numFmtId="164" outline="0" showAll="0"/>
  </pivotFields>
  <rowFields count="4">
    <field x="2"/>
    <field x="1"/>
    <field x="5"/>
    <field x="6"/>
  </rowFields>
  <rowItems count="331">
    <i>
      <x/>
      <x v="1"/>
      <x v="3"/>
      <x v="4"/>
    </i>
    <i r="1">
      <x v="2"/>
      <x v="3"/>
      <x v="4"/>
    </i>
    <i r="1">
      <x v="5"/>
      <x/>
      <x v="9"/>
    </i>
    <i r="1">
      <x v="21"/>
      <x/>
      <x v="8"/>
    </i>
    <i r="1">
      <x v="51"/>
      <x v="2"/>
      <x v="7"/>
    </i>
    <i r="1">
      <x v="93"/>
      <x v="3"/>
      <x v="14"/>
    </i>
    <i r="1">
      <x v="99"/>
      <x v="3"/>
      <x v="3"/>
    </i>
    <i r="1">
      <x v="117"/>
      <x v="2"/>
      <x v="6"/>
    </i>
    <i r="1">
      <x v="144"/>
      <x/>
      <x v="12"/>
    </i>
    <i t="default">
      <x/>
    </i>
    <i>
      <x v="1"/>
      <x v="51"/>
      <x v="2"/>
      <x v="7"/>
    </i>
    <i r="1">
      <x v="93"/>
      <x v="3"/>
      <x v="14"/>
    </i>
    <i r="1">
      <x v="99"/>
      <x v="3"/>
      <x v="3"/>
    </i>
    <i r="1">
      <x v="107"/>
      <x v="2"/>
      <x v="6"/>
    </i>
    <i t="default">
      <x v="1"/>
    </i>
    <i>
      <x v="2"/>
      <x v="93"/>
      <x v="3"/>
      <x v="14"/>
    </i>
    <i r="1">
      <x v="99"/>
      <x v="3"/>
      <x v="3"/>
    </i>
    <i r="1">
      <x v="117"/>
      <x v="2"/>
      <x v="6"/>
    </i>
    <i t="default">
      <x v="2"/>
    </i>
    <i>
      <x v="3"/>
      <x v="1"/>
      <x v="3"/>
      <x v="4"/>
    </i>
    <i r="1">
      <x v="10"/>
      <x v="4"/>
      <x v="1"/>
    </i>
    <i r="1">
      <x v="53"/>
      <x/>
      <x v="11"/>
    </i>
    <i t="default">
      <x v="3"/>
    </i>
    <i>
      <x v="4"/>
      <x v="44"/>
      <x v="2"/>
      <x v="6"/>
    </i>
    <i r="1">
      <x v="108"/>
      <x v="3"/>
      <x v="3"/>
    </i>
    <i r="1">
      <x v="126"/>
      <x v="4"/>
      <x v="1"/>
    </i>
    <i r="1">
      <x v="131"/>
      <x/>
      <x v="9"/>
    </i>
    <i r="1">
      <x v="143"/>
      <x v="3"/>
      <x v="3"/>
    </i>
    <i t="default">
      <x v="4"/>
    </i>
    <i>
      <x v="5"/>
      <x v="1"/>
      <x v="3"/>
      <x v="4"/>
    </i>
    <i r="1">
      <x v="10"/>
      <x v="4"/>
      <x v="1"/>
    </i>
    <i r="1">
      <x v="11"/>
      <x v="4"/>
      <x v="1"/>
    </i>
    <i r="1">
      <x v="28"/>
      <x/>
      <x v="12"/>
    </i>
    <i r="1">
      <x v="56"/>
      <x v="3"/>
      <x v="5"/>
    </i>
    <i r="1">
      <x v="116"/>
      <x/>
      <x v="8"/>
    </i>
    <i r="1">
      <x v="117"/>
      <x v="2"/>
      <x v="6"/>
    </i>
    <i r="1">
      <x v="118"/>
      <x v="2"/>
      <x v="6"/>
    </i>
    <i r="1">
      <x v="127"/>
      <x/>
      <x v="9"/>
    </i>
    <i t="default">
      <x v="5"/>
    </i>
    <i>
      <x v="6"/>
      <x v="1"/>
      <x v="3"/>
      <x v="4"/>
    </i>
    <i r="1">
      <x v="2"/>
      <x v="3"/>
      <x v="4"/>
    </i>
    <i r="1">
      <x v="8"/>
      <x/>
      <x v="8"/>
    </i>
    <i r="1">
      <x v="9"/>
      <x v="2"/>
      <x v="6"/>
    </i>
    <i r="1">
      <x v="36"/>
      <x/>
      <x v="12"/>
    </i>
    <i r="1">
      <x v="49"/>
      <x v="2"/>
      <x v="6"/>
    </i>
    <i r="1">
      <x v="55"/>
      <x v="3"/>
      <x v="5"/>
    </i>
    <i r="1">
      <x v="56"/>
      <x v="3"/>
      <x v="5"/>
    </i>
    <i t="default">
      <x v="6"/>
    </i>
    <i>
      <x v="7"/>
      <x v="1"/>
      <x v="3"/>
      <x v="4"/>
    </i>
    <i r="1">
      <x v="27"/>
      <x v="3"/>
      <x v="5"/>
    </i>
    <i r="1">
      <x v="46"/>
      <x v="2"/>
      <x v="6"/>
    </i>
    <i r="1">
      <x v="55"/>
      <x v="3"/>
      <x v="5"/>
    </i>
    <i r="1">
      <x v="56"/>
      <x v="3"/>
      <x v="5"/>
    </i>
    <i r="1">
      <x v="73"/>
      <x/>
      <x v="9"/>
    </i>
    <i r="1">
      <x v="142"/>
      <x v="2"/>
      <x v="8"/>
    </i>
    <i t="default">
      <x v="7"/>
    </i>
    <i>
      <x v="8"/>
      <x v="39"/>
      <x v="4"/>
      <x v="2"/>
    </i>
    <i r="1">
      <x v="86"/>
      <x v="4"/>
      <x v="1"/>
    </i>
    <i r="1">
      <x v="90"/>
      <x v="4"/>
      <x v="1"/>
    </i>
    <i r="1">
      <x v="91"/>
      <x v="4"/>
      <x v="1"/>
    </i>
    <i t="default">
      <x v="8"/>
    </i>
    <i>
      <x v="9"/>
      <x v="1"/>
      <x v="3"/>
      <x v="4"/>
    </i>
    <i r="1">
      <x v="2"/>
      <x v="3"/>
      <x v="4"/>
    </i>
    <i r="1">
      <x v="18"/>
      <x v="4"/>
      <x/>
    </i>
    <i r="1">
      <x v="42"/>
      <x v="4"/>
      <x v="2"/>
    </i>
    <i r="1">
      <x v="86"/>
      <x v="4"/>
      <x v="1"/>
    </i>
    <i r="1">
      <x v="91"/>
      <x v="4"/>
      <x v="1"/>
    </i>
    <i r="1">
      <x v="96"/>
      <x v="5"/>
      <x/>
    </i>
    <i r="1">
      <x v="140"/>
      <x v="2"/>
      <x v="8"/>
    </i>
    <i t="default">
      <x v="9"/>
    </i>
    <i>
      <x v="10"/>
      <x v="2"/>
      <x v="3"/>
      <x v="4"/>
    </i>
    <i r="1">
      <x v="139"/>
      <x v="2"/>
      <x v="8"/>
    </i>
    <i t="default">
      <x v="10"/>
    </i>
    <i>
      <x v="11"/>
      <x v="88"/>
      <x v="4"/>
      <x v="1"/>
    </i>
    <i r="1">
      <x v="92"/>
      <x v="4"/>
      <x v="1"/>
    </i>
    <i r="1">
      <x v="96"/>
      <x v="5"/>
      <x/>
    </i>
    <i t="default">
      <x v="11"/>
    </i>
    <i>
      <x v="12"/>
      <x v="1"/>
      <x v="3"/>
      <x v="4"/>
    </i>
    <i r="1">
      <x v="41"/>
      <x v="4"/>
      <x v="2"/>
    </i>
    <i r="1">
      <x v="84"/>
      <x v="4"/>
      <x v="1"/>
    </i>
    <i r="1">
      <x v="85"/>
      <x v="4"/>
      <x v="1"/>
    </i>
    <i r="1">
      <x v="97"/>
      <x v="5"/>
      <x/>
    </i>
    <i r="1">
      <x v="121"/>
      <x v="2"/>
      <x v="6"/>
    </i>
    <i r="1">
      <x v="130"/>
      <x v="2"/>
      <x v="8"/>
    </i>
    <i r="1">
      <x v="134"/>
      <x/>
      <x v="9"/>
    </i>
    <i t="default">
      <x v="12"/>
    </i>
    <i>
      <x v="13"/>
      <x v="1"/>
      <x v="3"/>
      <x v="4"/>
    </i>
    <i r="1">
      <x v="2"/>
      <x v="3"/>
      <x v="4"/>
    </i>
    <i r="1">
      <x v="10"/>
      <x v="4"/>
      <x v="1"/>
    </i>
    <i r="1">
      <x v="47"/>
      <x/>
      <x v="8"/>
    </i>
    <i r="1">
      <x v="118"/>
      <x v="2"/>
      <x v="6"/>
    </i>
    <i t="default">
      <x v="13"/>
    </i>
    <i>
      <x v="14"/>
      <x/>
      <x v="2"/>
      <x v="6"/>
    </i>
    <i t="default">
      <x v="14"/>
    </i>
    <i>
      <x v="15"/>
      <x v="1"/>
      <x v="3"/>
      <x v="4"/>
    </i>
    <i r="1">
      <x v="3"/>
      <x v="3"/>
      <x v="4"/>
    </i>
    <i r="1">
      <x v="6"/>
      <x v="2"/>
      <x v="6"/>
    </i>
    <i r="1">
      <x v="10"/>
      <x v="4"/>
      <x v="1"/>
    </i>
    <i r="1">
      <x v="38"/>
      <x v="2"/>
      <x v="6"/>
    </i>
    <i r="1">
      <x v="56"/>
      <x v="3"/>
      <x v="5"/>
    </i>
    <i r="1">
      <x v="98"/>
      <x v="5"/>
      <x/>
    </i>
    <i r="1">
      <x v="103"/>
      <x/>
      <x v="8"/>
    </i>
    <i r="1">
      <x v="117"/>
      <x v="2"/>
      <x v="6"/>
    </i>
    <i r="1">
      <x v="123"/>
      <x v="2"/>
      <x v="6"/>
    </i>
    <i r="1">
      <x v="124"/>
      <x v="2"/>
      <x v="6"/>
    </i>
    <i r="1">
      <x v="126"/>
      <x v="4"/>
      <x v="1"/>
    </i>
    <i r="1">
      <x v="129"/>
      <x v="2"/>
      <x v="8"/>
    </i>
    <i r="1">
      <x v="136"/>
      <x v="2"/>
      <x v="8"/>
    </i>
    <i t="default">
      <x v="15"/>
    </i>
    <i>
      <x v="16"/>
      <x v="1"/>
      <x v="3"/>
      <x v="4"/>
    </i>
    <i r="1">
      <x v="83"/>
      <x v="3"/>
      <x v="4"/>
    </i>
    <i t="default">
      <x v="16"/>
    </i>
    <i>
      <x v="17"/>
      <x v="1"/>
      <x v="3"/>
      <x v="4"/>
    </i>
    <i r="1">
      <x v="123"/>
      <x v="2"/>
      <x v="6"/>
    </i>
    <i r="1">
      <x v="124"/>
      <x v="2"/>
      <x v="6"/>
    </i>
    <i t="default">
      <x v="17"/>
    </i>
    <i>
      <x v="18"/>
      <x v="1"/>
      <x v="3"/>
      <x v="4"/>
    </i>
    <i r="1">
      <x v="3"/>
      <x v="3"/>
      <x v="4"/>
    </i>
    <i r="1">
      <x v="56"/>
      <x v="3"/>
      <x v="5"/>
    </i>
    <i r="1">
      <x v="82"/>
      <x v="3"/>
      <x v="4"/>
    </i>
    <i r="1">
      <x v="98"/>
      <x v="5"/>
      <x/>
    </i>
    <i r="1">
      <x v="100"/>
      <x v="2"/>
      <x v="6"/>
    </i>
    <i r="1">
      <x v="117"/>
      <x v="2"/>
      <x v="6"/>
    </i>
    <i r="1">
      <x v="132"/>
      <x v="2"/>
      <x v="8"/>
    </i>
    <i r="1">
      <x v="135"/>
      <x v="2"/>
      <x v="6"/>
    </i>
    <i r="1">
      <x v="137"/>
      <x v="2"/>
      <x v="8"/>
    </i>
    <i t="default">
      <x v="18"/>
    </i>
    <i>
      <x v="19"/>
      <x v="1"/>
      <x v="3"/>
      <x v="4"/>
    </i>
    <i r="1">
      <x v="50"/>
      <x/>
      <x v="8"/>
    </i>
    <i r="1">
      <x v="76"/>
      <x/>
      <x v="9"/>
    </i>
    <i t="default">
      <x v="19"/>
    </i>
    <i>
      <x v="20"/>
      <x v="2"/>
      <x v="3"/>
      <x v="4"/>
    </i>
    <i r="1">
      <x v="10"/>
      <x v="4"/>
      <x v="1"/>
    </i>
    <i r="1">
      <x v="38"/>
      <x v="2"/>
      <x v="6"/>
    </i>
    <i r="1">
      <x v="43"/>
      <x v="2"/>
      <x v="6"/>
    </i>
    <i r="1">
      <x v="79"/>
      <x/>
      <x v="8"/>
    </i>
    <i r="1">
      <x v="102"/>
      <x/>
      <x v="8"/>
    </i>
    <i r="1">
      <x v="103"/>
      <x/>
      <x v="8"/>
    </i>
    <i r="1">
      <x v="104"/>
      <x/>
      <x v="8"/>
    </i>
    <i r="1">
      <x v="123"/>
      <x v="2"/>
      <x v="6"/>
    </i>
    <i r="1">
      <x v="126"/>
      <x v="4"/>
      <x v="1"/>
    </i>
    <i t="default">
      <x v="20"/>
    </i>
    <i>
      <x v="21"/>
      <x v="10"/>
      <x v="4"/>
      <x v="1"/>
    </i>
    <i t="default">
      <x v="21"/>
    </i>
    <i>
      <x v="22"/>
      <x v="1"/>
      <x v="3"/>
      <x v="4"/>
    </i>
    <i r="1">
      <x v="10"/>
      <x v="4"/>
      <x v="1"/>
    </i>
    <i r="1">
      <x v="23"/>
      <x v="5"/>
      <x/>
    </i>
    <i r="1">
      <x v="29"/>
      <x/>
      <x v="12"/>
    </i>
    <i r="1">
      <x v="55"/>
      <x v="3"/>
      <x v="5"/>
    </i>
    <i r="1">
      <x v="56"/>
      <x v="3"/>
      <x v="5"/>
    </i>
    <i r="1">
      <x v="72"/>
      <x/>
      <x v="9"/>
    </i>
    <i r="1">
      <x v="98"/>
      <x v="5"/>
      <x/>
    </i>
    <i t="default">
      <x v="22"/>
    </i>
    <i>
      <x v="23"/>
      <x v="23"/>
      <x v="5"/>
      <x/>
    </i>
    <i r="1">
      <x v="103"/>
      <x/>
      <x v="8"/>
    </i>
    <i t="default">
      <x v="23"/>
    </i>
    <i>
      <x v="24"/>
      <x v="78"/>
      <x/>
      <x v="8"/>
    </i>
    <i t="default">
      <x v="24"/>
    </i>
    <i>
      <x v="25"/>
      <x v="10"/>
      <x v="4"/>
      <x v="1"/>
    </i>
    <i r="1">
      <x v="98"/>
      <x v="5"/>
      <x/>
    </i>
    <i r="1">
      <x v="103"/>
      <x/>
      <x v="8"/>
    </i>
    <i t="default">
      <x v="25"/>
    </i>
    <i>
      <x v="26"/>
      <x v="12"/>
      <x v="4"/>
      <x v="1"/>
    </i>
    <i r="1">
      <x v="15"/>
      <x v="2"/>
      <x v="6"/>
    </i>
    <i r="1">
      <x v="17"/>
      <x v="4"/>
      <x/>
    </i>
    <i r="1">
      <x v="20"/>
      <x/>
      <x v="8"/>
    </i>
    <i r="1">
      <x v="55"/>
      <x v="3"/>
      <x v="5"/>
    </i>
    <i r="1">
      <x v="98"/>
      <x v="5"/>
      <x/>
    </i>
    <i r="1">
      <x v="110"/>
      <x v="3"/>
      <x v="4"/>
    </i>
    <i t="default">
      <x v="26"/>
    </i>
    <i>
      <x v="27"/>
      <x v="10"/>
      <x v="4"/>
      <x v="1"/>
    </i>
    <i r="1">
      <x v="100"/>
      <x v="2"/>
      <x v="6"/>
    </i>
    <i t="default">
      <x v="27"/>
    </i>
    <i>
      <x v="28"/>
      <x v="1"/>
      <x v="3"/>
      <x v="4"/>
    </i>
    <i r="1">
      <x v="10"/>
      <x v="4"/>
      <x v="1"/>
    </i>
    <i r="1">
      <x v="17"/>
      <x v="4"/>
      <x/>
    </i>
    <i r="1">
      <x v="18"/>
      <x v="4"/>
      <x/>
    </i>
    <i r="1">
      <x v="60"/>
      <x v="2"/>
      <x v="8"/>
    </i>
    <i r="1">
      <x v="83"/>
      <x v="3"/>
      <x v="4"/>
    </i>
    <i r="1">
      <x v="98"/>
      <x v="5"/>
      <x/>
    </i>
    <i r="1">
      <x v="100"/>
      <x v="2"/>
      <x v="6"/>
    </i>
    <i t="default">
      <x v="28"/>
    </i>
    <i>
      <x v="29"/>
      <x v="25"/>
      <x v="3"/>
      <x v="4"/>
    </i>
    <i r="1">
      <x v="26"/>
      <x v="2"/>
      <x v="6"/>
    </i>
    <i r="1">
      <x v="56"/>
      <x v="3"/>
      <x v="5"/>
    </i>
    <i r="1">
      <x v="83"/>
      <x v="3"/>
      <x v="4"/>
    </i>
    <i r="1">
      <x v="98"/>
      <x v="5"/>
      <x/>
    </i>
    <i r="1">
      <x v="117"/>
      <x v="2"/>
      <x v="6"/>
    </i>
    <i t="default">
      <x v="29"/>
    </i>
    <i>
      <x v="30"/>
      <x v="1"/>
      <x v="3"/>
      <x v="4"/>
    </i>
    <i r="1">
      <x v="83"/>
      <x v="3"/>
      <x v="4"/>
    </i>
    <i r="1">
      <x v="112"/>
      <x v="3"/>
      <x v="5"/>
    </i>
    <i r="1">
      <x v="138"/>
      <x v="2"/>
      <x v="8"/>
    </i>
    <i t="default">
      <x v="30"/>
    </i>
    <i>
      <x v="31"/>
      <x v="2"/>
      <x v="3"/>
      <x v="4"/>
    </i>
    <i r="1">
      <x v="10"/>
      <x v="4"/>
      <x v="1"/>
    </i>
    <i r="1">
      <x v="98"/>
      <x v="5"/>
      <x/>
    </i>
    <i r="1">
      <x v="111"/>
      <x v="3"/>
      <x v="4"/>
    </i>
    <i r="1">
      <x v="122"/>
      <x/>
      <x v="8"/>
    </i>
    <i t="default">
      <x v="31"/>
    </i>
    <i>
      <x v="32"/>
      <x v="1"/>
      <x v="3"/>
      <x v="4"/>
    </i>
    <i r="1">
      <x v="2"/>
      <x v="3"/>
      <x v="4"/>
    </i>
    <i r="1">
      <x v="19"/>
      <x v="3"/>
      <x v="4"/>
    </i>
    <i r="1">
      <x v="54"/>
      <x/>
      <x v="9"/>
    </i>
    <i r="1">
      <x v="81"/>
      <x v="4"/>
      <x v="1"/>
    </i>
    <i r="1">
      <x v="100"/>
      <x v="2"/>
      <x v="6"/>
    </i>
    <i r="1">
      <x v="115"/>
      <x/>
      <x v="8"/>
    </i>
    <i r="1">
      <x v="117"/>
      <x v="2"/>
      <x v="6"/>
    </i>
    <i t="default">
      <x v="32"/>
    </i>
    <i>
      <x v="33"/>
      <x v="16"/>
      <x v="4"/>
      <x/>
    </i>
    <i r="1">
      <x v="40"/>
      <x v="4"/>
      <x v="2"/>
    </i>
    <i r="1">
      <x v="44"/>
      <x v="2"/>
      <x v="6"/>
    </i>
    <i r="1">
      <x v="86"/>
      <x v="4"/>
      <x v="1"/>
    </i>
    <i r="1">
      <x v="89"/>
      <x v="4"/>
      <x v="1"/>
    </i>
    <i r="1">
      <x v="106"/>
      <x v="3"/>
      <x v="3"/>
    </i>
    <i t="default">
      <x v="33"/>
    </i>
    <i>
      <x v="34"/>
      <x v="4"/>
      <x v="3"/>
      <x v="4"/>
    </i>
    <i t="default">
      <x v="34"/>
    </i>
    <i>
      <x v="35"/>
      <x v="2"/>
      <x v="3"/>
      <x v="4"/>
    </i>
    <i r="1">
      <x v="10"/>
      <x v="4"/>
      <x v="1"/>
    </i>
    <i r="1">
      <x v="117"/>
      <x v="2"/>
      <x v="6"/>
    </i>
    <i t="default">
      <x v="35"/>
    </i>
    <i>
      <x v="36"/>
      <x v="1"/>
      <x v="3"/>
      <x v="4"/>
    </i>
    <i r="1">
      <x v="10"/>
      <x v="4"/>
      <x v="1"/>
    </i>
    <i r="1">
      <x v="22"/>
      <x v="4"/>
      <x v="1"/>
    </i>
    <i t="default">
      <x v="36"/>
    </i>
    <i>
      <x v="37"/>
      <x v="11"/>
      <x v="4"/>
      <x v="1"/>
    </i>
    <i t="default">
      <x v="37"/>
    </i>
    <i>
      <x v="38"/>
      <x v="1"/>
      <x v="3"/>
      <x v="4"/>
    </i>
    <i r="1">
      <x v="2"/>
      <x v="3"/>
      <x v="4"/>
    </i>
    <i r="1">
      <x v="7"/>
      <x v="2"/>
      <x v="6"/>
    </i>
    <i r="1">
      <x v="10"/>
      <x v="4"/>
      <x v="1"/>
    </i>
    <i r="1">
      <x v="55"/>
      <x v="3"/>
      <x v="5"/>
    </i>
    <i r="1">
      <x v="105"/>
      <x/>
      <x v="12"/>
    </i>
    <i r="1">
      <x v="116"/>
      <x/>
      <x v="8"/>
    </i>
    <i r="1">
      <x v="125"/>
      <x/>
      <x v="9"/>
    </i>
    <i r="1">
      <x v="133"/>
      <x v="2"/>
      <x v="8"/>
    </i>
    <i t="default">
      <x v="38"/>
    </i>
    <i>
      <x v="39"/>
      <x v="1"/>
      <x v="3"/>
      <x v="4"/>
    </i>
    <i r="1">
      <x v="2"/>
      <x v="3"/>
      <x v="4"/>
    </i>
    <i r="1">
      <x v="10"/>
      <x v="4"/>
      <x v="1"/>
    </i>
    <i r="1">
      <x v="35"/>
      <x/>
      <x v="12"/>
    </i>
    <i r="1">
      <x v="55"/>
      <x v="3"/>
      <x v="5"/>
    </i>
    <i r="1">
      <x v="56"/>
      <x v="3"/>
      <x v="5"/>
    </i>
    <i r="1">
      <x v="67"/>
      <x v="2"/>
      <x v="8"/>
    </i>
    <i r="1">
      <x v="74"/>
      <x/>
      <x v="10"/>
    </i>
    <i r="1">
      <x v="116"/>
      <x/>
      <x v="8"/>
    </i>
    <i r="1">
      <x v="117"/>
      <x v="2"/>
      <x v="6"/>
    </i>
    <i r="1">
      <x v="120"/>
      <x v="2"/>
      <x v="6"/>
    </i>
    <i t="default">
      <x v="39"/>
    </i>
    <i>
      <x v="40"/>
      <x v="9"/>
      <x v="2"/>
      <x v="6"/>
    </i>
    <i r="1">
      <x v="10"/>
      <x v="4"/>
      <x v="1"/>
    </i>
    <i r="1">
      <x v="34"/>
      <x/>
      <x v="12"/>
    </i>
    <i r="1">
      <x v="39"/>
      <x v="4"/>
      <x v="2"/>
    </i>
    <i r="1">
      <x v="55"/>
      <x v="3"/>
      <x v="5"/>
    </i>
    <i r="1">
      <x v="56"/>
      <x v="3"/>
      <x v="5"/>
    </i>
    <i r="1">
      <x v="87"/>
      <x v="4"/>
      <x v="1"/>
    </i>
    <i r="1">
      <x v="91"/>
      <x v="4"/>
      <x v="1"/>
    </i>
    <i r="1">
      <x v="92"/>
      <x v="4"/>
      <x v="1"/>
    </i>
    <i r="1">
      <x v="128"/>
      <x v="2"/>
      <x v="8"/>
    </i>
    <i t="default">
      <x v="40"/>
    </i>
    <i>
      <x v="41"/>
      <x v="1"/>
      <x v="3"/>
      <x v="4"/>
    </i>
    <i r="1">
      <x v="2"/>
      <x v="3"/>
      <x v="4"/>
    </i>
    <i r="1">
      <x v="10"/>
      <x v="4"/>
      <x v="1"/>
    </i>
    <i r="1">
      <x v="101"/>
      <x v="3"/>
      <x v="5"/>
    </i>
    <i t="default">
      <x v="41"/>
    </i>
    <i>
      <x v="42"/>
      <x v="1"/>
      <x v="3"/>
      <x v="4"/>
    </i>
    <i r="1">
      <x v="10"/>
      <x v="4"/>
      <x v="1"/>
    </i>
    <i r="1">
      <x v="66"/>
      <x v="2"/>
      <x v="8"/>
    </i>
    <i r="1">
      <x v="117"/>
      <x v="2"/>
      <x v="6"/>
    </i>
    <i t="default">
      <x v="42"/>
    </i>
    <i>
      <x v="43"/>
      <x v="1"/>
      <x v="3"/>
      <x v="4"/>
    </i>
    <i r="1">
      <x v="2"/>
      <x v="3"/>
      <x v="4"/>
    </i>
    <i r="1">
      <x v="10"/>
      <x v="4"/>
      <x v="1"/>
    </i>
    <i r="1">
      <x v="55"/>
      <x v="3"/>
      <x v="5"/>
    </i>
    <i r="1">
      <x v="98"/>
      <x v="5"/>
      <x/>
    </i>
    <i t="default">
      <x v="43"/>
    </i>
    <i>
      <x v="44"/>
      <x v="1"/>
      <x v="3"/>
      <x v="4"/>
    </i>
    <i r="1">
      <x v="10"/>
      <x v="4"/>
      <x v="1"/>
    </i>
    <i r="1">
      <x v="11"/>
      <x v="4"/>
      <x v="1"/>
    </i>
    <i r="1">
      <x v="33"/>
      <x/>
      <x v="12"/>
    </i>
    <i r="1">
      <x v="63"/>
      <x v="2"/>
      <x v="8"/>
    </i>
    <i r="1">
      <x v="94"/>
      <x v="4"/>
      <x v="2"/>
    </i>
    <i r="1">
      <x v="95"/>
      <x v="4"/>
      <x v="1"/>
    </i>
    <i r="1">
      <x v="109"/>
      <x v="2"/>
      <x v="6"/>
    </i>
    <i r="1">
      <x v="114"/>
      <x v="3"/>
      <x v="4"/>
    </i>
    <i r="1">
      <x v="120"/>
      <x v="2"/>
      <x v="6"/>
    </i>
    <i t="default">
      <x v="44"/>
    </i>
    <i>
      <x v="45"/>
      <x v="1"/>
      <x v="3"/>
      <x v="4"/>
    </i>
    <i r="1">
      <x v="2"/>
      <x v="3"/>
      <x v="4"/>
    </i>
    <i r="1">
      <x v="10"/>
      <x v="4"/>
      <x v="1"/>
    </i>
    <i r="1">
      <x v="11"/>
      <x v="4"/>
      <x v="1"/>
    </i>
    <i r="1">
      <x v="30"/>
      <x/>
      <x v="12"/>
    </i>
    <i r="1">
      <x v="52"/>
      <x/>
      <x v="12"/>
    </i>
    <i r="1">
      <x v="55"/>
      <x v="3"/>
      <x v="5"/>
    </i>
    <i r="1">
      <x v="56"/>
      <x v="3"/>
      <x v="5"/>
    </i>
    <i r="1">
      <x v="113"/>
      <x/>
      <x v="8"/>
    </i>
    <i t="default">
      <x v="45"/>
    </i>
    <i>
      <x v="46"/>
      <x v="1"/>
      <x v="3"/>
      <x v="4"/>
    </i>
    <i r="1">
      <x v="32"/>
      <x/>
      <x v="12"/>
    </i>
    <i t="default">
      <x v="46"/>
    </i>
    <i>
      <x v="47"/>
      <x v="1"/>
      <x v="3"/>
      <x v="4"/>
    </i>
    <i r="1">
      <x v="2"/>
      <x v="3"/>
      <x v="4"/>
    </i>
    <i r="1">
      <x v="10"/>
      <x v="4"/>
      <x v="1"/>
    </i>
    <i r="1">
      <x v="31"/>
      <x/>
      <x v="12"/>
    </i>
    <i r="1">
      <x v="56"/>
      <x v="3"/>
      <x v="5"/>
    </i>
    <i r="1">
      <x v="57"/>
      <x v="3"/>
      <x v="5"/>
    </i>
    <i r="1">
      <x v="58"/>
      <x v="3"/>
      <x v="5"/>
    </i>
    <i r="1">
      <x v="111"/>
      <x v="3"/>
      <x v="4"/>
    </i>
    <i r="1">
      <x v="116"/>
      <x/>
      <x v="8"/>
    </i>
    <i r="1">
      <x v="117"/>
      <x v="2"/>
      <x v="6"/>
    </i>
    <i r="1">
      <x v="118"/>
      <x v="2"/>
      <x v="6"/>
    </i>
    <i r="1">
      <x v="119"/>
      <x/>
      <x v="12"/>
    </i>
    <i t="default">
      <x v="47"/>
    </i>
    <i>
      <x v="48"/>
      <x v="1"/>
      <x v="3"/>
      <x v="4"/>
    </i>
    <i r="1">
      <x v="2"/>
      <x v="3"/>
      <x v="4"/>
    </i>
    <i r="1">
      <x v="141"/>
      <x v="2"/>
      <x v="8"/>
    </i>
    <i t="default">
      <x v="48"/>
    </i>
    <i>
      <x v="49"/>
      <x v="1"/>
      <x v="3"/>
      <x v="4"/>
    </i>
    <i r="1">
      <x v="10"/>
      <x v="4"/>
      <x v="1"/>
    </i>
    <i r="1">
      <x v="37"/>
      <x/>
      <x v="12"/>
    </i>
    <i r="1">
      <x v="77"/>
      <x/>
      <x v="8"/>
    </i>
    <i r="1">
      <x v="116"/>
      <x/>
      <x v="8"/>
    </i>
    <i t="default">
      <x v="49"/>
    </i>
    <i>
      <x v="50"/>
      <x v="1"/>
      <x v="3"/>
      <x v="4"/>
    </i>
    <i r="1">
      <x v="2"/>
      <x v="3"/>
      <x v="4"/>
    </i>
    <i r="1">
      <x v="10"/>
      <x v="4"/>
      <x v="1"/>
    </i>
    <i r="1">
      <x v="116"/>
      <x/>
      <x v="8"/>
    </i>
    <i r="3">
      <x v="13"/>
    </i>
    <i t="default">
      <x v="50"/>
    </i>
    <i t="grand">
      <x/>
    </i>
  </rowItems>
  <colFields count="1">
    <field x="-2"/>
  </colFields>
  <colItems count="2">
    <i>
      <x/>
    </i>
    <i i="1">
      <x v="1"/>
    </i>
  </colItems>
  <dataFields count="2">
    <dataField name="Suma de IMPORTE DESTINO" fld="12" baseField="0" baseItem="0"/>
    <dataField name="Suma de IMPORTE ESPECIFICO" fld="13" baseField="0" baseItem="0"/>
  </dataFields>
  <formats count="1">
    <format dxfId="20">
      <pivotArea outline="0" fieldPosition="0">
        <references count="4">
          <reference field="1" count="1" selected="0">
            <x v="1"/>
          </reference>
          <reference field="2" count="1" selected="0">
            <x v="0"/>
          </reference>
          <reference field="5" count="1" selected="0">
            <x v="3"/>
          </reference>
          <reference field="6" count="1" selected="0">
            <x v="4"/>
          </reference>
        </references>
      </pivotArea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a1" displayName="Tabla1" ref="A1:T684" totalsRowCount="1" headerRowDxfId="43" dataDxfId="42" totalsRowDxfId="41">
  <autoFilter ref="A1:T683" xr:uid="{00000000-0009-0000-0100-000001000000}"/>
  <sortState xmlns:xlrd2="http://schemas.microsoft.com/office/spreadsheetml/2017/richdata2" ref="A252:T372">
    <sortCondition ref="G1:G683"/>
  </sortState>
  <tableColumns count="20">
    <tableColumn id="1" xr3:uid="{00000000-0010-0000-0000-000001000000}" name="codienti" dataDxfId="40" totalsRowDxfId="19"/>
    <tableColumn id="2" xr3:uid="{00000000-0010-0000-0000-000002000000}" name="CODIGO RPT" dataDxfId="39" totalsRowDxfId="18"/>
    <tableColumn id="3" xr3:uid="{00000000-0010-0000-0000-000003000000}" name="codigo puesto " dataDxfId="38" totalsRowDxfId="17"/>
    <tableColumn id="4" xr3:uid="{00000000-0010-0000-0000-000004000000}" name="dotacion" dataDxfId="37" totalsRowDxfId="16"/>
    <tableColumn id="5" xr3:uid="{00000000-0010-0000-0000-000005000000}" name="numero dotacion " dataDxfId="36" totalsRowDxfId="15"/>
    <tableColumn id="6" xr3:uid="{00000000-0010-0000-0000-000006000000}" name="Cod RPT" dataDxfId="35" totalsRowDxfId="14">
      <calculatedColumnFormula>CONCATENATE(A2,".",B2,".",C2,".",E2)</calculatedColumnFormula>
    </tableColumn>
    <tableColumn id="7" xr3:uid="{00000000-0010-0000-0000-000007000000}" name="NOMBRE PUESTO" dataDxfId="34" totalsRowDxfId="13"/>
    <tableColumn id="8" xr3:uid="{00000000-0010-0000-0000-000008000000}" name="CENTRO COSTE" dataDxfId="33" totalsRowDxfId="12"/>
    <tableColumn id="9" xr3:uid="{00000000-0010-0000-0000-000009000000}" name="ESCALA" dataDxfId="32" totalsRowDxfId="11"/>
    <tableColumn id="10" xr3:uid="{00000000-0010-0000-0000-00000A000000}" name="RÉGIMEN JURÍDICO" dataDxfId="31" totalsRowDxfId="10"/>
    <tableColumn id="11" xr3:uid="{00000000-0010-0000-0000-00000B000000}" name="NIVEL" dataDxfId="30" totalsRowDxfId="9"/>
    <tableColumn id="12" xr3:uid="{00000000-0010-0000-0000-00000C000000}" name="DESTINO" dataDxfId="29" totalsRowDxfId="8"/>
    <tableColumn id="13" xr3:uid="{00000000-0010-0000-0000-00000D000000}" name="CODIGO EMPLEADO" dataDxfId="28" totalsRowDxfId="7"/>
    <tableColumn id="14" xr3:uid="{00000000-0010-0000-0000-00000E000000}" name="ESTADO PUESTO" dataDxfId="27" totalsRowDxfId="6"/>
    <tableColumn id="15" xr3:uid="{00000000-0010-0000-0000-00000F000000}" name="SING" dataDxfId="26" totalsRowDxfId="5"/>
    <tableColumn id="16" xr3:uid="{00000000-0010-0000-0000-000010000000}" name="PROVISION" dataDxfId="25" totalsRowDxfId="4"/>
    <tableColumn id="17" xr3:uid="{00000000-0010-0000-0000-000011000000}" name="A EXTINGUIR" dataDxfId="24" totalsRowDxfId="3"/>
    <tableColumn id="18" xr3:uid="{00000000-0010-0000-0000-000012000000}" name="IMPORTE DESTINO" totalsRowFunction="sum" dataDxfId="23" totalsRowDxfId="2"/>
    <tableColumn id="19" xr3:uid="{00000000-0010-0000-0000-000013000000}" name="IMPORTE ESPECIFICO" totalsRowFunction="sum" dataDxfId="22" totalsRowDxfId="1"/>
    <tableColumn id="20" xr3:uid="{00000000-0010-0000-0000-000014000000}" name="RETRIBUCION MENSUAL" dataDxfId="21" totalsRowDxfId="0" dataCellStyle="Millares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1000000}" name="Tabla2" displayName="Tabla2" ref="A1:O5" totalsRowShown="0">
  <autoFilter ref="A1:O5" xr:uid="{00000000-0009-0000-0100-000002000000}"/>
  <tableColumns count="15">
    <tableColumn id="1" xr3:uid="{00000000-0010-0000-0100-000001000000}" name="Cod RPT"/>
    <tableColumn id="2" xr3:uid="{00000000-0010-0000-0100-000002000000}" name="NOMBRE PUESTO"/>
    <tableColumn id="3" xr3:uid="{00000000-0010-0000-0100-000003000000}" name="CENTRO COSTE"/>
    <tableColumn id="4" xr3:uid="{00000000-0010-0000-0100-000004000000}" name="ESCALA"/>
    <tableColumn id="5" xr3:uid="{00000000-0010-0000-0100-000005000000}" name="RÉGIMEN JURÍDICO"/>
    <tableColumn id="6" xr3:uid="{00000000-0010-0000-0100-000006000000}" name="NIVEL"/>
    <tableColumn id="7" xr3:uid="{00000000-0010-0000-0100-000007000000}" name="DESTINO"/>
    <tableColumn id="8" xr3:uid="{00000000-0010-0000-0100-000008000000}" name="CODIGO EMPLEADO"/>
    <tableColumn id="9" xr3:uid="{00000000-0010-0000-0100-000009000000}" name="ESTADO PUESTO"/>
    <tableColumn id="10" xr3:uid="{00000000-0010-0000-0100-00000A000000}" name="SING"/>
    <tableColumn id="11" xr3:uid="{00000000-0010-0000-0100-00000B000000}" name="PROVISION"/>
    <tableColumn id="12" xr3:uid="{00000000-0010-0000-0100-00000C000000}" name="A EXTINGUIR"/>
    <tableColumn id="13" xr3:uid="{00000000-0010-0000-0100-00000D000000}" name="IMPORTE DESTINO"/>
    <tableColumn id="14" xr3:uid="{00000000-0010-0000-0100-00000E000000}" name="IMPORTE ESPECIFICO"/>
    <tableColumn id="15" xr3:uid="{00000000-0010-0000-0100-00000F000000}" name="RETRIBUCION MENSUAL"/>
  </tableColumns>
  <tableStyleInfo name="TableStyleMedium2" showFirstColumn="0" showLastColumn="0" showRowStripes="1" showColumnStripes="0"/>
</table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pivotTable" Target="../pivotTables/pivotTable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pivotTable" Target="../pivotTables/pivotTable4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ivotTable" Target="../pivotTables/pivotTable5.xml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6.bin"/><Relationship Id="rId4" Type="http://schemas.openxmlformats.org/officeDocument/2006/relationships/comments" Target="../comments1.xml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pivotTable" Target="../pivotTables/pivotTable6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W1366"/>
  <sheetViews>
    <sheetView view="pageBreakPreview" zoomScaleNormal="100" zoomScaleSheetLayoutView="100" workbookViewId="0">
      <selection activeCell="S16" sqref="S16"/>
    </sheetView>
  </sheetViews>
  <sheetFormatPr baseColWidth="10" defaultColWidth="43.140625" defaultRowHeight="11.25" x14ac:dyDescent="0.2"/>
  <cols>
    <col min="1" max="1" width="8.5703125" style="2" customWidth="1"/>
    <col min="2" max="2" width="27.5703125" style="2" customWidth="1"/>
    <col min="3" max="3" width="9.85546875" style="2" customWidth="1"/>
    <col min="4" max="4" width="6.140625" style="2" customWidth="1"/>
    <col min="5" max="5" width="7.28515625" style="2" customWidth="1"/>
    <col min="6" max="6" width="8" style="2" customWidth="1"/>
    <col min="7" max="7" width="9.140625" style="2" customWidth="1"/>
    <col min="8" max="8" width="8.42578125" style="7" customWidth="1"/>
    <col min="9" max="9" width="9.140625" style="7" customWidth="1"/>
    <col min="10" max="10" width="9.7109375" style="7" customWidth="1"/>
    <col min="11" max="11" width="11.42578125" style="7" customWidth="1"/>
    <col min="12" max="12" width="14.5703125" style="7" bestFit="1" customWidth="1"/>
    <col min="13" max="14" width="16" style="7" bestFit="1" customWidth="1"/>
    <col min="15" max="15" width="16" style="2" bestFit="1" customWidth="1"/>
    <col min="16" max="16" width="6" style="2" bestFit="1" customWidth="1"/>
    <col min="17" max="17" width="9.5703125" style="2" bestFit="1" customWidth="1"/>
    <col min="18" max="19" width="17.5703125" style="2" customWidth="1"/>
    <col min="20" max="20" width="26.42578125" style="2" customWidth="1"/>
    <col min="21" max="21" width="24.28515625" style="2" customWidth="1"/>
    <col min="22" max="22" width="21.140625" style="2" customWidth="1"/>
    <col min="23" max="23" width="19.42578125" style="2" customWidth="1"/>
    <col min="24" max="16384" width="43.140625" style="2"/>
  </cols>
  <sheetData>
    <row r="1" spans="1:23" s="10" customFormat="1" ht="15" x14ac:dyDescent="0.25">
      <c r="A1" s="9"/>
      <c r="H1" s="11"/>
      <c r="I1" s="11"/>
      <c r="J1" s="11"/>
      <c r="K1" s="11"/>
      <c r="L1" s="11"/>
      <c r="M1" s="11"/>
      <c r="N1" s="11"/>
    </row>
    <row r="2" spans="1:23" s="10" customFormat="1" x14ac:dyDescent="0.2">
      <c r="H2" s="11"/>
      <c r="I2" s="11"/>
      <c r="J2" s="11"/>
      <c r="K2" s="11"/>
      <c r="L2" s="11"/>
      <c r="M2" s="11"/>
      <c r="N2" s="11"/>
    </row>
    <row r="3" spans="1:23" s="10" customFormat="1" x14ac:dyDescent="0.2">
      <c r="H3" s="11"/>
      <c r="I3" s="11"/>
      <c r="J3" s="11"/>
      <c r="K3" s="11"/>
      <c r="L3" s="11"/>
      <c r="M3" s="11"/>
      <c r="N3" s="11"/>
    </row>
    <row r="4" spans="1:23" s="10" customFormat="1" ht="15" x14ac:dyDescent="0.25">
      <c r="A4" s="9"/>
      <c r="B4" s="9"/>
      <c r="H4" s="11"/>
      <c r="I4" s="11"/>
      <c r="J4" s="11"/>
      <c r="K4" s="11"/>
      <c r="L4" s="11"/>
      <c r="M4" s="11"/>
      <c r="N4" s="11"/>
    </row>
    <row r="5" spans="1:23" ht="3.75" customHeight="1" x14ac:dyDescent="0.25">
      <c r="A5"/>
      <c r="B5"/>
    </row>
    <row r="6" spans="1:23" ht="15" x14ac:dyDescent="0.25">
      <c r="A6"/>
      <c r="B6"/>
    </row>
    <row r="8" spans="1:23" ht="15" x14ac:dyDescent="0.25">
      <c r="A8" s="1" t="s">
        <v>197</v>
      </c>
      <c r="H8" s="2"/>
      <c r="I8" s="2"/>
      <c r="J8" s="2"/>
      <c r="K8" s="2"/>
      <c r="L8" s="2"/>
      <c r="M8" s="27" t="s">
        <v>190</v>
      </c>
      <c r="O8" s="7"/>
      <c r="P8" s="7"/>
      <c r="Q8"/>
      <c r="R8"/>
      <c r="S8"/>
      <c r="T8"/>
      <c r="U8"/>
      <c r="V8"/>
      <c r="W8"/>
    </row>
    <row r="9" spans="1:23" s="5" customFormat="1" ht="22.5" x14ac:dyDescent="0.25">
      <c r="A9" s="4" t="s">
        <v>6</v>
      </c>
      <c r="B9" s="4" t="s">
        <v>5</v>
      </c>
      <c r="C9" s="4" t="s">
        <v>138</v>
      </c>
      <c r="D9" s="4" t="s">
        <v>829</v>
      </c>
      <c r="E9" s="4" t="s">
        <v>8</v>
      </c>
      <c r="F9" s="4" t="s">
        <v>9</v>
      </c>
      <c r="G9" s="4" t="s">
        <v>7</v>
      </c>
      <c r="H9" s="4" t="s">
        <v>12</v>
      </c>
      <c r="I9" s="4" t="s">
        <v>11</v>
      </c>
      <c r="J9" s="4" t="s">
        <v>14</v>
      </c>
      <c r="K9" s="4" t="s">
        <v>15</v>
      </c>
      <c r="L9" s="4" t="s">
        <v>16</v>
      </c>
      <c r="M9" s="5" t="s">
        <v>826</v>
      </c>
      <c r="N9" s="5" t="s">
        <v>825</v>
      </c>
      <c r="O9" s="5" t="s">
        <v>840</v>
      </c>
      <c r="P9" s="24" t="s">
        <v>139</v>
      </c>
      <c r="Q9" s="28"/>
      <c r="R9" s="28"/>
      <c r="S9" s="28"/>
      <c r="T9" s="28"/>
      <c r="U9" s="28"/>
      <c r="V9" s="28"/>
      <c r="W9" s="28"/>
    </row>
    <row r="10" spans="1:23" s="5" customFormat="1" ht="15" x14ac:dyDescent="0.25">
      <c r="A10" s="2">
        <v>1300</v>
      </c>
      <c r="B10" s="2" t="s">
        <v>70</v>
      </c>
      <c r="C10" s="2" t="s">
        <v>663</v>
      </c>
      <c r="D10" s="7" t="s">
        <v>21</v>
      </c>
      <c r="E10" s="7" t="s">
        <v>44</v>
      </c>
      <c r="F10" s="7" t="s">
        <v>71</v>
      </c>
      <c r="G10" s="6" t="s">
        <v>27</v>
      </c>
      <c r="H10" s="7" t="s">
        <v>36</v>
      </c>
      <c r="I10" s="5" t="s">
        <v>824</v>
      </c>
      <c r="J10" s="3">
        <v>528.66</v>
      </c>
      <c r="K10" s="3">
        <v>1239.17</v>
      </c>
      <c r="L10" s="3">
        <v>2631.511</v>
      </c>
      <c r="M10" s="7">
        <v>1</v>
      </c>
      <c r="N10" s="7"/>
      <c r="O10" s="7"/>
      <c r="P10" s="77">
        <v>1</v>
      </c>
      <c r="Q10"/>
      <c r="R10"/>
      <c r="S10"/>
      <c r="T10"/>
      <c r="U10"/>
      <c r="V10"/>
      <c r="W10"/>
    </row>
    <row r="11" spans="1:23" ht="15" x14ac:dyDescent="0.25">
      <c r="C11" s="2" t="s">
        <v>671</v>
      </c>
      <c r="D11" s="7" t="s">
        <v>21</v>
      </c>
      <c r="E11" s="7" t="s">
        <v>44</v>
      </c>
      <c r="F11" s="7" t="s">
        <v>71</v>
      </c>
      <c r="G11" s="6" t="s">
        <v>27</v>
      </c>
      <c r="H11" s="7" t="s">
        <v>36</v>
      </c>
      <c r="I11" s="5" t="s">
        <v>824</v>
      </c>
      <c r="J11" s="3">
        <v>528.66</v>
      </c>
      <c r="K11" s="3">
        <v>1239.17</v>
      </c>
      <c r="L11" s="3">
        <v>2631.511</v>
      </c>
      <c r="M11" s="7">
        <v>1</v>
      </c>
      <c r="O11" s="7"/>
      <c r="P11" s="77">
        <v>1</v>
      </c>
      <c r="Q11"/>
      <c r="R11"/>
      <c r="S11"/>
      <c r="T11"/>
      <c r="U11"/>
      <c r="V11"/>
      <c r="W11"/>
    </row>
    <row r="12" spans="1:23" ht="15" x14ac:dyDescent="0.25">
      <c r="C12" s="2" t="s">
        <v>672</v>
      </c>
      <c r="D12" s="7" t="s">
        <v>21</v>
      </c>
      <c r="E12" s="7" t="s">
        <v>44</v>
      </c>
      <c r="F12" s="7" t="s">
        <v>71</v>
      </c>
      <c r="G12" s="6" t="s">
        <v>27</v>
      </c>
      <c r="H12" s="7" t="s">
        <v>36</v>
      </c>
      <c r="I12" s="5" t="s">
        <v>824</v>
      </c>
      <c r="J12" s="3">
        <v>528.66</v>
      </c>
      <c r="K12" s="3">
        <v>1239.17</v>
      </c>
      <c r="L12" s="3">
        <v>2631.511</v>
      </c>
      <c r="M12" s="7">
        <v>1</v>
      </c>
      <c r="O12" s="7"/>
      <c r="P12" s="77">
        <v>1</v>
      </c>
      <c r="Q12"/>
      <c r="R12"/>
      <c r="S12"/>
      <c r="T12"/>
      <c r="U12"/>
      <c r="V12"/>
      <c r="W12"/>
    </row>
    <row r="13" spans="1:23" ht="15" x14ac:dyDescent="0.25">
      <c r="C13" s="2" t="s">
        <v>687</v>
      </c>
      <c r="D13" s="7" t="s">
        <v>21</v>
      </c>
      <c r="E13" s="7" t="s">
        <v>44</v>
      </c>
      <c r="F13" s="7" t="s">
        <v>71</v>
      </c>
      <c r="G13" s="6" t="s">
        <v>27</v>
      </c>
      <c r="H13" s="7" t="s">
        <v>36</v>
      </c>
      <c r="I13" s="5" t="s">
        <v>824</v>
      </c>
      <c r="J13" s="3">
        <v>528.66</v>
      </c>
      <c r="K13" s="3">
        <v>1239.17</v>
      </c>
      <c r="L13" s="3">
        <v>2633.51</v>
      </c>
      <c r="M13" s="7">
        <v>1</v>
      </c>
      <c r="O13" s="7"/>
      <c r="P13" s="77">
        <v>1</v>
      </c>
      <c r="Q13"/>
      <c r="R13"/>
      <c r="S13"/>
      <c r="T13"/>
      <c r="U13"/>
      <c r="V13"/>
      <c r="W13"/>
    </row>
    <row r="14" spans="1:23" ht="15" x14ac:dyDescent="0.25">
      <c r="C14" s="2" t="s">
        <v>693</v>
      </c>
      <c r="D14" s="7" t="s">
        <v>21</v>
      </c>
      <c r="E14" s="7" t="s">
        <v>44</v>
      </c>
      <c r="F14" s="7" t="s">
        <v>71</v>
      </c>
      <c r="G14" s="6" t="s">
        <v>27</v>
      </c>
      <c r="H14" s="7" t="s">
        <v>36</v>
      </c>
      <c r="I14" s="5" t="s">
        <v>824</v>
      </c>
      <c r="J14" s="3">
        <v>528.66</v>
      </c>
      <c r="K14" s="3">
        <v>1239.17</v>
      </c>
      <c r="L14" s="3">
        <v>2633.51</v>
      </c>
      <c r="M14" s="7">
        <v>1</v>
      </c>
      <c r="O14" s="7"/>
      <c r="P14" s="77">
        <v>1</v>
      </c>
      <c r="Q14"/>
      <c r="R14"/>
      <c r="S14"/>
      <c r="T14"/>
      <c r="U14"/>
      <c r="V14"/>
      <c r="W14"/>
    </row>
    <row r="15" spans="1:23" ht="15" x14ac:dyDescent="0.25">
      <c r="B15" s="2" t="s">
        <v>136</v>
      </c>
      <c r="C15" s="2" t="s">
        <v>564</v>
      </c>
      <c r="D15" s="7" t="s">
        <v>21</v>
      </c>
      <c r="E15" s="7" t="s">
        <v>44</v>
      </c>
      <c r="F15" s="7" t="s">
        <v>71</v>
      </c>
      <c r="G15" s="6" t="s">
        <v>27</v>
      </c>
      <c r="H15" s="7" t="s">
        <v>36</v>
      </c>
      <c r="I15" s="5" t="s">
        <v>823</v>
      </c>
      <c r="J15" s="3">
        <v>526.09</v>
      </c>
      <c r="K15" s="3">
        <v>1239.17</v>
      </c>
      <c r="L15" s="3">
        <v>2631.511</v>
      </c>
      <c r="M15" s="7">
        <v>1</v>
      </c>
      <c r="O15" s="7"/>
      <c r="P15" s="77">
        <v>1</v>
      </c>
      <c r="Q15"/>
      <c r="R15"/>
      <c r="S15"/>
      <c r="T15"/>
      <c r="U15"/>
      <c r="V15"/>
      <c r="W15"/>
    </row>
    <row r="16" spans="1:23" ht="15" x14ac:dyDescent="0.25">
      <c r="C16" s="2" t="s">
        <v>573</v>
      </c>
      <c r="D16" s="7" t="s">
        <v>21</v>
      </c>
      <c r="E16" s="7" t="s">
        <v>44</v>
      </c>
      <c r="F16" s="7" t="s">
        <v>71</v>
      </c>
      <c r="G16" s="6" t="s">
        <v>27</v>
      </c>
      <c r="H16" s="7" t="s">
        <v>36</v>
      </c>
      <c r="I16" s="5" t="s">
        <v>824</v>
      </c>
      <c r="J16" s="3">
        <v>528.66</v>
      </c>
      <c r="K16" s="3">
        <v>1239.17</v>
      </c>
      <c r="L16" s="3">
        <v>2606.96</v>
      </c>
      <c r="N16" s="7">
        <v>1</v>
      </c>
      <c r="O16" s="7"/>
      <c r="P16" s="77">
        <v>1</v>
      </c>
      <c r="Q16"/>
      <c r="R16"/>
      <c r="S16"/>
      <c r="T16"/>
      <c r="U16"/>
      <c r="V16"/>
      <c r="W16"/>
    </row>
    <row r="17" spans="1:23" ht="15" x14ac:dyDescent="0.25">
      <c r="B17" s="2" t="s">
        <v>38</v>
      </c>
      <c r="C17" s="2" t="s">
        <v>199</v>
      </c>
      <c r="D17" s="7" t="s">
        <v>24</v>
      </c>
      <c r="E17" s="7" t="s">
        <v>19</v>
      </c>
      <c r="F17" s="7" t="s">
        <v>39</v>
      </c>
      <c r="G17" s="6" t="s">
        <v>31</v>
      </c>
      <c r="H17" s="7" t="s">
        <v>196</v>
      </c>
      <c r="I17" s="5" t="s">
        <v>823</v>
      </c>
      <c r="J17" s="3">
        <v>1000.81</v>
      </c>
      <c r="K17" s="3">
        <v>2903.45</v>
      </c>
      <c r="L17" s="3">
        <v>5237.66</v>
      </c>
      <c r="M17" s="7">
        <v>1</v>
      </c>
      <c r="O17" s="7"/>
      <c r="P17" s="77">
        <v>1</v>
      </c>
      <c r="Q17"/>
      <c r="R17"/>
      <c r="S17"/>
      <c r="T17"/>
      <c r="U17"/>
      <c r="V17"/>
      <c r="W17"/>
    </row>
    <row r="18" spans="1:23" ht="15" x14ac:dyDescent="0.25">
      <c r="B18" s="2" t="s">
        <v>112</v>
      </c>
      <c r="C18" s="2" t="s">
        <v>210</v>
      </c>
      <c r="D18" s="7" t="s">
        <v>21</v>
      </c>
      <c r="E18" s="7" t="s">
        <v>19</v>
      </c>
      <c r="F18" s="7" t="s">
        <v>35</v>
      </c>
      <c r="G18" s="6" t="s">
        <v>31</v>
      </c>
      <c r="H18" s="7" t="s">
        <v>196</v>
      </c>
      <c r="I18" s="5" t="s">
        <v>824</v>
      </c>
      <c r="J18" s="3">
        <v>839.48</v>
      </c>
      <c r="K18" s="3">
        <v>3492.12</v>
      </c>
      <c r="L18" s="3">
        <v>5665</v>
      </c>
      <c r="M18" s="7">
        <v>1</v>
      </c>
      <c r="O18" s="7"/>
      <c r="P18" s="77">
        <v>1</v>
      </c>
      <c r="Q18"/>
      <c r="R18"/>
      <c r="S18"/>
      <c r="T18"/>
      <c r="U18"/>
      <c r="V18"/>
      <c r="W18"/>
    </row>
    <row r="19" spans="1:23" ht="15" x14ac:dyDescent="0.25">
      <c r="B19" s="2" t="s">
        <v>63</v>
      </c>
      <c r="C19" s="2" t="s">
        <v>291</v>
      </c>
      <c r="D19" s="7" t="s">
        <v>21</v>
      </c>
      <c r="E19" s="7" t="s">
        <v>23</v>
      </c>
      <c r="F19" s="7" t="s">
        <v>64</v>
      </c>
      <c r="G19" s="6" t="s">
        <v>31</v>
      </c>
      <c r="H19" s="7" t="s">
        <v>36</v>
      </c>
      <c r="I19" s="5" t="s">
        <v>824</v>
      </c>
      <c r="J19" s="3">
        <v>744.79</v>
      </c>
      <c r="K19" s="3">
        <v>3183.09</v>
      </c>
      <c r="L19" s="3">
        <v>5080.8500000000004</v>
      </c>
      <c r="M19" s="7">
        <v>1</v>
      </c>
      <c r="O19" s="7"/>
      <c r="P19" s="77">
        <v>1</v>
      </c>
      <c r="Q19"/>
      <c r="R19"/>
      <c r="S19"/>
      <c r="T19"/>
      <c r="U19"/>
      <c r="V19"/>
      <c r="W19"/>
    </row>
    <row r="20" spans="1:23" ht="15" x14ac:dyDescent="0.25">
      <c r="C20" s="2" t="s">
        <v>292</v>
      </c>
      <c r="D20" s="7" t="s">
        <v>21</v>
      </c>
      <c r="E20" s="7" t="s">
        <v>23</v>
      </c>
      <c r="F20" s="7" t="s">
        <v>64</v>
      </c>
      <c r="G20" s="6" t="s">
        <v>31</v>
      </c>
      <c r="H20" s="7" t="s">
        <v>36</v>
      </c>
      <c r="I20" s="5" t="s">
        <v>823</v>
      </c>
      <c r="J20" s="3">
        <v>744.79</v>
      </c>
      <c r="K20" s="3">
        <v>3183.09</v>
      </c>
      <c r="L20" s="3">
        <v>5080.8500000000004</v>
      </c>
      <c r="M20" s="7">
        <v>1</v>
      </c>
      <c r="O20" s="7"/>
      <c r="P20" s="77">
        <v>1</v>
      </c>
      <c r="Q20"/>
      <c r="R20"/>
      <c r="S20"/>
      <c r="T20"/>
      <c r="U20"/>
      <c r="V20"/>
      <c r="W20"/>
    </row>
    <row r="21" spans="1:23" ht="15" x14ac:dyDescent="0.25">
      <c r="B21" s="2" t="s">
        <v>96</v>
      </c>
      <c r="C21" s="2" t="s">
        <v>534</v>
      </c>
      <c r="D21" s="7" t="s">
        <v>21</v>
      </c>
      <c r="E21" s="7" t="s">
        <v>44</v>
      </c>
      <c r="F21" s="7" t="s">
        <v>920</v>
      </c>
      <c r="G21" s="6" t="s">
        <v>31</v>
      </c>
      <c r="H21" s="7" t="s">
        <v>36</v>
      </c>
      <c r="I21" s="5" t="s">
        <v>823</v>
      </c>
      <c r="J21" s="3">
        <v>569.13</v>
      </c>
      <c r="K21" s="3">
        <v>2657.72</v>
      </c>
      <c r="L21" s="3">
        <v>4095.1</v>
      </c>
      <c r="M21" s="7">
        <v>1</v>
      </c>
      <c r="O21" s="7"/>
      <c r="P21" s="77">
        <v>1</v>
      </c>
      <c r="Q21"/>
      <c r="R21"/>
      <c r="S21"/>
      <c r="T21"/>
      <c r="U21"/>
      <c r="V21"/>
      <c r="W21"/>
    </row>
    <row r="22" spans="1:23" ht="15" x14ac:dyDescent="0.25">
      <c r="C22" s="2" t="s">
        <v>538</v>
      </c>
      <c r="D22" s="7" t="s">
        <v>21</v>
      </c>
      <c r="E22" s="7" t="s">
        <v>44</v>
      </c>
      <c r="F22" s="7" t="s">
        <v>920</v>
      </c>
      <c r="G22" s="6" t="s">
        <v>31</v>
      </c>
      <c r="H22" s="7" t="s">
        <v>36</v>
      </c>
      <c r="I22" s="5" t="s">
        <v>823</v>
      </c>
      <c r="J22" s="3">
        <v>569.13</v>
      </c>
      <c r="K22" s="3">
        <v>2657.72</v>
      </c>
      <c r="L22" s="3">
        <v>4095.1</v>
      </c>
      <c r="M22" s="7">
        <v>1</v>
      </c>
      <c r="O22" s="7"/>
      <c r="P22" s="77">
        <v>1</v>
      </c>
      <c r="Q22"/>
      <c r="R22"/>
      <c r="S22"/>
      <c r="T22"/>
      <c r="U22"/>
      <c r="V22"/>
      <c r="W22"/>
    </row>
    <row r="23" spans="1:23" ht="15" x14ac:dyDescent="0.25">
      <c r="B23" s="2" t="s">
        <v>92</v>
      </c>
      <c r="C23" s="2" t="s">
        <v>724</v>
      </c>
      <c r="D23" s="7" t="s">
        <v>21</v>
      </c>
      <c r="E23" s="7" t="s">
        <v>44</v>
      </c>
      <c r="F23" s="7" t="s">
        <v>73</v>
      </c>
      <c r="G23" s="6" t="s">
        <v>31</v>
      </c>
      <c r="H23" s="7" t="s">
        <v>36</v>
      </c>
      <c r="I23" s="5" t="s">
        <v>823</v>
      </c>
      <c r="J23" s="3">
        <v>501.69</v>
      </c>
      <c r="K23" s="3">
        <v>2503.1999999999998</v>
      </c>
      <c r="L23" s="3">
        <v>3870.57</v>
      </c>
      <c r="M23" s="7">
        <v>1</v>
      </c>
      <c r="O23" s="7"/>
      <c r="P23" s="77">
        <v>1</v>
      </c>
      <c r="Q23"/>
      <c r="R23"/>
      <c r="S23"/>
      <c r="T23"/>
      <c r="U23"/>
      <c r="V23"/>
      <c r="W23"/>
    </row>
    <row r="24" spans="1:23" ht="15" x14ac:dyDescent="0.25">
      <c r="B24" s="2" t="s">
        <v>77</v>
      </c>
      <c r="C24" s="2" t="s">
        <v>432</v>
      </c>
      <c r="D24" s="7" t="s">
        <v>21</v>
      </c>
      <c r="E24" s="7" t="s">
        <v>23</v>
      </c>
      <c r="F24" s="7" t="s">
        <v>32</v>
      </c>
      <c r="G24" s="6" t="s">
        <v>27</v>
      </c>
      <c r="H24" s="7" t="s">
        <v>36</v>
      </c>
      <c r="I24" s="5" t="s">
        <v>823</v>
      </c>
      <c r="J24" s="3">
        <v>700.84</v>
      </c>
      <c r="K24" s="3">
        <v>1704.98</v>
      </c>
      <c r="L24" s="3">
        <v>3558.79</v>
      </c>
      <c r="M24" s="7">
        <v>1</v>
      </c>
      <c r="O24" s="7"/>
      <c r="P24" s="77">
        <v>1</v>
      </c>
      <c r="Q24"/>
      <c r="R24"/>
      <c r="S24"/>
      <c r="T24"/>
      <c r="U24"/>
      <c r="V24"/>
      <c r="W24"/>
    </row>
    <row r="25" spans="1:23" ht="15" x14ac:dyDescent="0.25">
      <c r="C25" s="2" t="s">
        <v>435</v>
      </c>
      <c r="D25" s="7" t="s">
        <v>21</v>
      </c>
      <c r="E25" s="7" t="s">
        <v>23</v>
      </c>
      <c r="F25" s="7" t="s">
        <v>32</v>
      </c>
      <c r="G25" s="6" t="s">
        <v>27</v>
      </c>
      <c r="H25" s="7" t="s">
        <v>36</v>
      </c>
      <c r="I25" s="5" t="s">
        <v>824</v>
      </c>
      <c r="J25" s="3">
        <v>700.84</v>
      </c>
      <c r="K25" s="3">
        <v>1704.98</v>
      </c>
      <c r="L25" s="3">
        <v>3558.79</v>
      </c>
      <c r="M25" s="7">
        <v>1</v>
      </c>
      <c r="O25" s="7"/>
      <c r="P25" s="77">
        <v>1</v>
      </c>
      <c r="Q25"/>
      <c r="R25"/>
      <c r="S25"/>
      <c r="T25"/>
      <c r="U25"/>
      <c r="V25"/>
      <c r="W25"/>
    </row>
    <row r="26" spans="1:23" ht="15" x14ac:dyDescent="0.25">
      <c r="B26" s="2" t="s">
        <v>917</v>
      </c>
      <c r="C26" s="2" t="s">
        <v>939</v>
      </c>
      <c r="D26" s="7" t="s">
        <v>24</v>
      </c>
      <c r="E26" s="7" t="s">
        <v>19</v>
      </c>
      <c r="F26" s="7" t="s">
        <v>20</v>
      </c>
      <c r="G26" s="6" t="s">
        <v>27</v>
      </c>
      <c r="H26" s="7" t="s">
        <v>196</v>
      </c>
      <c r="I26" s="5" t="s">
        <v>824</v>
      </c>
      <c r="J26" s="3">
        <v>1164.74</v>
      </c>
      <c r="K26" s="3">
        <v>3934.58</v>
      </c>
      <c r="L26" s="3">
        <v>6432.72</v>
      </c>
      <c r="M26" s="7">
        <v>1</v>
      </c>
      <c r="O26" s="7"/>
      <c r="P26" s="77">
        <v>1</v>
      </c>
      <c r="Q26"/>
      <c r="R26"/>
      <c r="S26"/>
      <c r="T26"/>
      <c r="U26"/>
      <c r="V26"/>
      <c r="W26"/>
    </row>
    <row r="27" spans="1:23" ht="15" x14ac:dyDescent="0.25">
      <c r="A27" s="2" t="s">
        <v>141</v>
      </c>
      <c r="H27" s="2"/>
      <c r="I27" s="2"/>
      <c r="J27" s="2"/>
      <c r="K27" s="2"/>
      <c r="L27" s="2"/>
      <c r="M27" s="7">
        <v>16</v>
      </c>
      <c r="N27" s="7">
        <v>1</v>
      </c>
      <c r="O27" s="7"/>
      <c r="P27" s="77">
        <v>17</v>
      </c>
      <c r="Q27"/>
      <c r="R27"/>
      <c r="S27"/>
      <c r="T27"/>
      <c r="U27"/>
      <c r="V27"/>
      <c r="W27"/>
    </row>
    <row r="28" spans="1:23" ht="15" x14ac:dyDescent="0.25">
      <c r="A28" s="2">
        <v>1320</v>
      </c>
      <c r="B28" s="2" t="s">
        <v>63</v>
      </c>
      <c r="C28" s="2" t="s">
        <v>290</v>
      </c>
      <c r="D28" s="7" t="s">
        <v>21</v>
      </c>
      <c r="E28" s="7" t="s">
        <v>23</v>
      </c>
      <c r="F28" s="7" t="s">
        <v>64</v>
      </c>
      <c r="G28" s="6" t="s">
        <v>31</v>
      </c>
      <c r="H28" s="7" t="s">
        <v>36</v>
      </c>
      <c r="I28" s="5" t="s">
        <v>824</v>
      </c>
      <c r="J28" s="3">
        <v>744.79</v>
      </c>
      <c r="K28" s="3">
        <v>3183.09</v>
      </c>
      <c r="L28" s="3">
        <v>5080.8500000000004</v>
      </c>
      <c r="M28" s="7">
        <v>1</v>
      </c>
      <c r="O28" s="7"/>
      <c r="P28" s="77">
        <v>1</v>
      </c>
      <c r="Q28"/>
      <c r="R28"/>
      <c r="S28"/>
      <c r="T28"/>
      <c r="U28"/>
      <c r="V28"/>
      <c r="W28"/>
    </row>
    <row r="29" spans="1:23" ht="15" x14ac:dyDescent="0.25">
      <c r="B29" s="2" t="s">
        <v>96</v>
      </c>
      <c r="C29" s="2" t="s">
        <v>525</v>
      </c>
      <c r="D29" s="7" t="s">
        <v>21</v>
      </c>
      <c r="E29" s="7" t="s">
        <v>44</v>
      </c>
      <c r="F29" s="7" t="s">
        <v>920</v>
      </c>
      <c r="G29" s="6" t="s">
        <v>31</v>
      </c>
      <c r="H29" s="7" t="s">
        <v>36</v>
      </c>
      <c r="I29" s="5" t="s">
        <v>824</v>
      </c>
      <c r="J29" s="3">
        <v>569.13</v>
      </c>
      <c r="K29" s="3">
        <v>2657.72</v>
      </c>
      <c r="L29" s="3">
        <v>4095.1</v>
      </c>
      <c r="M29" s="7">
        <v>1</v>
      </c>
      <c r="O29" s="7"/>
      <c r="P29" s="77">
        <v>1</v>
      </c>
      <c r="Q29"/>
      <c r="R29"/>
      <c r="S29"/>
      <c r="T29"/>
      <c r="U29"/>
      <c r="V29"/>
      <c r="W29"/>
    </row>
    <row r="30" spans="1:23" ht="15" x14ac:dyDescent="0.25">
      <c r="C30" s="2" t="s">
        <v>526</v>
      </c>
      <c r="D30" s="7" t="s">
        <v>21</v>
      </c>
      <c r="E30" s="7" t="s">
        <v>44</v>
      </c>
      <c r="F30" s="7" t="s">
        <v>920</v>
      </c>
      <c r="G30" s="6" t="s">
        <v>31</v>
      </c>
      <c r="H30" s="7" t="s">
        <v>36</v>
      </c>
      <c r="I30" s="5" t="s">
        <v>823</v>
      </c>
      <c r="J30" s="3">
        <v>569.13</v>
      </c>
      <c r="K30" s="3">
        <v>2657.72</v>
      </c>
      <c r="L30" s="3">
        <v>4095.1</v>
      </c>
      <c r="M30" s="7">
        <v>1</v>
      </c>
      <c r="O30" s="7"/>
      <c r="P30" s="77">
        <v>1</v>
      </c>
      <c r="Q30"/>
      <c r="R30"/>
      <c r="S30"/>
      <c r="T30"/>
      <c r="U30"/>
      <c r="V30"/>
      <c r="W30"/>
    </row>
    <row r="31" spans="1:23" ht="15" x14ac:dyDescent="0.25">
      <c r="C31" s="2" t="s">
        <v>527</v>
      </c>
      <c r="D31" s="7" t="s">
        <v>21</v>
      </c>
      <c r="E31" s="7" t="s">
        <v>44</v>
      </c>
      <c r="F31" s="7" t="s">
        <v>920</v>
      </c>
      <c r="G31" s="6" t="s">
        <v>31</v>
      </c>
      <c r="H31" s="7" t="s">
        <v>36</v>
      </c>
      <c r="I31" s="5" t="s">
        <v>823</v>
      </c>
      <c r="J31" s="3">
        <v>569.13</v>
      </c>
      <c r="K31" s="3">
        <v>2657.72</v>
      </c>
      <c r="L31" s="3">
        <v>4095.1</v>
      </c>
      <c r="M31" s="7">
        <v>1</v>
      </c>
      <c r="O31" s="7"/>
      <c r="P31" s="77">
        <v>1</v>
      </c>
      <c r="Q31"/>
      <c r="R31"/>
      <c r="S31"/>
      <c r="T31"/>
      <c r="U31"/>
      <c r="V31"/>
      <c r="W31"/>
    </row>
    <row r="32" spans="1:23" ht="15" x14ac:dyDescent="0.25">
      <c r="C32" s="2" t="s">
        <v>528</v>
      </c>
      <c r="D32" s="7" t="s">
        <v>21</v>
      </c>
      <c r="E32" s="7" t="s">
        <v>44</v>
      </c>
      <c r="F32" s="7" t="s">
        <v>920</v>
      </c>
      <c r="G32" s="6" t="s">
        <v>31</v>
      </c>
      <c r="H32" s="7" t="s">
        <v>36</v>
      </c>
      <c r="I32" s="5" t="s">
        <v>823</v>
      </c>
      <c r="J32" s="3">
        <v>569.13</v>
      </c>
      <c r="K32" s="3">
        <v>2657.72</v>
      </c>
      <c r="L32" s="3">
        <v>4095.1</v>
      </c>
      <c r="M32" s="7">
        <v>1</v>
      </c>
      <c r="O32" s="7"/>
      <c r="P32" s="77">
        <v>1</v>
      </c>
      <c r="Q32"/>
      <c r="R32"/>
      <c r="S32"/>
      <c r="T32"/>
      <c r="U32"/>
      <c r="V32"/>
      <c r="W32"/>
    </row>
    <row r="33" spans="3:23" ht="15" x14ac:dyDescent="0.25">
      <c r="C33" s="2" t="s">
        <v>529</v>
      </c>
      <c r="D33" s="7" t="s">
        <v>21</v>
      </c>
      <c r="E33" s="7" t="s">
        <v>44</v>
      </c>
      <c r="F33" s="7" t="s">
        <v>920</v>
      </c>
      <c r="G33" s="6" t="s">
        <v>31</v>
      </c>
      <c r="H33" s="7" t="s">
        <v>36</v>
      </c>
      <c r="I33" s="5" t="s">
        <v>823</v>
      </c>
      <c r="J33" s="3">
        <v>569.13</v>
      </c>
      <c r="K33" s="3">
        <v>2657.72</v>
      </c>
      <c r="L33" s="3">
        <v>4095.1</v>
      </c>
      <c r="M33" s="7">
        <v>1</v>
      </c>
      <c r="O33" s="7"/>
      <c r="P33" s="77">
        <v>1</v>
      </c>
      <c r="Q33"/>
      <c r="R33"/>
      <c r="S33"/>
      <c r="T33"/>
      <c r="U33"/>
      <c r="V33"/>
      <c r="W33"/>
    </row>
    <row r="34" spans="3:23" ht="15" x14ac:dyDescent="0.25">
      <c r="C34" s="2" t="s">
        <v>530</v>
      </c>
      <c r="D34" s="7" t="s">
        <v>21</v>
      </c>
      <c r="E34" s="7" t="s">
        <v>44</v>
      </c>
      <c r="F34" s="7" t="s">
        <v>920</v>
      </c>
      <c r="G34" s="6" t="s">
        <v>31</v>
      </c>
      <c r="H34" s="7" t="s">
        <v>36</v>
      </c>
      <c r="I34" s="5" t="s">
        <v>823</v>
      </c>
      <c r="J34" s="3">
        <v>569.13</v>
      </c>
      <c r="K34" s="3">
        <v>2657.72</v>
      </c>
      <c r="L34" s="3">
        <v>4095.1</v>
      </c>
      <c r="M34" s="7">
        <v>1</v>
      </c>
      <c r="O34" s="7"/>
      <c r="P34" s="77">
        <v>1</v>
      </c>
      <c r="Q34"/>
      <c r="R34"/>
      <c r="S34"/>
      <c r="T34"/>
      <c r="U34"/>
      <c r="V34"/>
      <c r="W34"/>
    </row>
    <row r="35" spans="3:23" ht="15" x14ac:dyDescent="0.25">
      <c r="C35" s="2" t="s">
        <v>531</v>
      </c>
      <c r="D35" s="7" t="s">
        <v>21</v>
      </c>
      <c r="E35" s="7" t="s">
        <v>44</v>
      </c>
      <c r="F35" s="7" t="s">
        <v>920</v>
      </c>
      <c r="G35" s="6" t="s">
        <v>31</v>
      </c>
      <c r="H35" s="7" t="s">
        <v>36</v>
      </c>
      <c r="I35" s="5" t="s">
        <v>823</v>
      </c>
      <c r="J35" s="3">
        <v>569.13</v>
      </c>
      <c r="K35" s="3">
        <v>2657.72</v>
      </c>
      <c r="L35" s="3">
        <v>4095.1</v>
      </c>
      <c r="M35" s="7">
        <v>1</v>
      </c>
      <c r="O35" s="7"/>
      <c r="P35" s="77">
        <v>1</v>
      </c>
      <c r="Q35"/>
      <c r="R35"/>
      <c r="S35"/>
      <c r="T35"/>
      <c r="U35"/>
      <c r="V35"/>
      <c r="W35"/>
    </row>
    <row r="36" spans="3:23" ht="15" x14ac:dyDescent="0.25">
      <c r="C36" s="2" t="s">
        <v>532</v>
      </c>
      <c r="D36" s="7" t="s">
        <v>21</v>
      </c>
      <c r="E36" s="7" t="s">
        <v>44</v>
      </c>
      <c r="F36" s="7" t="s">
        <v>920</v>
      </c>
      <c r="G36" s="6" t="s">
        <v>31</v>
      </c>
      <c r="H36" s="7" t="s">
        <v>36</v>
      </c>
      <c r="I36" s="5" t="s">
        <v>824</v>
      </c>
      <c r="J36" s="3">
        <v>569.13</v>
      </c>
      <c r="K36" s="3">
        <v>2657.72</v>
      </c>
      <c r="L36" s="3">
        <v>4095.1</v>
      </c>
      <c r="M36" s="7">
        <v>1</v>
      </c>
      <c r="O36" s="7"/>
      <c r="P36" s="77">
        <v>1</v>
      </c>
      <c r="Q36"/>
      <c r="R36"/>
      <c r="S36"/>
      <c r="T36"/>
      <c r="U36"/>
      <c r="V36"/>
      <c r="W36"/>
    </row>
    <row r="37" spans="3:23" ht="15" x14ac:dyDescent="0.25">
      <c r="C37" s="2" t="s">
        <v>533</v>
      </c>
      <c r="D37" s="7" t="s">
        <v>21</v>
      </c>
      <c r="E37" s="7" t="s">
        <v>44</v>
      </c>
      <c r="F37" s="7" t="s">
        <v>920</v>
      </c>
      <c r="G37" s="6" t="s">
        <v>31</v>
      </c>
      <c r="H37" s="7" t="s">
        <v>36</v>
      </c>
      <c r="I37" s="5" t="s">
        <v>824</v>
      </c>
      <c r="J37" s="3">
        <v>569.13</v>
      </c>
      <c r="K37" s="3">
        <v>2657.72</v>
      </c>
      <c r="L37" s="3">
        <v>4095.1</v>
      </c>
      <c r="M37" s="7">
        <v>1</v>
      </c>
      <c r="O37" s="7"/>
      <c r="P37" s="77">
        <v>1</v>
      </c>
      <c r="Q37"/>
      <c r="R37"/>
      <c r="S37"/>
      <c r="T37"/>
      <c r="U37"/>
      <c r="V37"/>
      <c r="W37"/>
    </row>
    <row r="38" spans="3:23" ht="15" x14ac:dyDescent="0.25">
      <c r="C38" s="2" t="s">
        <v>535</v>
      </c>
      <c r="D38" s="7" t="s">
        <v>21</v>
      </c>
      <c r="E38" s="7" t="s">
        <v>44</v>
      </c>
      <c r="F38" s="7" t="s">
        <v>920</v>
      </c>
      <c r="G38" s="6" t="s">
        <v>31</v>
      </c>
      <c r="H38" s="7" t="s">
        <v>36</v>
      </c>
      <c r="I38" s="5" t="s">
        <v>824</v>
      </c>
      <c r="J38" s="3">
        <v>569.13</v>
      </c>
      <c r="K38" s="3">
        <v>2657.72</v>
      </c>
      <c r="L38" s="3">
        <v>4095.1</v>
      </c>
      <c r="M38" s="7">
        <v>1</v>
      </c>
      <c r="O38" s="7"/>
      <c r="P38" s="77">
        <v>1</v>
      </c>
      <c r="Q38"/>
      <c r="R38"/>
      <c r="S38"/>
      <c r="T38"/>
      <c r="U38"/>
      <c r="V38"/>
      <c r="W38"/>
    </row>
    <row r="39" spans="3:23" ht="15" x14ac:dyDescent="0.25">
      <c r="C39" s="2" t="s">
        <v>536</v>
      </c>
      <c r="D39" s="7" t="s">
        <v>21</v>
      </c>
      <c r="E39" s="7" t="s">
        <v>44</v>
      </c>
      <c r="F39" s="7" t="s">
        <v>920</v>
      </c>
      <c r="G39" s="6" t="s">
        <v>31</v>
      </c>
      <c r="H39" s="7" t="s">
        <v>36</v>
      </c>
      <c r="I39" s="5" t="s">
        <v>824</v>
      </c>
      <c r="J39" s="3">
        <v>569.13</v>
      </c>
      <c r="K39" s="3">
        <v>2657.72</v>
      </c>
      <c r="L39" s="3">
        <v>4095.1</v>
      </c>
      <c r="M39" s="7">
        <v>1</v>
      </c>
      <c r="O39" s="7"/>
      <c r="P39" s="77">
        <v>1</v>
      </c>
      <c r="Q39"/>
      <c r="R39"/>
      <c r="S39"/>
      <c r="T39"/>
      <c r="U39"/>
      <c r="V39"/>
      <c r="W39"/>
    </row>
    <row r="40" spans="3:23" ht="15" x14ac:dyDescent="0.25">
      <c r="C40" s="2" t="s">
        <v>537</v>
      </c>
      <c r="D40" s="7" t="s">
        <v>21</v>
      </c>
      <c r="E40" s="7" t="s">
        <v>44</v>
      </c>
      <c r="F40" s="7" t="s">
        <v>920</v>
      </c>
      <c r="G40" s="6" t="s">
        <v>31</v>
      </c>
      <c r="H40" s="7" t="s">
        <v>36</v>
      </c>
      <c r="I40" s="5" t="s">
        <v>823</v>
      </c>
      <c r="J40" s="3">
        <v>569.13</v>
      </c>
      <c r="K40" s="3">
        <v>2657.72</v>
      </c>
      <c r="L40" s="3">
        <v>4095.1</v>
      </c>
      <c r="M40" s="7">
        <v>1</v>
      </c>
      <c r="O40" s="7"/>
      <c r="P40" s="77">
        <v>1</v>
      </c>
      <c r="Q40"/>
      <c r="R40"/>
      <c r="S40"/>
      <c r="T40"/>
      <c r="U40"/>
      <c r="V40"/>
      <c r="W40"/>
    </row>
    <row r="41" spans="3:23" ht="15" x14ac:dyDescent="0.25">
      <c r="C41" s="2" t="s">
        <v>539</v>
      </c>
      <c r="D41" s="7" t="s">
        <v>21</v>
      </c>
      <c r="E41" s="7" t="s">
        <v>44</v>
      </c>
      <c r="F41" s="7" t="s">
        <v>920</v>
      </c>
      <c r="G41" s="6" t="s">
        <v>31</v>
      </c>
      <c r="H41" s="7" t="s">
        <v>36</v>
      </c>
      <c r="I41" s="5" t="s">
        <v>823</v>
      </c>
      <c r="J41" s="3">
        <v>569.13</v>
      </c>
      <c r="K41" s="3">
        <v>2657.72</v>
      </c>
      <c r="L41" s="3">
        <v>4095.1</v>
      </c>
      <c r="M41" s="7">
        <v>1</v>
      </c>
      <c r="O41" s="7"/>
      <c r="P41" s="77">
        <v>1</v>
      </c>
      <c r="Q41"/>
      <c r="R41"/>
      <c r="S41"/>
      <c r="T41"/>
      <c r="U41"/>
      <c r="V41"/>
      <c r="W41"/>
    </row>
    <row r="42" spans="3:23" ht="15" x14ac:dyDescent="0.25">
      <c r="C42" s="2" t="s">
        <v>540</v>
      </c>
      <c r="D42" s="7" t="s">
        <v>21</v>
      </c>
      <c r="E42" s="7" t="s">
        <v>44</v>
      </c>
      <c r="F42" s="7" t="s">
        <v>920</v>
      </c>
      <c r="G42" s="6" t="s">
        <v>31</v>
      </c>
      <c r="H42" s="7" t="s">
        <v>36</v>
      </c>
      <c r="I42" s="5" t="s">
        <v>823</v>
      </c>
      <c r="J42" s="3">
        <v>569.13</v>
      </c>
      <c r="K42" s="3">
        <v>2657.72</v>
      </c>
      <c r="L42" s="3">
        <v>4095.1</v>
      </c>
      <c r="M42" s="7">
        <v>1</v>
      </c>
      <c r="O42" s="7"/>
      <c r="P42" s="77">
        <v>1</v>
      </c>
      <c r="Q42"/>
      <c r="R42"/>
      <c r="S42"/>
      <c r="T42"/>
      <c r="U42"/>
      <c r="V42"/>
      <c r="W42"/>
    </row>
    <row r="43" spans="3:23" ht="15" x14ac:dyDescent="0.25">
      <c r="C43" s="2" t="s">
        <v>541</v>
      </c>
      <c r="D43" s="7" t="s">
        <v>21</v>
      </c>
      <c r="E43" s="7" t="s">
        <v>44</v>
      </c>
      <c r="F43" s="7" t="s">
        <v>920</v>
      </c>
      <c r="G43" s="6" t="s">
        <v>31</v>
      </c>
      <c r="H43" s="7" t="s">
        <v>36</v>
      </c>
      <c r="I43" s="5" t="s">
        <v>823</v>
      </c>
      <c r="J43" s="3">
        <v>569.13</v>
      </c>
      <c r="K43" s="3">
        <v>2657.72</v>
      </c>
      <c r="L43" s="3">
        <v>4095.1</v>
      </c>
      <c r="M43" s="7">
        <v>1</v>
      </c>
      <c r="O43" s="7"/>
      <c r="P43" s="77">
        <v>1</v>
      </c>
      <c r="Q43"/>
      <c r="R43"/>
      <c r="S43"/>
      <c r="T43"/>
      <c r="U43"/>
      <c r="V43"/>
      <c r="W43"/>
    </row>
    <row r="44" spans="3:23" ht="15" x14ac:dyDescent="0.25">
      <c r="C44" s="2" t="s">
        <v>542</v>
      </c>
      <c r="D44" s="7" t="s">
        <v>21</v>
      </c>
      <c r="E44" s="7" t="s">
        <v>44</v>
      </c>
      <c r="F44" s="7" t="s">
        <v>920</v>
      </c>
      <c r="G44" s="6" t="s">
        <v>31</v>
      </c>
      <c r="H44" s="7" t="s">
        <v>36</v>
      </c>
      <c r="I44" s="5" t="s">
        <v>823</v>
      </c>
      <c r="J44" s="3">
        <v>569.13</v>
      </c>
      <c r="K44" s="3">
        <v>2657.72</v>
      </c>
      <c r="L44" s="3">
        <v>4095.1</v>
      </c>
      <c r="M44" s="7">
        <v>1</v>
      </c>
      <c r="O44" s="7"/>
      <c r="P44" s="77">
        <v>1</v>
      </c>
      <c r="Q44"/>
      <c r="R44"/>
      <c r="S44"/>
      <c r="T44"/>
      <c r="U44"/>
      <c r="V44"/>
      <c r="W44"/>
    </row>
    <row r="45" spans="3:23" ht="15" x14ac:dyDescent="0.25">
      <c r="C45" s="2" t="s">
        <v>543</v>
      </c>
      <c r="D45" s="7" t="s">
        <v>21</v>
      </c>
      <c r="E45" s="7" t="s">
        <v>44</v>
      </c>
      <c r="F45" s="7" t="s">
        <v>920</v>
      </c>
      <c r="G45" s="6" t="s">
        <v>31</v>
      </c>
      <c r="H45" s="7" t="s">
        <v>36</v>
      </c>
      <c r="I45" s="5" t="s">
        <v>823</v>
      </c>
      <c r="J45" s="3">
        <v>569.13</v>
      </c>
      <c r="K45" s="3">
        <v>2657.72</v>
      </c>
      <c r="L45" s="3">
        <v>4095.1</v>
      </c>
      <c r="M45" s="7">
        <v>1</v>
      </c>
      <c r="O45" s="7"/>
      <c r="P45" s="77">
        <v>1</v>
      </c>
      <c r="Q45"/>
      <c r="R45"/>
      <c r="S45"/>
      <c r="T45"/>
      <c r="U45"/>
      <c r="V45"/>
      <c r="W45"/>
    </row>
    <row r="46" spans="3:23" ht="15" x14ac:dyDescent="0.25">
      <c r="C46" s="2" t="s">
        <v>544</v>
      </c>
      <c r="D46" s="7" t="s">
        <v>21</v>
      </c>
      <c r="E46" s="7" t="s">
        <v>44</v>
      </c>
      <c r="F46" s="7" t="s">
        <v>920</v>
      </c>
      <c r="G46" s="6" t="s">
        <v>31</v>
      </c>
      <c r="H46" s="7" t="s">
        <v>36</v>
      </c>
      <c r="I46" s="5" t="s">
        <v>823</v>
      </c>
      <c r="J46" s="3">
        <v>569.13</v>
      </c>
      <c r="K46" s="3">
        <v>2657.72</v>
      </c>
      <c r="L46" s="3">
        <v>4095.1</v>
      </c>
      <c r="M46" s="7">
        <v>1</v>
      </c>
      <c r="O46" s="7"/>
      <c r="P46" s="77">
        <v>1</v>
      </c>
      <c r="Q46"/>
      <c r="R46"/>
      <c r="S46"/>
      <c r="T46"/>
      <c r="U46"/>
      <c r="V46"/>
      <c r="W46"/>
    </row>
    <row r="47" spans="3:23" ht="15" x14ac:dyDescent="0.25">
      <c r="C47" s="2" t="s">
        <v>545</v>
      </c>
      <c r="D47" s="7" t="s">
        <v>21</v>
      </c>
      <c r="E47" s="7" t="s">
        <v>44</v>
      </c>
      <c r="F47" s="7" t="s">
        <v>920</v>
      </c>
      <c r="G47" s="6" t="s">
        <v>31</v>
      </c>
      <c r="H47" s="7" t="s">
        <v>36</v>
      </c>
      <c r="I47" s="5" t="s">
        <v>824</v>
      </c>
      <c r="J47" s="3">
        <v>569.13</v>
      </c>
      <c r="K47" s="3">
        <v>2657.72</v>
      </c>
      <c r="L47" s="3">
        <v>4095.1</v>
      </c>
      <c r="M47" s="7">
        <v>1</v>
      </c>
      <c r="O47" s="7"/>
      <c r="P47" s="77">
        <v>1</v>
      </c>
      <c r="Q47"/>
      <c r="R47"/>
      <c r="S47"/>
      <c r="T47"/>
      <c r="U47"/>
      <c r="V47"/>
      <c r="W47"/>
    </row>
    <row r="48" spans="3:23" ht="15" x14ac:dyDescent="0.25">
      <c r="C48" s="2" t="s">
        <v>546</v>
      </c>
      <c r="D48" s="7" t="s">
        <v>21</v>
      </c>
      <c r="E48" s="7" t="s">
        <v>44</v>
      </c>
      <c r="F48" s="7" t="s">
        <v>920</v>
      </c>
      <c r="G48" s="6" t="s">
        <v>31</v>
      </c>
      <c r="H48" s="7" t="s">
        <v>36</v>
      </c>
      <c r="I48" s="5" t="s">
        <v>824</v>
      </c>
      <c r="J48" s="3">
        <v>569.13</v>
      </c>
      <c r="K48" s="3">
        <v>2657.72</v>
      </c>
      <c r="L48" s="3">
        <v>4095.1</v>
      </c>
      <c r="M48" s="7">
        <v>1</v>
      </c>
      <c r="O48" s="7"/>
      <c r="P48" s="77">
        <v>1</v>
      </c>
      <c r="Q48"/>
      <c r="R48"/>
      <c r="S48"/>
      <c r="T48"/>
      <c r="U48"/>
      <c r="V48"/>
      <c r="W48"/>
    </row>
    <row r="49" spans="2:23" ht="15" x14ac:dyDescent="0.25">
      <c r="C49" s="2" t="s">
        <v>547</v>
      </c>
      <c r="D49" s="7" t="s">
        <v>21</v>
      </c>
      <c r="E49" s="7" t="s">
        <v>44</v>
      </c>
      <c r="F49" s="7" t="s">
        <v>920</v>
      </c>
      <c r="G49" s="6" t="s">
        <v>31</v>
      </c>
      <c r="H49" s="7" t="s">
        <v>36</v>
      </c>
      <c r="I49" s="5" t="s">
        <v>823</v>
      </c>
      <c r="J49" s="3">
        <v>569.13</v>
      </c>
      <c r="K49" s="3">
        <v>2657.72</v>
      </c>
      <c r="L49" s="3">
        <v>4095.1</v>
      </c>
      <c r="M49" s="7">
        <v>1</v>
      </c>
      <c r="O49" s="7"/>
      <c r="P49" s="77">
        <v>1</v>
      </c>
      <c r="Q49"/>
      <c r="R49"/>
      <c r="S49"/>
      <c r="T49"/>
      <c r="U49"/>
      <c r="V49"/>
      <c r="W49"/>
    </row>
    <row r="50" spans="2:23" ht="15" x14ac:dyDescent="0.25">
      <c r="B50" s="2" t="s">
        <v>92</v>
      </c>
      <c r="C50" s="2" t="s">
        <v>701</v>
      </c>
      <c r="D50" s="7" t="s">
        <v>21</v>
      </c>
      <c r="E50" s="7" t="s">
        <v>44</v>
      </c>
      <c r="F50" s="7" t="s">
        <v>73</v>
      </c>
      <c r="G50" s="6" t="s">
        <v>31</v>
      </c>
      <c r="H50" s="7" t="s">
        <v>36</v>
      </c>
      <c r="I50" s="5" t="s">
        <v>823</v>
      </c>
      <c r="J50" s="3">
        <v>501.69</v>
      </c>
      <c r="K50" s="3">
        <v>2503.1999999999998</v>
      </c>
      <c r="L50" s="3">
        <v>3870.57</v>
      </c>
      <c r="M50" s="7">
        <v>1</v>
      </c>
      <c r="O50" s="7"/>
      <c r="P50" s="77">
        <v>1</v>
      </c>
      <c r="Q50"/>
      <c r="R50"/>
      <c r="S50"/>
      <c r="T50"/>
      <c r="U50"/>
      <c r="V50"/>
      <c r="W50"/>
    </row>
    <row r="51" spans="2:23" ht="15" x14ac:dyDescent="0.25">
      <c r="C51" s="2" t="s">
        <v>702</v>
      </c>
      <c r="D51" s="7" t="s">
        <v>21</v>
      </c>
      <c r="E51" s="7" t="s">
        <v>44</v>
      </c>
      <c r="F51" s="7" t="s">
        <v>73</v>
      </c>
      <c r="G51" s="6" t="s">
        <v>31</v>
      </c>
      <c r="H51" s="7" t="s">
        <v>36</v>
      </c>
      <c r="I51" s="5" t="s">
        <v>823</v>
      </c>
      <c r="J51" s="3">
        <v>501.69</v>
      </c>
      <c r="K51" s="3">
        <v>2503.1999999999998</v>
      </c>
      <c r="L51" s="3">
        <v>3870.57</v>
      </c>
      <c r="M51" s="7">
        <v>1</v>
      </c>
      <c r="O51" s="7"/>
      <c r="P51" s="77">
        <v>1</v>
      </c>
      <c r="Q51"/>
      <c r="R51"/>
      <c r="S51"/>
      <c r="T51"/>
      <c r="U51"/>
      <c r="V51"/>
      <c r="W51"/>
    </row>
    <row r="52" spans="2:23" ht="15" x14ac:dyDescent="0.25">
      <c r="C52" s="2" t="s">
        <v>706</v>
      </c>
      <c r="D52" s="7" t="s">
        <v>21</v>
      </c>
      <c r="E52" s="7" t="s">
        <v>44</v>
      </c>
      <c r="F52" s="7" t="s">
        <v>73</v>
      </c>
      <c r="G52" s="6" t="s">
        <v>31</v>
      </c>
      <c r="H52" s="7" t="s">
        <v>36</v>
      </c>
      <c r="I52" s="5" t="s">
        <v>823</v>
      </c>
      <c r="J52" s="3">
        <v>501.69</v>
      </c>
      <c r="K52" s="3">
        <v>2503.1999999999998</v>
      </c>
      <c r="L52" s="3">
        <v>3870.57</v>
      </c>
      <c r="M52" s="7">
        <v>1</v>
      </c>
      <c r="O52" s="7"/>
      <c r="P52" s="77">
        <v>1</v>
      </c>
      <c r="Q52"/>
      <c r="R52"/>
      <c r="S52"/>
      <c r="T52"/>
      <c r="U52"/>
      <c r="V52"/>
      <c r="W52"/>
    </row>
    <row r="53" spans="2:23" ht="15" x14ac:dyDescent="0.25">
      <c r="C53" s="2" t="s">
        <v>707</v>
      </c>
      <c r="D53" s="7" t="s">
        <v>21</v>
      </c>
      <c r="E53" s="7" t="s">
        <v>44</v>
      </c>
      <c r="F53" s="7" t="s">
        <v>73</v>
      </c>
      <c r="G53" s="6" t="s">
        <v>31</v>
      </c>
      <c r="H53" s="7" t="s">
        <v>36</v>
      </c>
      <c r="I53" s="5" t="s">
        <v>823</v>
      </c>
      <c r="J53" s="3">
        <v>501.69</v>
      </c>
      <c r="K53" s="3">
        <v>2503.1999999999998</v>
      </c>
      <c r="L53" s="3">
        <v>3870.57</v>
      </c>
      <c r="M53" s="7">
        <v>1</v>
      </c>
      <c r="O53" s="7"/>
      <c r="P53" s="77">
        <v>1</v>
      </c>
      <c r="Q53"/>
      <c r="R53"/>
      <c r="S53"/>
      <c r="T53"/>
      <c r="U53"/>
      <c r="V53"/>
      <c r="W53"/>
    </row>
    <row r="54" spans="2:23" ht="15" x14ac:dyDescent="0.25">
      <c r="C54" s="2" t="s">
        <v>708</v>
      </c>
      <c r="D54" s="7" t="s">
        <v>21</v>
      </c>
      <c r="E54" s="7" t="s">
        <v>44</v>
      </c>
      <c r="F54" s="7" t="s">
        <v>73</v>
      </c>
      <c r="G54" s="6" t="s">
        <v>31</v>
      </c>
      <c r="H54" s="7" t="s">
        <v>36</v>
      </c>
      <c r="I54" s="5" t="s">
        <v>823</v>
      </c>
      <c r="J54" s="3">
        <v>501.69</v>
      </c>
      <c r="K54" s="3">
        <v>2503.1999999999998</v>
      </c>
      <c r="L54" s="3">
        <v>3870.57</v>
      </c>
      <c r="M54" s="7">
        <v>1</v>
      </c>
      <c r="O54" s="7"/>
      <c r="P54" s="77">
        <v>1</v>
      </c>
      <c r="Q54"/>
      <c r="R54"/>
      <c r="S54"/>
      <c r="T54"/>
      <c r="U54"/>
      <c r="V54"/>
      <c r="W54"/>
    </row>
    <row r="55" spans="2:23" ht="15" x14ac:dyDescent="0.25">
      <c r="C55" s="2" t="s">
        <v>709</v>
      </c>
      <c r="D55" s="7" t="s">
        <v>21</v>
      </c>
      <c r="E55" s="7" t="s">
        <v>44</v>
      </c>
      <c r="F55" s="7" t="s">
        <v>73</v>
      </c>
      <c r="G55" s="6" t="s">
        <v>31</v>
      </c>
      <c r="H55" s="7" t="s">
        <v>36</v>
      </c>
      <c r="I55" s="5" t="s">
        <v>823</v>
      </c>
      <c r="J55" s="3">
        <v>501.69</v>
      </c>
      <c r="K55" s="3">
        <v>2503.1999999999998</v>
      </c>
      <c r="L55" s="3">
        <v>3870.57</v>
      </c>
      <c r="M55" s="7">
        <v>1</v>
      </c>
      <c r="O55" s="7"/>
      <c r="P55" s="77">
        <v>1</v>
      </c>
      <c r="Q55"/>
      <c r="R55"/>
      <c r="S55"/>
      <c r="T55"/>
      <c r="U55"/>
      <c r="V55"/>
      <c r="W55"/>
    </row>
    <row r="56" spans="2:23" ht="15" x14ac:dyDescent="0.25">
      <c r="C56" s="2" t="s">
        <v>710</v>
      </c>
      <c r="D56" s="7" t="s">
        <v>21</v>
      </c>
      <c r="E56" s="7" t="s">
        <v>44</v>
      </c>
      <c r="F56" s="7" t="s">
        <v>73</v>
      </c>
      <c r="G56" s="6" t="s">
        <v>31</v>
      </c>
      <c r="H56" s="7" t="s">
        <v>36</v>
      </c>
      <c r="I56" s="5" t="s">
        <v>823</v>
      </c>
      <c r="J56" s="3">
        <v>501.69</v>
      </c>
      <c r="K56" s="3">
        <v>2503.1999999999998</v>
      </c>
      <c r="L56" s="3">
        <v>3870.57</v>
      </c>
      <c r="M56" s="7">
        <v>1</v>
      </c>
      <c r="O56" s="7"/>
      <c r="P56" s="77">
        <v>1</v>
      </c>
      <c r="Q56"/>
      <c r="R56"/>
      <c r="S56"/>
      <c r="T56"/>
      <c r="U56"/>
      <c r="V56"/>
      <c r="W56"/>
    </row>
    <row r="57" spans="2:23" ht="15" x14ac:dyDescent="0.25">
      <c r="C57" s="2" t="s">
        <v>711</v>
      </c>
      <c r="D57" s="7" t="s">
        <v>21</v>
      </c>
      <c r="E57" s="7" t="s">
        <v>44</v>
      </c>
      <c r="F57" s="7" t="s">
        <v>73</v>
      </c>
      <c r="G57" s="6" t="s">
        <v>31</v>
      </c>
      <c r="H57" s="7" t="s">
        <v>36</v>
      </c>
      <c r="I57" s="5" t="s">
        <v>823</v>
      </c>
      <c r="J57" s="3">
        <v>501.69</v>
      </c>
      <c r="K57" s="3">
        <v>2503.1999999999998</v>
      </c>
      <c r="L57" s="3">
        <v>3870.57</v>
      </c>
      <c r="M57" s="7">
        <v>1</v>
      </c>
      <c r="O57" s="7"/>
      <c r="P57" s="77">
        <v>1</v>
      </c>
      <c r="Q57"/>
      <c r="R57"/>
      <c r="S57"/>
      <c r="T57"/>
      <c r="U57"/>
      <c r="V57"/>
      <c r="W57"/>
    </row>
    <row r="58" spans="2:23" ht="15" x14ac:dyDescent="0.25">
      <c r="C58" s="2" t="s">
        <v>712</v>
      </c>
      <c r="D58" s="7" t="s">
        <v>21</v>
      </c>
      <c r="E58" s="7" t="s">
        <v>44</v>
      </c>
      <c r="F58" s="7" t="s">
        <v>73</v>
      </c>
      <c r="G58" s="6" t="s">
        <v>31</v>
      </c>
      <c r="H58" s="7" t="s">
        <v>36</v>
      </c>
      <c r="I58" s="5" t="s">
        <v>823</v>
      </c>
      <c r="J58" s="3">
        <v>501.69</v>
      </c>
      <c r="K58" s="3">
        <v>2503.1999999999998</v>
      </c>
      <c r="L58" s="3">
        <v>3870.57</v>
      </c>
      <c r="M58" s="7">
        <v>1</v>
      </c>
      <c r="O58" s="7"/>
      <c r="P58" s="77">
        <v>1</v>
      </c>
      <c r="Q58"/>
      <c r="R58"/>
      <c r="S58"/>
      <c r="T58"/>
      <c r="U58"/>
      <c r="V58"/>
      <c r="W58"/>
    </row>
    <row r="59" spans="2:23" ht="15" x14ac:dyDescent="0.25">
      <c r="C59" s="2" t="s">
        <v>713</v>
      </c>
      <c r="D59" s="7" t="s">
        <v>21</v>
      </c>
      <c r="E59" s="7" t="s">
        <v>44</v>
      </c>
      <c r="F59" s="7" t="s">
        <v>73</v>
      </c>
      <c r="G59" s="6" t="s">
        <v>31</v>
      </c>
      <c r="H59" s="7" t="s">
        <v>36</v>
      </c>
      <c r="I59" s="5" t="s">
        <v>824</v>
      </c>
      <c r="J59" s="3">
        <v>501.69</v>
      </c>
      <c r="K59" s="3">
        <v>2503.1999999999998</v>
      </c>
      <c r="L59" s="3">
        <v>3870.57</v>
      </c>
      <c r="M59" s="7">
        <v>1</v>
      </c>
      <c r="O59" s="7"/>
      <c r="P59" s="77">
        <v>1</v>
      </c>
      <c r="Q59"/>
      <c r="R59"/>
      <c r="S59"/>
      <c r="T59"/>
      <c r="U59"/>
      <c r="V59"/>
      <c r="W59"/>
    </row>
    <row r="60" spans="2:23" ht="15" x14ac:dyDescent="0.25">
      <c r="C60" s="2" t="s">
        <v>714</v>
      </c>
      <c r="D60" s="7" t="s">
        <v>21</v>
      </c>
      <c r="E60" s="7" t="s">
        <v>44</v>
      </c>
      <c r="F60" s="7" t="s">
        <v>73</v>
      </c>
      <c r="G60" s="6" t="s">
        <v>31</v>
      </c>
      <c r="H60" s="7" t="s">
        <v>36</v>
      </c>
      <c r="I60" s="5" t="s">
        <v>823</v>
      </c>
      <c r="J60" s="3">
        <v>501.69</v>
      </c>
      <c r="K60" s="3">
        <v>2503.1999999999998</v>
      </c>
      <c r="L60" s="3">
        <v>3870.57</v>
      </c>
      <c r="M60" s="7">
        <v>1</v>
      </c>
      <c r="O60" s="7"/>
      <c r="P60" s="77">
        <v>1</v>
      </c>
      <c r="Q60"/>
      <c r="R60"/>
      <c r="S60"/>
      <c r="T60"/>
      <c r="U60"/>
      <c r="V60"/>
      <c r="W60"/>
    </row>
    <row r="61" spans="2:23" ht="15" x14ac:dyDescent="0.25">
      <c r="C61" s="2" t="s">
        <v>715</v>
      </c>
      <c r="D61" s="7" t="s">
        <v>21</v>
      </c>
      <c r="E61" s="7" t="s">
        <v>44</v>
      </c>
      <c r="F61" s="7" t="s">
        <v>73</v>
      </c>
      <c r="G61" s="6" t="s">
        <v>31</v>
      </c>
      <c r="H61" s="7" t="s">
        <v>36</v>
      </c>
      <c r="I61" s="5" t="s">
        <v>823</v>
      </c>
      <c r="J61" s="3">
        <v>501.69</v>
      </c>
      <c r="K61" s="3">
        <v>2503.1999999999998</v>
      </c>
      <c r="L61" s="3">
        <v>3870.57</v>
      </c>
      <c r="M61" s="7">
        <v>1</v>
      </c>
      <c r="O61" s="7"/>
      <c r="P61" s="77">
        <v>1</v>
      </c>
      <c r="Q61"/>
      <c r="R61"/>
      <c r="S61"/>
      <c r="T61"/>
      <c r="U61"/>
      <c r="V61"/>
      <c r="W61"/>
    </row>
    <row r="62" spans="2:23" ht="15" x14ac:dyDescent="0.25">
      <c r="C62" s="2" t="s">
        <v>716</v>
      </c>
      <c r="D62" s="7" t="s">
        <v>21</v>
      </c>
      <c r="E62" s="7" t="s">
        <v>44</v>
      </c>
      <c r="F62" s="7" t="s">
        <v>73</v>
      </c>
      <c r="G62" s="6" t="s">
        <v>31</v>
      </c>
      <c r="H62" s="7" t="s">
        <v>36</v>
      </c>
      <c r="I62" s="5" t="s">
        <v>823</v>
      </c>
      <c r="J62" s="3">
        <v>501.69</v>
      </c>
      <c r="K62" s="3">
        <v>2503.1999999999998</v>
      </c>
      <c r="L62" s="3">
        <v>3870.57</v>
      </c>
      <c r="M62" s="7">
        <v>1</v>
      </c>
      <c r="O62" s="7"/>
      <c r="P62" s="77">
        <v>1</v>
      </c>
      <c r="Q62"/>
      <c r="R62"/>
      <c r="S62"/>
      <c r="T62"/>
      <c r="U62"/>
      <c r="V62"/>
      <c r="W62"/>
    </row>
    <row r="63" spans="2:23" ht="15" x14ac:dyDescent="0.25">
      <c r="C63" s="2" t="s">
        <v>717</v>
      </c>
      <c r="D63" s="7" t="s">
        <v>21</v>
      </c>
      <c r="E63" s="7" t="s">
        <v>44</v>
      </c>
      <c r="F63" s="7" t="s">
        <v>73</v>
      </c>
      <c r="G63" s="6" t="s">
        <v>31</v>
      </c>
      <c r="H63" s="7" t="s">
        <v>36</v>
      </c>
      <c r="I63" s="5" t="s">
        <v>823</v>
      </c>
      <c r="J63" s="3">
        <v>501.69</v>
      </c>
      <c r="K63" s="3">
        <v>2503.1999999999998</v>
      </c>
      <c r="L63" s="3">
        <v>3870.57</v>
      </c>
      <c r="M63" s="7">
        <v>1</v>
      </c>
      <c r="O63" s="7"/>
      <c r="P63" s="77">
        <v>1</v>
      </c>
      <c r="Q63"/>
      <c r="R63"/>
      <c r="S63"/>
      <c r="T63"/>
      <c r="U63"/>
      <c r="V63"/>
      <c r="W63"/>
    </row>
    <row r="64" spans="2:23" ht="15" x14ac:dyDescent="0.25">
      <c r="C64" s="2" t="s">
        <v>718</v>
      </c>
      <c r="D64" s="7" t="s">
        <v>21</v>
      </c>
      <c r="E64" s="7" t="s">
        <v>44</v>
      </c>
      <c r="F64" s="7" t="s">
        <v>73</v>
      </c>
      <c r="G64" s="6" t="s">
        <v>31</v>
      </c>
      <c r="H64" s="7" t="s">
        <v>36</v>
      </c>
      <c r="I64" s="5" t="s">
        <v>823</v>
      </c>
      <c r="J64" s="3">
        <v>501.69</v>
      </c>
      <c r="K64" s="3">
        <v>2503.1999999999998</v>
      </c>
      <c r="L64" s="3">
        <v>3870.57</v>
      </c>
      <c r="M64" s="7">
        <v>1</v>
      </c>
      <c r="O64" s="7"/>
      <c r="P64" s="77">
        <v>1</v>
      </c>
      <c r="Q64"/>
      <c r="R64"/>
      <c r="S64"/>
      <c r="T64"/>
      <c r="U64"/>
      <c r="V64"/>
      <c r="W64"/>
    </row>
    <row r="65" spans="3:23" ht="15" x14ac:dyDescent="0.25">
      <c r="C65" s="2" t="s">
        <v>719</v>
      </c>
      <c r="D65" s="7" t="s">
        <v>21</v>
      </c>
      <c r="E65" s="7" t="s">
        <v>44</v>
      </c>
      <c r="F65" s="7" t="s">
        <v>73</v>
      </c>
      <c r="G65" s="6" t="s">
        <v>31</v>
      </c>
      <c r="H65" s="7" t="s">
        <v>36</v>
      </c>
      <c r="I65" s="5" t="s">
        <v>823</v>
      </c>
      <c r="J65" s="3">
        <v>501.69</v>
      </c>
      <c r="K65" s="3">
        <v>2503.1999999999998</v>
      </c>
      <c r="L65" s="3">
        <v>3870.57</v>
      </c>
      <c r="M65" s="7">
        <v>1</v>
      </c>
      <c r="O65" s="7"/>
      <c r="P65" s="77">
        <v>1</v>
      </c>
      <c r="Q65"/>
      <c r="R65"/>
      <c r="S65"/>
      <c r="T65"/>
      <c r="U65"/>
      <c r="V65"/>
      <c r="W65"/>
    </row>
    <row r="66" spans="3:23" ht="15" x14ac:dyDescent="0.25">
      <c r="C66" s="2" t="s">
        <v>720</v>
      </c>
      <c r="D66" s="7" t="s">
        <v>21</v>
      </c>
      <c r="E66" s="7" t="s">
        <v>44</v>
      </c>
      <c r="F66" s="7" t="s">
        <v>73</v>
      </c>
      <c r="G66" s="6" t="s">
        <v>31</v>
      </c>
      <c r="H66" s="7" t="s">
        <v>36</v>
      </c>
      <c r="I66" s="5" t="s">
        <v>823</v>
      </c>
      <c r="J66" s="3">
        <v>501.69</v>
      </c>
      <c r="K66" s="3">
        <v>2503.1999999999998</v>
      </c>
      <c r="L66" s="3">
        <v>3870.57</v>
      </c>
      <c r="M66" s="7">
        <v>1</v>
      </c>
      <c r="O66" s="7"/>
      <c r="P66" s="77">
        <v>1</v>
      </c>
      <c r="Q66"/>
      <c r="R66"/>
      <c r="S66"/>
      <c r="T66"/>
      <c r="U66"/>
      <c r="V66"/>
      <c r="W66"/>
    </row>
    <row r="67" spans="3:23" ht="15" x14ac:dyDescent="0.25">
      <c r="C67" s="2" t="s">
        <v>721</v>
      </c>
      <c r="D67" s="7" t="s">
        <v>21</v>
      </c>
      <c r="E67" s="7" t="s">
        <v>44</v>
      </c>
      <c r="F67" s="7" t="s">
        <v>73</v>
      </c>
      <c r="G67" s="6" t="s">
        <v>31</v>
      </c>
      <c r="H67" s="7" t="s">
        <v>36</v>
      </c>
      <c r="I67" s="5" t="s">
        <v>823</v>
      </c>
      <c r="J67" s="3">
        <v>501.69</v>
      </c>
      <c r="K67" s="3">
        <v>2503.1999999999998</v>
      </c>
      <c r="L67" s="3">
        <v>3870.57</v>
      </c>
      <c r="M67" s="7">
        <v>1</v>
      </c>
      <c r="O67" s="7"/>
      <c r="P67" s="77">
        <v>1</v>
      </c>
      <c r="Q67"/>
      <c r="R67"/>
      <c r="S67"/>
      <c r="T67"/>
      <c r="U67"/>
      <c r="V67"/>
      <c r="W67"/>
    </row>
    <row r="68" spans="3:23" ht="15" x14ac:dyDescent="0.25">
      <c r="C68" s="2" t="s">
        <v>722</v>
      </c>
      <c r="D68" s="7" t="s">
        <v>21</v>
      </c>
      <c r="E68" s="7" t="s">
        <v>44</v>
      </c>
      <c r="F68" s="7" t="s">
        <v>73</v>
      </c>
      <c r="G68" s="6" t="s">
        <v>31</v>
      </c>
      <c r="H68" s="7" t="s">
        <v>36</v>
      </c>
      <c r="I68" s="5" t="s">
        <v>823</v>
      </c>
      <c r="J68" s="3">
        <v>501.69</v>
      </c>
      <c r="K68" s="3">
        <v>2503.1999999999998</v>
      </c>
      <c r="L68" s="3">
        <v>3870.57</v>
      </c>
      <c r="M68" s="7">
        <v>1</v>
      </c>
      <c r="O68" s="7"/>
      <c r="P68" s="77">
        <v>1</v>
      </c>
      <c r="Q68"/>
      <c r="R68"/>
      <c r="S68"/>
      <c r="T68"/>
      <c r="U68"/>
      <c r="V68"/>
      <c r="W68"/>
    </row>
    <row r="69" spans="3:23" ht="15" x14ac:dyDescent="0.25">
      <c r="C69" s="2" t="s">
        <v>723</v>
      </c>
      <c r="D69" s="7" t="s">
        <v>21</v>
      </c>
      <c r="E69" s="7" t="s">
        <v>44</v>
      </c>
      <c r="F69" s="7" t="s">
        <v>73</v>
      </c>
      <c r="G69" s="6" t="s">
        <v>31</v>
      </c>
      <c r="H69" s="7" t="s">
        <v>36</v>
      </c>
      <c r="I69" s="5" t="s">
        <v>823</v>
      </c>
      <c r="J69" s="3">
        <v>501.69</v>
      </c>
      <c r="K69" s="3">
        <v>2503.1999999999998</v>
      </c>
      <c r="L69" s="3">
        <v>3870.57</v>
      </c>
      <c r="M69" s="7">
        <v>1</v>
      </c>
      <c r="O69" s="7"/>
      <c r="P69" s="77">
        <v>1</v>
      </c>
      <c r="Q69"/>
      <c r="R69"/>
      <c r="S69"/>
      <c r="T69"/>
      <c r="U69"/>
      <c r="V69"/>
      <c r="W69"/>
    </row>
    <row r="70" spans="3:23" ht="15" x14ac:dyDescent="0.25">
      <c r="C70" s="2" t="s">
        <v>725</v>
      </c>
      <c r="D70" s="7" t="s">
        <v>21</v>
      </c>
      <c r="E70" s="7" t="s">
        <v>44</v>
      </c>
      <c r="F70" s="7" t="s">
        <v>73</v>
      </c>
      <c r="G70" s="6" t="s">
        <v>31</v>
      </c>
      <c r="H70" s="7" t="s">
        <v>36</v>
      </c>
      <c r="I70" s="5" t="s">
        <v>823</v>
      </c>
      <c r="J70" s="3">
        <v>501.69</v>
      </c>
      <c r="K70" s="3">
        <v>2503.1999999999998</v>
      </c>
      <c r="L70" s="3">
        <v>3870.57</v>
      </c>
      <c r="M70" s="7">
        <v>1</v>
      </c>
      <c r="O70" s="7"/>
      <c r="P70" s="77">
        <v>1</v>
      </c>
      <c r="Q70"/>
      <c r="R70"/>
      <c r="S70"/>
      <c r="T70"/>
      <c r="U70"/>
      <c r="V70"/>
      <c r="W70"/>
    </row>
    <row r="71" spans="3:23" ht="15" x14ac:dyDescent="0.25">
      <c r="C71" s="2" t="s">
        <v>726</v>
      </c>
      <c r="D71" s="7" t="s">
        <v>21</v>
      </c>
      <c r="E71" s="7" t="s">
        <v>44</v>
      </c>
      <c r="F71" s="7" t="s">
        <v>73</v>
      </c>
      <c r="G71" s="6" t="s">
        <v>31</v>
      </c>
      <c r="H71" s="7" t="s">
        <v>36</v>
      </c>
      <c r="I71" s="5" t="s">
        <v>823</v>
      </c>
      <c r="J71" s="3">
        <v>501.69</v>
      </c>
      <c r="K71" s="3">
        <v>2503.1999999999998</v>
      </c>
      <c r="L71" s="3">
        <v>3870.57</v>
      </c>
      <c r="M71" s="7">
        <v>1</v>
      </c>
      <c r="O71" s="7"/>
      <c r="P71" s="77">
        <v>1</v>
      </c>
      <c r="Q71"/>
      <c r="R71"/>
      <c r="S71"/>
      <c r="T71"/>
      <c r="U71"/>
      <c r="V71"/>
      <c r="W71"/>
    </row>
    <row r="72" spans="3:23" ht="15" x14ac:dyDescent="0.25">
      <c r="C72" s="2" t="s">
        <v>727</v>
      </c>
      <c r="D72" s="7" t="s">
        <v>21</v>
      </c>
      <c r="E72" s="7" t="s">
        <v>44</v>
      </c>
      <c r="F72" s="7" t="s">
        <v>73</v>
      </c>
      <c r="G72" s="6" t="s">
        <v>31</v>
      </c>
      <c r="H72" s="7" t="s">
        <v>36</v>
      </c>
      <c r="I72" s="5" t="s">
        <v>824</v>
      </c>
      <c r="J72" s="3">
        <v>501.69</v>
      </c>
      <c r="K72" s="3">
        <v>2503.1999999999998</v>
      </c>
      <c r="L72" s="3">
        <v>3870.57</v>
      </c>
      <c r="M72" s="7">
        <v>1</v>
      </c>
      <c r="O72" s="7"/>
      <c r="P72" s="77">
        <v>1</v>
      </c>
      <c r="Q72"/>
      <c r="R72"/>
      <c r="S72"/>
      <c r="T72"/>
      <c r="U72"/>
      <c r="V72"/>
      <c r="W72"/>
    </row>
    <row r="73" spans="3:23" ht="15" x14ac:dyDescent="0.25">
      <c r="C73" s="2" t="s">
        <v>729</v>
      </c>
      <c r="D73" s="7" t="s">
        <v>21</v>
      </c>
      <c r="E73" s="7" t="s">
        <v>44</v>
      </c>
      <c r="F73" s="7" t="s">
        <v>73</v>
      </c>
      <c r="G73" s="6" t="s">
        <v>31</v>
      </c>
      <c r="H73" s="7" t="s">
        <v>36</v>
      </c>
      <c r="I73" s="5" t="s">
        <v>823</v>
      </c>
      <c r="J73" s="3">
        <v>501.69</v>
      </c>
      <c r="K73" s="3">
        <v>2503.1999999999998</v>
      </c>
      <c r="L73" s="3">
        <v>3870.57</v>
      </c>
      <c r="M73" s="7">
        <v>1</v>
      </c>
      <c r="O73" s="7"/>
      <c r="P73" s="77">
        <v>1</v>
      </c>
      <c r="Q73"/>
      <c r="R73"/>
      <c r="S73"/>
      <c r="T73"/>
      <c r="U73"/>
      <c r="V73"/>
      <c r="W73"/>
    </row>
    <row r="74" spans="3:23" ht="15" x14ac:dyDescent="0.25">
      <c r="C74" s="2" t="s">
        <v>731</v>
      </c>
      <c r="D74" s="7" t="s">
        <v>21</v>
      </c>
      <c r="E74" s="7" t="s">
        <v>44</v>
      </c>
      <c r="F74" s="7" t="s">
        <v>73</v>
      </c>
      <c r="G74" s="6" t="s">
        <v>31</v>
      </c>
      <c r="H74" s="7" t="s">
        <v>36</v>
      </c>
      <c r="I74" s="5" t="s">
        <v>823</v>
      </c>
      <c r="J74" s="3">
        <v>501.69</v>
      </c>
      <c r="K74" s="3">
        <v>2503.1999999999998</v>
      </c>
      <c r="L74" s="3">
        <v>3870.57</v>
      </c>
      <c r="M74" s="7">
        <v>1</v>
      </c>
      <c r="O74" s="7"/>
      <c r="P74" s="77">
        <v>1</v>
      </c>
      <c r="Q74"/>
      <c r="R74"/>
      <c r="S74"/>
      <c r="T74"/>
      <c r="U74"/>
      <c r="V74"/>
      <c r="W74"/>
    </row>
    <row r="75" spans="3:23" ht="15" x14ac:dyDescent="0.25">
      <c r="C75" s="2" t="s">
        <v>732</v>
      </c>
      <c r="D75" s="7" t="s">
        <v>21</v>
      </c>
      <c r="E75" s="7" t="s">
        <v>44</v>
      </c>
      <c r="F75" s="7" t="s">
        <v>73</v>
      </c>
      <c r="G75" s="6" t="s">
        <v>31</v>
      </c>
      <c r="H75" s="7" t="s">
        <v>36</v>
      </c>
      <c r="I75" s="5" t="s">
        <v>823</v>
      </c>
      <c r="J75" s="3">
        <v>501.69</v>
      </c>
      <c r="K75" s="3">
        <v>2503.1999999999998</v>
      </c>
      <c r="L75" s="3">
        <v>3870.57</v>
      </c>
      <c r="M75" s="7">
        <v>1</v>
      </c>
      <c r="O75" s="7"/>
      <c r="P75" s="77">
        <v>1</v>
      </c>
      <c r="Q75"/>
      <c r="R75"/>
      <c r="S75"/>
      <c r="T75"/>
      <c r="U75"/>
      <c r="V75"/>
      <c r="W75"/>
    </row>
    <row r="76" spans="3:23" ht="15" x14ac:dyDescent="0.25">
      <c r="C76" s="2" t="s">
        <v>733</v>
      </c>
      <c r="D76" s="7" t="s">
        <v>21</v>
      </c>
      <c r="E76" s="7" t="s">
        <v>44</v>
      </c>
      <c r="F76" s="7" t="s">
        <v>73</v>
      </c>
      <c r="G76" s="6" t="s">
        <v>31</v>
      </c>
      <c r="H76" s="7" t="s">
        <v>36</v>
      </c>
      <c r="I76" s="5" t="s">
        <v>823</v>
      </c>
      <c r="J76" s="3">
        <v>501.69</v>
      </c>
      <c r="K76" s="3">
        <v>2503.1999999999998</v>
      </c>
      <c r="L76" s="3">
        <v>3870.57</v>
      </c>
      <c r="M76" s="7">
        <v>1</v>
      </c>
      <c r="O76" s="7"/>
      <c r="P76" s="77">
        <v>1</v>
      </c>
      <c r="Q76"/>
      <c r="R76"/>
      <c r="S76"/>
      <c r="T76"/>
      <c r="U76"/>
      <c r="V76"/>
      <c r="W76"/>
    </row>
    <row r="77" spans="3:23" ht="15" x14ac:dyDescent="0.25">
      <c r="C77" s="2" t="s">
        <v>734</v>
      </c>
      <c r="D77" s="7" t="s">
        <v>21</v>
      </c>
      <c r="E77" s="7" t="s">
        <v>44</v>
      </c>
      <c r="F77" s="7" t="s">
        <v>73</v>
      </c>
      <c r="G77" s="6" t="s">
        <v>31</v>
      </c>
      <c r="H77" s="7" t="s">
        <v>36</v>
      </c>
      <c r="I77" s="5" t="s">
        <v>823</v>
      </c>
      <c r="J77" s="3">
        <v>501.69</v>
      </c>
      <c r="K77" s="3">
        <v>2503.1999999999998</v>
      </c>
      <c r="L77" s="3">
        <v>3870.57</v>
      </c>
      <c r="M77" s="7">
        <v>1</v>
      </c>
      <c r="O77" s="7"/>
      <c r="P77" s="77">
        <v>1</v>
      </c>
      <c r="Q77"/>
      <c r="R77"/>
      <c r="S77"/>
      <c r="T77"/>
      <c r="U77"/>
      <c r="V77"/>
      <c r="W77"/>
    </row>
    <row r="78" spans="3:23" ht="15" x14ac:dyDescent="0.25">
      <c r="C78" s="2" t="s">
        <v>735</v>
      </c>
      <c r="D78" s="7" t="s">
        <v>21</v>
      </c>
      <c r="E78" s="7" t="s">
        <v>44</v>
      </c>
      <c r="F78" s="7" t="s">
        <v>73</v>
      </c>
      <c r="G78" s="6" t="s">
        <v>31</v>
      </c>
      <c r="H78" s="7" t="s">
        <v>36</v>
      </c>
      <c r="I78" s="5" t="s">
        <v>823</v>
      </c>
      <c r="J78" s="3">
        <v>501.69</v>
      </c>
      <c r="K78" s="3">
        <v>2503.1999999999998</v>
      </c>
      <c r="L78" s="3">
        <v>3870.57</v>
      </c>
      <c r="M78" s="7">
        <v>1</v>
      </c>
      <c r="O78" s="7"/>
      <c r="P78" s="77">
        <v>1</v>
      </c>
      <c r="Q78"/>
      <c r="R78"/>
      <c r="S78"/>
      <c r="T78"/>
      <c r="U78"/>
      <c r="V78"/>
      <c r="W78"/>
    </row>
    <row r="79" spans="3:23" ht="15" x14ac:dyDescent="0.25">
      <c r="C79" s="2" t="s">
        <v>736</v>
      </c>
      <c r="D79" s="7" t="s">
        <v>21</v>
      </c>
      <c r="E79" s="7" t="s">
        <v>44</v>
      </c>
      <c r="F79" s="7" t="s">
        <v>73</v>
      </c>
      <c r="G79" s="6" t="s">
        <v>31</v>
      </c>
      <c r="H79" s="7" t="s">
        <v>36</v>
      </c>
      <c r="I79" s="5" t="s">
        <v>823</v>
      </c>
      <c r="J79" s="3">
        <v>501.69</v>
      </c>
      <c r="K79" s="3">
        <v>2503.1999999999998</v>
      </c>
      <c r="L79" s="3">
        <v>3870.57</v>
      </c>
      <c r="M79" s="7">
        <v>1</v>
      </c>
      <c r="O79" s="7"/>
      <c r="P79" s="77">
        <v>1</v>
      </c>
      <c r="Q79"/>
      <c r="R79"/>
      <c r="S79"/>
      <c r="T79"/>
      <c r="U79"/>
      <c r="V79"/>
      <c r="W79"/>
    </row>
    <row r="80" spans="3:23" ht="15" x14ac:dyDescent="0.25">
      <c r="C80" s="2" t="s">
        <v>737</v>
      </c>
      <c r="D80" s="7" t="s">
        <v>21</v>
      </c>
      <c r="E80" s="7" t="s">
        <v>44</v>
      </c>
      <c r="F80" s="7" t="s">
        <v>73</v>
      </c>
      <c r="G80" s="6" t="s">
        <v>31</v>
      </c>
      <c r="H80" s="7" t="s">
        <v>36</v>
      </c>
      <c r="I80" s="5" t="s">
        <v>823</v>
      </c>
      <c r="J80" s="3">
        <v>501.69</v>
      </c>
      <c r="K80" s="3">
        <v>2503.1999999999998</v>
      </c>
      <c r="L80" s="3">
        <v>3870.57</v>
      </c>
      <c r="M80" s="7">
        <v>1</v>
      </c>
      <c r="O80" s="7"/>
      <c r="P80" s="77">
        <v>1</v>
      </c>
      <c r="Q80"/>
      <c r="R80"/>
      <c r="S80"/>
      <c r="T80"/>
      <c r="U80"/>
      <c r="V80"/>
      <c r="W80"/>
    </row>
    <row r="81" spans="3:23" ht="15" x14ac:dyDescent="0.25">
      <c r="C81" s="2" t="s">
        <v>738</v>
      </c>
      <c r="D81" s="7" t="s">
        <v>21</v>
      </c>
      <c r="E81" s="7" t="s">
        <v>44</v>
      </c>
      <c r="F81" s="7" t="s">
        <v>73</v>
      </c>
      <c r="G81" s="6" t="s">
        <v>31</v>
      </c>
      <c r="H81" s="7" t="s">
        <v>36</v>
      </c>
      <c r="I81" s="5" t="s">
        <v>823</v>
      </c>
      <c r="J81" s="3">
        <v>501.69</v>
      </c>
      <c r="K81" s="3">
        <v>2503.1999999999998</v>
      </c>
      <c r="L81" s="3">
        <v>3870.57</v>
      </c>
      <c r="M81" s="7">
        <v>1</v>
      </c>
      <c r="O81" s="7"/>
      <c r="P81" s="77">
        <v>1</v>
      </c>
      <c r="Q81"/>
      <c r="R81"/>
      <c r="S81"/>
      <c r="T81"/>
      <c r="U81"/>
      <c r="V81"/>
      <c r="W81"/>
    </row>
    <row r="82" spans="3:23" ht="15" x14ac:dyDescent="0.25">
      <c r="C82" s="2" t="s">
        <v>739</v>
      </c>
      <c r="D82" s="7" t="s">
        <v>21</v>
      </c>
      <c r="E82" s="7" t="s">
        <v>44</v>
      </c>
      <c r="F82" s="7" t="s">
        <v>73</v>
      </c>
      <c r="G82" s="6" t="s">
        <v>31</v>
      </c>
      <c r="H82" s="7" t="s">
        <v>36</v>
      </c>
      <c r="I82" s="5" t="s">
        <v>823</v>
      </c>
      <c r="J82" s="3">
        <v>501.69</v>
      </c>
      <c r="K82" s="3">
        <v>2503.1999999999998</v>
      </c>
      <c r="L82" s="3">
        <v>3870.57</v>
      </c>
      <c r="M82" s="7">
        <v>1</v>
      </c>
      <c r="O82" s="7"/>
      <c r="P82" s="77">
        <v>1</v>
      </c>
      <c r="Q82"/>
      <c r="R82"/>
      <c r="S82"/>
      <c r="T82"/>
      <c r="U82"/>
      <c r="V82"/>
      <c r="W82"/>
    </row>
    <row r="83" spans="3:23" ht="15" x14ac:dyDescent="0.25">
      <c r="C83" s="2" t="s">
        <v>740</v>
      </c>
      <c r="D83" s="7" t="s">
        <v>21</v>
      </c>
      <c r="E83" s="7" t="s">
        <v>44</v>
      </c>
      <c r="F83" s="7" t="s">
        <v>73</v>
      </c>
      <c r="G83" s="6" t="s">
        <v>31</v>
      </c>
      <c r="H83" s="7" t="s">
        <v>36</v>
      </c>
      <c r="I83" s="5" t="s">
        <v>823</v>
      </c>
      <c r="J83" s="3">
        <v>501.69</v>
      </c>
      <c r="K83" s="3">
        <v>2503.1999999999998</v>
      </c>
      <c r="L83" s="3">
        <v>3870.57</v>
      </c>
      <c r="M83" s="7">
        <v>1</v>
      </c>
      <c r="O83" s="7"/>
      <c r="P83" s="77">
        <v>1</v>
      </c>
      <c r="Q83"/>
      <c r="R83"/>
      <c r="S83"/>
      <c r="T83"/>
      <c r="U83"/>
      <c r="V83"/>
      <c r="W83"/>
    </row>
    <row r="84" spans="3:23" ht="15" x14ac:dyDescent="0.25">
      <c r="C84" s="2" t="s">
        <v>741</v>
      </c>
      <c r="D84" s="7" t="s">
        <v>21</v>
      </c>
      <c r="E84" s="7" t="s">
        <v>44</v>
      </c>
      <c r="F84" s="7" t="s">
        <v>73</v>
      </c>
      <c r="G84" s="6" t="s">
        <v>31</v>
      </c>
      <c r="H84" s="7" t="s">
        <v>36</v>
      </c>
      <c r="I84" s="5" t="s">
        <v>823</v>
      </c>
      <c r="J84" s="3">
        <v>501.69</v>
      </c>
      <c r="K84" s="3">
        <v>2503.1999999999998</v>
      </c>
      <c r="L84" s="3">
        <v>3870.57</v>
      </c>
      <c r="M84" s="7">
        <v>1</v>
      </c>
      <c r="O84" s="7"/>
      <c r="P84" s="77">
        <v>1</v>
      </c>
      <c r="Q84"/>
      <c r="R84"/>
      <c r="S84"/>
      <c r="T84"/>
      <c r="U84"/>
      <c r="V84"/>
      <c r="W84"/>
    </row>
    <row r="85" spans="3:23" ht="15" x14ac:dyDescent="0.25">
      <c r="C85" s="2" t="s">
        <v>742</v>
      </c>
      <c r="D85" s="7" t="s">
        <v>21</v>
      </c>
      <c r="E85" s="7" t="s">
        <v>44</v>
      </c>
      <c r="F85" s="7" t="s">
        <v>73</v>
      </c>
      <c r="G85" s="6" t="s">
        <v>31</v>
      </c>
      <c r="H85" s="7" t="s">
        <v>36</v>
      </c>
      <c r="I85" s="5" t="s">
        <v>823</v>
      </c>
      <c r="J85" s="3">
        <v>501.69</v>
      </c>
      <c r="K85" s="3">
        <v>2503.1999999999998</v>
      </c>
      <c r="L85" s="3">
        <v>3870.57</v>
      </c>
      <c r="M85" s="7">
        <v>1</v>
      </c>
      <c r="O85" s="7"/>
      <c r="P85" s="77">
        <v>1</v>
      </c>
      <c r="Q85"/>
      <c r="R85"/>
      <c r="S85"/>
      <c r="T85"/>
      <c r="U85"/>
      <c r="V85"/>
      <c r="W85"/>
    </row>
    <row r="86" spans="3:23" ht="15" x14ac:dyDescent="0.25">
      <c r="C86" s="2" t="s">
        <v>743</v>
      </c>
      <c r="D86" s="7" t="s">
        <v>21</v>
      </c>
      <c r="E86" s="7" t="s">
        <v>44</v>
      </c>
      <c r="F86" s="7" t="s">
        <v>73</v>
      </c>
      <c r="G86" s="6" t="s">
        <v>31</v>
      </c>
      <c r="H86" s="7" t="s">
        <v>36</v>
      </c>
      <c r="I86" s="5" t="s">
        <v>823</v>
      </c>
      <c r="J86" s="3">
        <v>501.69</v>
      </c>
      <c r="K86" s="3">
        <v>2503.1999999999998</v>
      </c>
      <c r="L86" s="3">
        <v>3870.57</v>
      </c>
      <c r="M86" s="7">
        <v>1</v>
      </c>
      <c r="O86" s="7"/>
      <c r="P86" s="77">
        <v>1</v>
      </c>
      <c r="Q86"/>
      <c r="R86"/>
      <c r="S86"/>
      <c r="T86"/>
      <c r="U86"/>
      <c r="V86"/>
      <c r="W86"/>
    </row>
    <row r="87" spans="3:23" ht="15" x14ac:dyDescent="0.25">
      <c r="C87" s="2" t="s">
        <v>744</v>
      </c>
      <c r="D87" s="7" t="s">
        <v>21</v>
      </c>
      <c r="E87" s="7" t="s">
        <v>44</v>
      </c>
      <c r="F87" s="7" t="s">
        <v>73</v>
      </c>
      <c r="G87" s="6" t="s">
        <v>31</v>
      </c>
      <c r="H87" s="7" t="s">
        <v>36</v>
      </c>
      <c r="I87" s="5" t="s">
        <v>823</v>
      </c>
      <c r="J87" s="3">
        <v>501.69</v>
      </c>
      <c r="K87" s="3">
        <v>2503.1999999999998</v>
      </c>
      <c r="L87" s="3">
        <v>3870.57</v>
      </c>
      <c r="M87" s="7">
        <v>1</v>
      </c>
      <c r="O87" s="7"/>
      <c r="P87" s="77">
        <v>1</v>
      </c>
      <c r="Q87"/>
      <c r="R87"/>
      <c r="S87"/>
      <c r="T87"/>
      <c r="U87"/>
      <c r="V87"/>
      <c r="W87"/>
    </row>
    <row r="88" spans="3:23" ht="15" x14ac:dyDescent="0.25">
      <c r="C88" s="2" t="s">
        <v>745</v>
      </c>
      <c r="D88" s="7" t="s">
        <v>21</v>
      </c>
      <c r="E88" s="7" t="s">
        <v>44</v>
      </c>
      <c r="F88" s="7" t="s">
        <v>73</v>
      </c>
      <c r="G88" s="6" t="s">
        <v>31</v>
      </c>
      <c r="H88" s="7" t="s">
        <v>36</v>
      </c>
      <c r="I88" s="5" t="s">
        <v>823</v>
      </c>
      <c r="J88" s="3">
        <v>501.69</v>
      </c>
      <c r="K88" s="3">
        <v>2503.1999999999998</v>
      </c>
      <c r="L88" s="3">
        <v>3870.57</v>
      </c>
      <c r="M88" s="7">
        <v>1</v>
      </c>
      <c r="O88" s="7"/>
      <c r="P88" s="77">
        <v>1</v>
      </c>
      <c r="Q88"/>
      <c r="R88"/>
      <c r="S88"/>
      <c r="T88"/>
      <c r="U88"/>
      <c r="V88"/>
      <c r="W88"/>
    </row>
    <row r="89" spans="3:23" ht="15" x14ac:dyDescent="0.25">
      <c r="C89" s="2" t="s">
        <v>746</v>
      </c>
      <c r="D89" s="7" t="s">
        <v>21</v>
      </c>
      <c r="E89" s="7" t="s">
        <v>44</v>
      </c>
      <c r="F89" s="7" t="s">
        <v>73</v>
      </c>
      <c r="G89" s="6" t="s">
        <v>31</v>
      </c>
      <c r="H89" s="7" t="s">
        <v>36</v>
      </c>
      <c r="I89" s="5" t="s">
        <v>823</v>
      </c>
      <c r="J89" s="3">
        <v>501.69</v>
      </c>
      <c r="K89" s="3">
        <v>2503.1999999999998</v>
      </c>
      <c r="L89" s="3">
        <v>3870.57</v>
      </c>
      <c r="M89" s="7">
        <v>1</v>
      </c>
      <c r="O89" s="7"/>
      <c r="P89" s="77">
        <v>1</v>
      </c>
      <c r="Q89"/>
      <c r="R89"/>
      <c r="S89"/>
      <c r="T89"/>
      <c r="U89"/>
      <c r="V89"/>
      <c r="W89"/>
    </row>
    <row r="90" spans="3:23" ht="15" x14ac:dyDescent="0.25">
      <c r="C90" s="2" t="s">
        <v>747</v>
      </c>
      <c r="D90" s="7" t="s">
        <v>21</v>
      </c>
      <c r="E90" s="7" t="s">
        <v>44</v>
      </c>
      <c r="F90" s="7" t="s">
        <v>73</v>
      </c>
      <c r="G90" s="6" t="s">
        <v>31</v>
      </c>
      <c r="H90" s="7" t="s">
        <v>36</v>
      </c>
      <c r="I90" s="5" t="s">
        <v>823</v>
      </c>
      <c r="J90" s="3">
        <v>501.69</v>
      </c>
      <c r="K90" s="3">
        <v>2503.1999999999998</v>
      </c>
      <c r="L90" s="3">
        <v>3870.57</v>
      </c>
      <c r="M90" s="7">
        <v>1</v>
      </c>
      <c r="O90" s="7"/>
      <c r="P90" s="77">
        <v>1</v>
      </c>
      <c r="Q90"/>
      <c r="R90"/>
      <c r="S90"/>
      <c r="T90"/>
      <c r="U90"/>
      <c r="V90"/>
      <c r="W90"/>
    </row>
    <row r="91" spans="3:23" ht="15" x14ac:dyDescent="0.25">
      <c r="C91" s="2" t="s">
        <v>748</v>
      </c>
      <c r="D91" s="7" t="s">
        <v>21</v>
      </c>
      <c r="E91" s="7" t="s">
        <v>44</v>
      </c>
      <c r="F91" s="7" t="s">
        <v>73</v>
      </c>
      <c r="G91" s="6" t="s">
        <v>31</v>
      </c>
      <c r="H91" s="7" t="s">
        <v>36</v>
      </c>
      <c r="I91" s="5" t="s">
        <v>823</v>
      </c>
      <c r="J91" s="3">
        <v>501.69</v>
      </c>
      <c r="K91" s="3">
        <v>2503.1999999999998</v>
      </c>
      <c r="L91" s="3">
        <v>3870.57</v>
      </c>
      <c r="M91" s="7">
        <v>1</v>
      </c>
      <c r="O91" s="7"/>
      <c r="P91" s="77">
        <v>1</v>
      </c>
      <c r="Q91"/>
      <c r="R91"/>
      <c r="S91"/>
      <c r="T91"/>
      <c r="U91"/>
      <c r="V91"/>
      <c r="W91"/>
    </row>
    <row r="92" spans="3:23" ht="15" x14ac:dyDescent="0.25">
      <c r="C92" s="2" t="s">
        <v>749</v>
      </c>
      <c r="D92" s="7" t="s">
        <v>21</v>
      </c>
      <c r="E92" s="7" t="s">
        <v>44</v>
      </c>
      <c r="F92" s="7" t="s">
        <v>73</v>
      </c>
      <c r="G92" s="6" t="s">
        <v>31</v>
      </c>
      <c r="H92" s="7" t="s">
        <v>36</v>
      </c>
      <c r="I92" s="5" t="s">
        <v>823</v>
      </c>
      <c r="J92" s="3">
        <v>501.69</v>
      </c>
      <c r="K92" s="3">
        <v>2503.1999999999998</v>
      </c>
      <c r="L92" s="3">
        <v>3870.57</v>
      </c>
      <c r="M92" s="7">
        <v>1</v>
      </c>
      <c r="O92" s="7"/>
      <c r="P92" s="77">
        <v>1</v>
      </c>
      <c r="Q92"/>
      <c r="R92"/>
      <c r="S92"/>
      <c r="T92"/>
      <c r="U92"/>
      <c r="V92"/>
      <c r="W92"/>
    </row>
    <row r="93" spans="3:23" ht="15" x14ac:dyDescent="0.25">
      <c r="C93" s="2" t="s">
        <v>750</v>
      </c>
      <c r="D93" s="7" t="s">
        <v>21</v>
      </c>
      <c r="E93" s="7" t="s">
        <v>44</v>
      </c>
      <c r="F93" s="7" t="s">
        <v>73</v>
      </c>
      <c r="G93" s="6" t="s">
        <v>31</v>
      </c>
      <c r="H93" s="7" t="s">
        <v>36</v>
      </c>
      <c r="I93" s="5" t="s">
        <v>823</v>
      </c>
      <c r="J93" s="3">
        <v>501.69</v>
      </c>
      <c r="K93" s="3">
        <v>2503.1999999999998</v>
      </c>
      <c r="L93" s="3">
        <v>3870.57</v>
      </c>
      <c r="M93" s="7">
        <v>1</v>
      </c>
      <c r="O93" s="7"/>
      <c r="P93" s="77">
        <v>1</v>
      </c>
      <c r="Q93"/>
      <c r="R93"/>
      <c r="S93"/>
      <c r="T93"/>
      <c r="U93"/>
      <c r="V93"/>
      <c r="W93"/>
    </row>
    <row r="94" spans="3:23" ht="15" x14ac:dyDescent="0.25">
      <c r="C94" s="2" t="s">
        <v>752</v>
      </c>
      <c r="D94" s="7" t="s">
        <v>21</v>
      </c>
      <c r="E94" s="7" t="s">
        <v>44</v>
      </c>
      <c r="F94" s="7" t="s">
        <v>73</v>
      </c>
      <c r="G94" s="6" t="s">
        <v>31</v>
      </c>
      <c r="H94" s="7" t="s">
        <v>36</v>
      </c>
      <c r="I94" s="5" t="s">
        <v>823</v>
      </c>
      <c r="J94" s="3">
        <v>501.69</v>
      </c>
      <c r="K94" s="3">
        <v>2503.1999999999998</v>
      </c>
      <c r="L94" s="3">
        <v>3870.57</v>
      </c>
      <c r="M94" s="7">
        <v>1</v>
      </c>
      <c r="O94" s="7"/>
      <c r="P94" s="77">
        <v>1</v>
      </c>
      <c r="Q94"/>
      <c r="R94"/>
      <c r="S94"/>
      <c r="T94"/>
      <c r="U94"/>
      <c r="V94"/>
      <c r="W94"/>
    </row>
    <row r="95" spans="3:23" ht="15" x14ac:dyDescent="0.25">
      <c r="C95" s="2" t="s">
        <v>753</v>
      </c>
      <c r="D95" s="7" t="s">
        <v>21</v>
      </c>
      <c r="E95" s="7" t="s">
        <v>44</v>
      </c>
      <c r="F95" s="7" t="s">
        <v>73</v>
      </c>
      <c r="G95" s="6" t="s">
        <v>31</v>
      </c>
      <c r="H95" s="7" t="s">
        <v>36</v>
      </c>
      <c r="I95" s="5" t="s">
        <v>823</v>
      </c>
      <c r="J95" s="3">
        <v>501.69</v>
      </c>
      <c r="K95" s="3">
        <v>2503.1999999999998</v>
      </c>
      <c r="L95" s="3">
        <v>3870.57</v>
      </c>
      <c r="M95" s="7">
        <v>1</v>
      </c>
      <c r="O95" s="7"/>
      <c r="P95" s="77">
        <v>1</v>
      </c>
      <c r="Q95"/>
      <c r="R95"/>
      <c r="S95"/>
      <c r="T95"/>
      <c r="U95"/>
      <c r="V95"/>
      <c r="W95"/>
    </row>
    <row r="96" spans="3:23" ht="15" x14ac:dyDescent="0.25">
      <c r="C96" s="2" t="s">
        <v>754</v>
      </c>
      <c r="D96" s="7" t="s">
        <v>21</v>
      </c>
      <c r="E96" s="7" t="s">
        <v>44</v>
      </c>
      <c r="F96" s="7" t="s">
        <v>73</v>
      </c>
      <c r="G96" s="6" t="s">
        <v>31</v>
      </c>
      <c r="H96" s="7" t="s">
        <v>36</v>
      </c>
      <c r="I96" s="5" t="s">
        <v>823</v>
      </c>
      <c r="J96" s="3">
        <v>501.69</v>
      </c>
      <c r="K96" s="3">
        <v>2503.1999999999998</v>
      </c>
      <c r="L96" s="3">
        <v>3870.57</v>
      </c>
      <c r="M96" s="7">
        <v>1</v>
      </c>
      <c r="O96" s="7"/>
      <c r="P96" s="77">
        <v>1</v>
      </c>
      <c r="Q96"/>
      <c r="R96"/>
      <c r="S96"/>
      <c r="T96"/>
      <c r="U96"/>
      <c r="V96"/>
      <c r="W96"/>
    </row>
    <row r="97" spans="3:23" ht="15" x14ac:dyDescent="0.25">
      <c r="C97" s="2" t="s">
        <v>755</v>
      </c>
      <c r="D97" s="7" t="s">
        <v>21</v>
      </c>
      <c r="E97" s="7" t="s">
        <v>44</v>
      </c>
      <c r="F97" s="7" t="s">
        <v>73</v>
      </c>
      <c r="G97" s="6" t="s">
        <v>31</v>
      </c>
      <c r="H97" s="7" t="s">
        <v>36</v>
      </c>
      <c r="I97" s="5" t="s">
        <v>823</v>
      </c>
      <c r="J97" s="3">
        <v>501.69</v>
      </c>
      <c r="K97" s="3">
        <v>2503.1999999999998</v>
      </c>
      <c r="L97" s="3">
        <v>3870.57</v>
      </c>
      <c r="M97" s="7">
        <v>1</v>
      </c>
      <c r="O97" s="7"/>
      <c r="P97" s="77">
        <v>1</v>
      </c>
      <c r="Q97"/>
      <c r="R97"/>
      <c r="S97"/>
      <c r="T97"/>
      <c r="U97"/>
      <c r="V97"/>
      <c r="W97"/>
    </row>
    <row r="98" spans="3:23" ht="15" x14ac:dyDescent="0.25">
      <c r="C98" s="2" t="s">
        <v>756</v>
      </c>
      <c r="D98" s="7" t="s">
        <v>21</v>
      </c>
      <c r="E98" s="7" t="s">
        <v>44</v>
      </c>
      <c r="F98" s="7" t="s">
        <v>73</v>
      </c>
      <c r="G98" s="6" t="s">
        <v>31</v>
      </c>
      <c r="H98" s="7" t="s">
        <v>36</v>
      </c>
      <c r="I98" s="5" t="s">
        <v>823</v>
      </c>
      <c r="J98" s="3">
        <v>501.69</v>
      </c>
      <c r="K98" s="3">
        <v>2503.1999999999998</v>
      </c>
      <c r="L98" s="3">
        <v>3870.57</v>
      </c>
      <c r="M98" s="7">
        <v>1</v>
      </c>
      <c r="O98" s="7"/>
      <c r="P98" s="77">
        <v>1</v>
      </c>
      <c r="Q98"/>
      <c r="R98"/>
      <c r="S98"/>
      <c r="T98"/>
      <c r="U98"/>
      <c r="V98"/>
      <c r="W98"/>
    </row>
    <row r="99" spans="3:23" ht="15" x14ac:dyDescent="0.25">
      <c r="C99" s="2" t="s">
        <v>757</v>
      </c>
      <c r="D99" s="7" t="s">
        <v>21</v>
      </c>
      <c r="E99" s="7" t="s">
        <v>44</v>
      </c>
      <c r="F99" s="7" t="s">
        <v>73</v>
      </c>
      <c r="G99" s="6" t="s">
        <v>31</v>
      </c>
      <c r="H99" s="7" t="s">
        <v>36</v>
      </c>
      <c r="I99" s="5" t="s">
        <v>823</v>
      </c>
      <c r="J99" s="3">
        <v>501.69</v>
      </c>
      <c r="K99" s="3">
        <v>2503.1999999999998</v>
      </c>
      <c r="L99" s="3">
        <v>3870.57</v>
      </c>
      <c r="M99" s="7">
        <v>1</v>
      </c>
      <c r="O99" s="7"/>
      <c r="P99" s="77">
        <v>1</v>
      </c>
      <c r="Q99"/>
      <c r="R99"/>
      <c r="S99"/>
      <c r="T99"/>
      <c r="U99"/>
      <c r="V99"/>
      <c r="W99"/>
    </row>
    <row r="100" spans="3:23" ht="15" x14ac:dyDescent="0.25">
      <c r="C100" s="2" t="s">
        <v>758</v>
      </c>
      <c r="D100" s="7" t="s">
        <v>21</v>
      </c>
      <c r="E100" s="7" t="s">
        <v>44</v>
      </c>
      <c r="F100" s="7" t="s">
        <v>73</v>
      </c>
      <c r="G100" s="6" t="s">
        <v>31</v>
      </c>
      <c r="H100" s="7" t="s">
        <v>36</v>
      </c>
      <c r="I100" s="5" t="s">
        <v>823</v>
      </c>
      <c r="J100" s="3">
        <v>501.69</v>
      </c>
      <c r="K100" s="3">
        <v>2503.1999999999998</v>
      </c>
      <c r="L100" s="3">
        <v>3870.57</v>
      </c>
      <c r="M100" s="7">
        <v>1</v>
      </c>
      <c r="O100" s="7"/>
      <c r="P100" s="77">
        <v>1</v>
      </c>
      <c r="Q100"/>
      <c r="R100"/>
      <c r="S100"/>
      <c r="T100"/>
      <c r="U100"/>
      <c r="V100"/>
      <c r="W100"/>
    </row>
    <row r="101" spans="3:23" ht="15" x14ac:dyDescent="0.25">
      <c r="C101" s="2" t="s">
        <v>759</v>
      </c>
      <c r="D101" s="7" t="s">
        <v>21</v>
      </c>
      <c r="E101" s="7" t="s">
        <v>44</v>
      </c>
      <c r="F101" s="7" t="s">
        <v>73</v>
      </c>
      <c r="G101" s="6" t="s">
        <v>31</v>
      </c>
      <c r="H101" s="7" t="s">
        <v>36</v>
      </c>
      <c r="I101" s="5" t="s">
        <v>823</v>
      </c>
      <c r="J101" s="3">
        <v>501.69</v>
      </c>
      <c r="K101" s="3">
        <v>2503.1999999999998</v>
      </c>
      <c r="L101" s="3">
        <v>3870.57</v>
      </c>
      <c r="M101" s="7">
        <v>1</v>
      </c>
      <c r="O101" s="7"/>
      <c r="P101" s="77">
        <v>1</v>
      </c>
      <c r="Q101"/>
      <c r="R101"/>
      <c r="S101"/>
      <c r="T101"/>
      <c r="U101"/>
      <c r="V101"/>
      <c r="W101"/>
    </row>
    <row r="102" spans="3:23" ht="15" x14ac:dyDescent="0.25">
      <c r="C102" s="2" t="s">
        <v>760</v>
      </c>
      <c r="D102" s="7" t="s">
        <v>21</v>
      </c>
      <c r="E102" s="7" t="s">
        <v>44</v>
      </c>
      <c r="F102" s="7" t="s">
        <v>73</v>
      </c>
      <c r="G102" s="6" t="s">
        <v>31</v>
      </c>
      <c r="H102" s="7" t="s">
        <v>36</v>
      </c>
      <c r="I102" s="5" t="s">
        <v>823</v>
      </c>
      <c r="J102" s="3">
        <v>501.69</v>
      </c>
      <c r="K102" s="3">
        <v>2503.1999999999998</v>
      </c>
      <c r="L102" s="3">
        <v>3870.57</v>
      </c>
      <c r="M102" s="7">
        <v>1</v>
      </c>
      <c r="O102" s="7"/>
      <c r="P102" s="77">
        <v>1</v>
      </c>
      <c r="Q102"/>
      <c r="R102"/>
      <c r="S102"/>
      <c r="T102"/>
      <c r="U102"/>
      <c r="V102"/>
      <c r="W102"/>
    </row>
    <row r="103" spans="3:23" ht="15" x14ac:dyDescent="0.25">
      <c r="C103" s="2" t="s">
        <v>761</v>
      </c>
      <c r="D103" s="7" t="s">
        <v>21</v>
      </c>
      <c r="E103" s="7" t="s">
        <v>44</v>
      </c>
      <c r="F103" s="7" t="s">
        <v>73</v>
      </c>
      <c r="G103" s="6" t="s">
        <v>31</v>
      </c>
      <c r="H103" s="7" t="s">
        <v>36</v>
      </c>
      <c r="I103" s="5" t="s">
        <v>823</v>
      </c>
      <c r="J103" s="3">
        <v>501.69</v>
      </c>
      <c r="K103" s="3">
        <v>2503.1999999999998</v>
      </c>
      <c r="L103" s="3">
        <v>3870.57</v>
      </c>
      <c r="M103" s="7">
        <v>1</v>
      </c>
      <c r="O103" s="7"/>
      <c r="P103" s="77">
        <v>1</v>
      </c>
      <c r="Q103"/>
      <c r="R103"/>
      <c r="S103"/>
      <c r="T103"/>
      <c r="U103"/>
      <c r="V103"/>
      <c r="W103"/>
    </row>
    <row r="104" spans="3:23" ht="15" x14ac:dyDescent="0.25">
      <c r="C104" s="2" t="s">
        <v>762</v>
      </c>
      <c r="D104" s="7" t="s">
        <v>21</v>
      </c>
      <c r="E104" s="7" t="s">
        <v>44</v>
      </c>
      <c r="F104" s="7" t="s">
        <v>73</v>
      </c>
      <c r="G104" s="6" t="s">
        <v>31</v>
      </c>
      <c r="H104" s="7" t="s">
        <v>36</v>
      </c>
      <c r="I104" s="5" t="s">
        <v>823</v>
      </c>
      <c r="J104" s="3">
        <v>501.69</v>
      </c>
      <c r="K104" s="3">
        <v>2503.1999999999998</v>
      </c>
      <c r="L104" s="3">
        <v>3870.57</v>
      </c>
      <c r="M104" s="7">
        <v>1</v>
      </c>
      <c r="O104" s="7"/>
      <c r="P104" s="77">
        <v>1</v>
      </c>
      <c r="Q104"/>
      <c r="R104"/>
      <c r="S104"/>
      <c r="T104"/>
      <c r="U104"/>
      <c r="V104"/>
      <c r="W104"/>
    </row>
    <row r="105" spans="3:23" ht="15" x14ac:dyDescent="0.25">
      <c r="C105" s="2" t="s">
        <v>763</v>
      </c>
      <c r="D105" s="7" t="s">
        <v>21</v>
      </c>
      <c r="E105" s="7" t="s">
        <v>44</v>
      </c>
      <c r="F105" s="7" t="s">
        <v>73</v>
      </c>
      <c r="G105" s="6" t="s">
        <v>31</v>
      </c>
      <c r="H105" s="7" t="s">
        <v>36</v>
      </c>
      <c r="I105" s="5" t="s">
        <v>823</v>
      </c>
      <c r="J105" s="3">
        <v>501.69</v>
      </c>
      <c r="K105" s="3">
        <v>2503.1999999999998</v>
      </c>
      <c r="L105" s="3">
        <v>3870.57</v>
      </c>
      <c r="M105" s="7">
        <v>1</v>
      </c>
      <c r="O105" s="7"/>
      <c r="P105" s="77">
        <v>1</v>
      </c>
      <c r="Q105"/>
      <c r="R105"/>
      <c r="S105"/>
      <c r="T105"/>
      <c r="U105"/>
      <c r="V105"/>
      <c r="W105"/>
    </row>
    <row r="106" spans="3:23" ht="15" x14ac:dyDescent="0.25">
      <c r="C106" s="2" t="s">
        <v>764</v>
      </c>
      <c r="D106" s="7" t="s">
        <v>21</v>
      </c>
      <c r="E106" s="7" t="s">
        <v>44</v>
      </c>
      <c r="F106" s="7" t="s">
        <v>73</v>
      </c>
      <c r="G106" s="6" t="s">
        <v>31</v>
      </c>
      <c r="H106" s="7" t="s">
        <v>36</v>
      </c>
      <c r="I106" s="5" t="s">
        <v>823</v>
      </c>
      <c r="J106" s="3">
        <v>501.69</v>
      </c>
      <c r="K106" s="3">
        <v>2503.1999999999998</v>
      </c>
      <c r="L106" s="3">
        <v>3870.57</v>
      </c>
      <c r="M106" s="7">
        <v>1</v>
      </c>
      <c r="O106" s="7"/>
      <c r="P106" s="77">
        <v>1</v>
      </c>
      <c r="Q106"/>
      <c r="R106"/>
      <c r="S106"/>
      <c r="T106"/>
      <c r="U106"/>
      <c r="V106"/>
      <c r="W106"/>
    </row>
    <row r="107" spans="3:23" ht="15" x14ac:dyDescent="0.25">
      <c r="C107" s="2" t="s">
        <v>765</v>
      </c>
      <c r="D107" s="7" t="s">
        <v>21</v>
      </c>
      <c r="E107" s="7" t="s">
        <v>44</v>
      </c>
      <c r="F107" s="7" t="s">
        <v>73</v>
      </c>
      <c r="G107" s="6" t="s">
        <v>31</v>
      </c>
      <c r="H107" s="7" t="s">
        <v>36</v>
      </c>
      <c r="I107" s="5" t="s">
        <v>823</v>
      </c>
      <c r="J107" s="3">
        <v>501.69</v>
      </c>
      <c r="K107" s="3">
        <v>2503.1999999999998</v>
      </c>
      <c r="L107" s="3">
        <v>3870.57</v>
      </c>
      <c r="M107" s="7">
        <v>1</v>
      </c>
      <c r="O107" s="7"/>
      <c r="P107" s="77">
        <v>1</v>
      </c>
      <c r="Q107"/>
      <c r="R107"/>
      <c r="S107"/>
      <c r="T107"/>
      <c r="U107"/>
      <c r="V107"/>
      <c r="W107"/>
    </row>
    <row r="108" spans="3:23" ht="15" x14ac:dyDescent="0.25">
      <c r="C108" s="2" t="s">
        <v>766</v>
      </c>
      <c r="D108" s="7" t="s">
        <v>21</v>
      </c>
      <c r="E108" s="7" t="s">
        <v>44</v>
      </c>
      <c r="F108" s="7" t="s">
        <v>73</v>
      </c>
      <c r="G108" s="6" t="s">
        <v>31</v>
      </c>
      <c r="H108" s="7" t="s">
        <v>36</v>
      </c>
      <c r="I108" s="5" t="s">
        <v>823</v>
      </c>
      <c r="J108" s="3">
        <v>501.69</v>
      </c>
      <c r="K108" s="3">
        <v>2503.1999999999998</v>
      </c>
      <c r="L108" s="3">
        <v>3870.57</v>
      </c>
      <c r="M108" s="7">
        <v>1</v>
      </c>
      <c r="O108" s="7"/>
      <c r="P108" s="77">
        <v>1</v>
      </c>
      <c r="Q108"/>
      <c r="R108"/>
      <c r="S108"/>
      <c r="T108"/>
      <c r="U108"/>
      <c r="V108"/>
      <c r="W108"/>
    </row>
    <row r="109" spans="3:23" ht="15" x14ac:dyDescent="0.25">
      <c r="C109" s="2" t="s">
        <v>767</v>
      </c>
      <c r="D109" s="7" t="s">
        <v>21</v>
      </c>
      <c r="E109" s="7" t="s">
        <v>44</v>
      </c>
      <c r="F109" s="7" t="s">
        <v>73</v>
      </c>
      <c r="G109" s="6" t="s">
        <v>31</v>
      </c>
      <c r="H109" s="7" t="s">
        <v>36</v>
      </c>
      <c r="I109" s="5" t="s">
        <v>823</v>
      </c>
      <c r="J109" s="3">
        <v>501.69</v>
      </c>
      <c r="K109" s="3">
        <v>2503.1999999999998</v>
      </c>
      <c r="L109" s="3">
        <v>3870.57</v>
      </c>
      <c r="M109" s="7">
        <v>1</v>
      </c>
      <c r="O109" s="7"/>
      <c r="P109" s="77">
        <v>1</v>
      </c>
      <c r="Q109"/>
      <c r="R109"/>
      <c r="S109"/>
      <c r="T109"/>
      <c r="U109"/>
      <c r="V109"/>
      <c r="W109"/>
    </row>
    <row r="110" spans="3:23" ht="15" x14ac:dyDescent="0.25">
      <c r="C110" s="2" t="s">
        <v>768</v>
      </c>
      <c r="D110" s="7" t="s">
        <v>21</v>
      </c>
      <c r="E110" s="7" t="s">
        <v>44</v>
      </c>
      <c r="F110" s="7" t="s">
        <v>73</v>
      </c>
      <c r="G110" s="6" t="s">
        <v>31</v>
      </c>
      <c r="H110" s="7" t="s">
        <v>36</v>
      </c>
      <c r="I110" s="5" t="s">
        <v>823</v>
      </c>
      <c r="J110" s="3">
        <v>501.69</v>
      </c>
      <c r="K110" s="3">
        <v>2503.1999999999998</v>
      </c>
      <c r="L110" s="3">
        <v>3870.57</v>
      </c>
      <c r="M110" s="7">
        <v>1</v>
      </c>
      <c r="O110" s="7"/>
      <c r="P110" s="77">
        <v>1</v>
      </c>
      <c r="Q110"/>
      <c r="R110"/>
      <c r="S110"/>
      <c r="T110"/>
      <c r="U110"/>
      <c r="V110"/>
      <c r="W110"/>
    </row>
    <row r="111" spans="3:23" ht="15" x14ac:dyDescent="0.25">
      <c r="C111" s="2" t="s">
        <v>769</v>
      </c>
      <c r="D111" s="7" t="s">
        <v>21</v>
      </c>
      <c r="E111" s="7" t="s">
        <v>44</v>
      </c>
      <c r="F111" s="7" t="s">
        <v>73</v>
      </c>
      <c r="G111" s="6" t="s">
        <v>31</v>
      </c>
      <c r="H111" s="7" t="s">
        <v>36</v>
      </c>
      <c r="I111" s="5" t="s">
        <v>823</v>
      </c>
      <c r="J111" s="3">
        <v>501.69</v>
      </c>
      <c r="K111" s="3">
        <v>2503.1999999999998</v>
      </c>
      <c r="L111" s="3">
        <v>3870.57</v>
      </c>
      <c r="M111" s="7">
        <v>1</v>
      </c>
      <c r="O111" s="7"/>
      <c r="P111" s="77">
        <v>1</v>
      </c>
      <c r="Q111"/>
      <c r="R111"/>
      <c r="S111"/>
      <c r="T111"/>
      <c r="U111"/>
      <c r="V111"/>
      <c r="W111"/>
    </row>
    <row r="112" spans="3:23" ht="15" x14ac:dyDescent="0.25">
      <c r="C112" s="2" t="s">
        <v>770</v>
      </c>
      <c r="D112" s="7" t="s">
        <v>21</v>
      </c>
      <c r="E112" s="7" t="s">
        <v>44</v>
      </c>
      <c r="F112" s="7" t="s">
        <v>73</v>
      </c>
      <c r="G112" s="6" t="s">
        <v>31</v>
      </c>
      <c r="H112" s="7" t="s">
        <v>36</v>
      </c>
      <c r="I112" s="5" t="s">
        <v>823</v>
      </c>
      <c r="J112" s="3">
        <v>501.69</v>
      </c>
      <c r="K112" s="3">
        <v>2503.1999999999998</v>
      </c>
      <c r="L112" s="3">
        <v>3870.57</v>
      </c>
      <c r="M112" s="7">
        <v>1</v>
      </c>
      <c r="O112" s="7"/>
      <c r="P112" s="77">
        <v>1</v>
      </c>
      <c r="Q112"/>
      <c r="R112"/>
      <c r="S112"/>
      <c r="T112"/>
      <c r="U112"/>
      <c r="V112"/>
      <c r="W112"/>
    </row>
    <row r="113" spans="3:23" ht="15" x14ac:dyDescent="0.25">
      <c r="C113" s="2" t="s">
        <v>771</v>
      </c>
      <c r="D113" s="7" t="s">
        <v>21</v>
      </c>
      <c r="E113" s="7" t="s">
        <v>44</v>
      </c>
      <c r="F113" s="7" t="s">
        <v>73</v>
      </c>
      <c r="G113" s="6" t="s">
        <v>31</v>
      </c>
      <c r="H113" s="7" t="s">
        <v>36</v>
      </c>
      <c r="I113" s="5" t="s">
        <v>823</v>
      </c>
      <c r="J113" s="3">
        <v>501.69</v>
      </c>
      <c r="K113" s="3">
        <v>2503.1999999999998</v>
      </c>
      <c r="L113" s="3">
        <v>3870.57</v>
      </c>
      <c r="M113" s="7">
        <v>1</v>
      </c>
      <c r="O113" s="7"/>
      <c r="P113" s="77">
        <v>1</v>
      </c>
      <c r="Q113"/>
      <c r="R113"/>
      <c r="S113"/>
      <c r="T113"/>
      <c r="U113"/>
      <c r="V113"/>
      <c r="W113"/>
    </row>
    <row r="114" spans="3:23" ht="15" x14ac:dyDescent="0.25">
      <c r="C114" s="2" t="s">
        <v>772</v>
      </c>
      <c r="D114" s="7" t="s">
        <v>21</v>
      </c>
      <c r="E114" s="7" t="s">
        <v>44</v>
      </c>
      <c r="F114" s="7" t="s">
        <v>73</v>
      </c>
      <c r="G114" s="6" t="s">
        <v>31</v>
      </c>
      <c r="H114" s="7" t="s">
        <v>36</v>
      </c>
      <c r="I114" s="5" t="s">
        <v>823</v>
      </c>
      <c r="J114" s="3">
        <v>501.69</v>
      </c>
      <c r="K114" s="3">
        <v>2503.1999999999998</v>
      </c>
      <c r="L114" s="3">
        <v>3870.57</v>
      </c>
      <c r="M114" s="7">
        <v>1</v>
      </c>
      <c r="O114" s="7"/>
      <c r="P114" s="77">
        <v>1</v>
      </c>
      <c r="Q114"/>
      <c r="R114"/>
      <c r="S114"/>
      <c r="T114"/>
      <c r="U114"/>
      <c r="V114"/>
      <c r="W114"/>
    </row>
    <row r="115" spans="3:23" ht="15" x14ac:dyDescent="0.25">
      <c r="C115" s="2" t="s">
        <v>773</v>
      </c>
      <c r="D115" s="7" t="s">
        <v>21</v>
      </c>
      <c r="E115" s="7" t="s">
        <v>44</v>
      </c>
      <c r="F115" s="7" t="s">
        <v>73</v>
      </c>
      <c r="G115" s="6" t="s">
        <v>31</v>
      </c>
      <c r="H115" s="7" t="s">
        <v>36</v>
      </c>
      <c r="I115" s="5" t="s">
        <v>823</v>
      </c>
      <c r="J115" s="3">
        <v>501.69</v>
      </c>
      <c r="K115" s="3">
        <v>2503.1999999999998</v>
      </c>
      <c r="L115" s="3">
        <v>3870.57</v>
      </c>
      <c r="M115" s="7">
        <v>1</v>
      </c>
      <c r="O115" s="7"/>
      <c r="P115" s="77">
        <v>1</v>
      </c>
      <c r="Q115"/>
      <c r="R115"/>
      <c r="S115"/>
      <c r="T115"/>
      <c r="U115"/>
      <c r="V115"/>
      <c r="W115"/>
    </row>
    <row r="116" spans="3:23" ht="15" x14ac:dyDescent="0.25">
      <c r="C116" s="2" t="s">
        <v>774</v>
      </c>
      <c r="D116" s="7" t="s">
        <v>21</v>
      </c>
      <c r="E116" s="7" t="s">
        <v>44</v>
      </c>
      <c r="F116" s="7" t="s">
        <v>73</v>
      </c>
      <c r="G116" s="6" t="s">
        <v>31</v>
      </c>
      <c r="H116" s="7" t="s">
        <v>36</v>
      </c>
      <c r="I116" s="5" t="s">
        <v>823</v>
      </c>
      <c r="J116" s="3">
        <v>501.69</v>
      </c>
      <c r="K116" s="3">
        <v>2503.1999999999998</v>
      </c>
      <c r="L116" s="3">
        <v>3870.57</v>
      </c>
      <c r="M116" s="7">
        <v>1</v>
      </c>
      <c r="O116" s="7"/>
      <c r="P116" s="77">
        <v>1</v>
      </c>
      <c r="Q116"/>
      <c r="R116"/>
      <c r="S116"/>
      <c r="T116"/>
      <c r="U116"/>
      <c r="V116"/>
      <c r="W116"/>
    </row>
    <row r="117" spans="3:23" ht="15" x14ac:dyDescent="0.25">
      <c r="C117" s="2" t="s">
        <v>775</v>
      </c>
      <c r="D117" s="7" t="s">
        <v>21</v>
      </c>
      <c r="E117" s="7" t="s">
        <v>44</v>
      </c>
      <c r="F117" s="7" t="s">
        <v>73</v>
      </c>
      <c r="G117" s="6" t="s">
        <v>31</v>
      </c>
      <c r="H117" s="7" t="s">
        <v>36</v>
      </c>
      <c r="I117" s="5" t="s">
        <v>823</v>
      </c>
      <c r="J117" s="3">
        <v>501.69</v>
      </c>
      <c r="K117" s="3">
        <v>2503.1999999999998</v>
      </c>
      <c r="L117" s="3">
        <v>3870.57</v>
      </c>
      <c r="M117" s="7">
        <v>1</v>
      </c>
      <c r="O117" s="7"/>
      <c r="P117" s="77">
        <v>1</v>
      </c>
      <c r="Q117"/>
      <c r="R117"/>
      <c r="S117"/>
      <c r="T117"/>
      <c r="U117"/>
      <c r="V117"/>
      <c r="W117"/>
    </row>
    <row r="118" spans="3:23" ht="15" x14ac:dyDescent="0.25">
      <c r="C118" s="2" t="s">
        <v>776</v>
      </c>
      <c r="D118" s="7" t="s">
        <v>21</v>
      </c>
      <c r="E118" s="7" t="s">
        <v>44</v>
      </c>
      <c r="F118" s="7" t="s">
        <v>73</v>
      </c>
      <c r="G118" s="6" t="s">
        <v>31</v>
      </c>
      <c r="H118" s="7" t="s">
        <v>36</v>
      </c>
      <c r="I118" s="5" t="s">
        <v>823</v>
      </c>
      <c r="J118" s="3">
        <v>501.69</v>
      </c>
      <c r="K118" s="3">
        <v>2503.1999999999998</v>
      </c>
      <c r="L118" s="3">
        <v>3870.57</v>
      </c>
      <c r="M118" s="7">
        <v>1</v>
      </c>
      <c r="O118" s="7"/>
      <c r="P118" s="77">
        <v>1</v>
      </c>
      <c r="Q118"/>
      <c r="R118"/>
      <c r="S118"/>
      <c r="T118"/>
      <c r="U118"/>
      <c r="V118"/>
      <c r="W118"/>
    </row>
    <row r="119" spans="3:23" ht="15" x14ac:dyDescent="0.25">
      <c r="C119" s="2" t="s">
        <v>777</v>
      </c>
      <c r="D119" s="7" t="s">
        <v>21</v>
      </c>
      <c r="E119" s="7" t="s">
        <v>44</v>
      </c>
      <c r="F119" s="7" t="s">
        <v>73</v>
      </c>
      <c r="G119" s="6" t="s">
        <v>31</v>
      </c>
      <c r="H119" s="7" t="s">
        <v>36</v>
      </c>
      <c r="I119" s="5" t="s">
        <v>823</v>
      </c>
      <c r="J119" s="3">
        <v>501.69</v>
      </c>
      <c r="K119" s="3">
        <v>2503.1999999999998</v>
      </c>
      <c r="L119" s="3">
        <v>3870.57</v>
      </c>
      <c r="M119" s="7">
        <v>1</v>
      </c>
      <c r="O119" s="7"/>
      <c r="P119" s="77">
        <v>1</v>
      </c>
      <c r="Q119"/>
      <c r="R119"/>
      <c r="S119"/>
      <c r="T119"/>
      <c r="U119"/>
      <c r="V119"/>
      <c r="W119"/>
    </row>
    <row r="120" spans="3:23" ht="15" x14ac:dyDescent="0.25">
      <c r="C120" s="2" t="s">
        <v>778</v>
      </c>
      <c r="D120" s="7" t="s">
        <v>21</v>
      </c>
      <c r="E120" s="7" t="s">
        <v>44</v>
      </c>
      <c r="F120" s="7" t="s">
        <v>73</v>
      </c>
      <c r="G120" s="6" t="s">
        <v>31</v>
      </c>
      <c r="H120" s="7" t="s">
        <v>36</v>
      </c>
      <c r="I120" s="5" t="s">
        <v>823</v>
      </c>
      <c r="J120" s="3">
        <v>501.69</v>
      </c>
      <c r="K120" s="3">
        <v>2503.1999999999998</v>
      </c>
      <c r="L120" s="3">
        <v>3870.57</v>
      </c>
      <c r="M120" s="7">
        <v>1</v>
      </c>
      <c r="O120" s="7"/>
      <c r="P120" s="77">
        <v>1</v>
      </c>
      <c r="Q120"/>
      <c r="R120"/>
      <c r="S120"/>
      <c r="T120"/>
      <c r="U120"/>
      <c r="V120"/>
      <c r="W120"/>
    </row>
    <row r="121" spans="3:23" ht="15" x14ac:dyDescent="0.25">
      <c r="C121" s="2" t="s">
        <v>779</v>
      </c>
      <c r="D121" s="7" t="s">
        <v>21</v>
      </c>
      <c r="E121" s="7" t="s">
        <v>44</v>
      </c>
      <c r="F121" s="7" t="s">
        <v>73</v>
      </c>
      <c r="G121" s="6" t="s">
        <v>31</v>
      </c>
      <c r="H121" s="7" t="s">
        <v>36</v>
      </c>
      <c r="I121" s="5" t="s">
        <v>823</v>
      </c>
      <c r="J121" s="3">
        <v>501.69</v>
      </c>
      <c r="K121" s="3">
        <v>2503.1999999999998</v>
      </c>
      <c r="L121" s="3">
        <v>3870.57</v>
      </c>
      <c r="M121" s="7">
        <v>1</v>
      </c>
      <c r="O121" s="7"/>
      <c r="P121" s="77">
        <v>1</v>
      </c>
      <c r="Q121"/>
      <c r="R121"/>
      <c r="S121"/>
      <c r="T121"/>
      <c r="U121"/>
      <c r="V121"/>
      <c r="W121"/>
    </row>
    <row r="122" spans="3:23" ht="15" x14ac:dyDescent="0.25">
      <c r="C122" s="2" t="s">
        <v>780</v>
      </c>
      <c r="D122" s="7" t="s">
        <v>21</v>
      </c>
      <c r="E122" s="7" t="s">
        <v>44</v>
      </c>
      <c r="F122" s="7" t="s">
        <v>73</v>
      </c>
      <c r="G122" s="6" t="s">
        <v>31</v>
      </c>
      <c r="H122" s="7" t="s">
        <v>36</v>
      </c>
      <c r="I122" s="5" t="s">
        <v>823</v>
      </c>
      <c r="J122" s="3">
        <v>501.69</v>
      </c>
      <c r="K122" s="3">
        <v>2503.1999999999998</v>
      </c>
      <c r="L122" s="3">
        <v>3870.57</v>
      </c>
      <c r="M122" s="7">
        <v>1</v>
      </c>
      <c r="O122" s="7"/>
      <c r="P122" s="77">
        <v>1</v>
      </c>
      <c r="Q122"/>
      <c r="R122"/>
      <c r="S122"/>
      <c r="T122"/>
      <c r="U122"/>
      <c r="V122"/>
      <c r="W122"/>
    </row>
    <row r="123" spans="3:23" ht="15" x14ac:dyDescent="0.25">
      <c r="C123" s="2" t="s">
        <v>781</v>
      </c>
      <c r="D123" s="7" t="s">
        <v>21</v>
      </c>
      <c r="E123" s="7" t="s">
        <v>44</v>
      </c>
      <c r="F123" s="7" t="s">
        <v>73</v>
      </c>
      <c r="G123" s="6" t="s">
        <v>31</v>
      </c>
      <c r="H123" s="7" t="s">
        <v>36</v>
      </c>
      <c r="I123" s="5" t="s">
        <v>823</v>
      </c>
      <c r="J123" s="3">
        <v>501.69</v>
      </c>
      <c r="K123" s="3">
        <v>2503.1999999999998</v>
      </c>
      <c r="L123" s="3">
        <v>3870.57</v>
      </c>
      <c r="M123" s="7">
        <v>1</v>
      </c>
      <c r="O123" s="7"/>
      <c r="P123" s="77">
        <v>1</v>
      </c>
      <c r="Q123"/>
      <c r="R123"/>
      <c r="S123"/>
      <c r="T123"/>
      <c r="U123"/>
      <c r="V123"/>
      <c r="W123"/>
    </row>
    <row r="124" spans="3:23" ht="15" x14ac:dyDescent="0.25">
      <c r="C124" s="2" t="s">
        <v>782</v>
      </c>
      <c r="D124" s="7" t="s">
        <v>21</v>
      </c>
      <c r="E124" s="7" t="s">
        <v>44</v>
      </c>
      <c r="F124" s="7" t="s">
        <v>73</v>
      </c>
      <c r="G124" s="6" t="s">
        <v>31</v>
      </c>
      <c r="H124" s="7" t="s">
        <v>36</v>
      </c>
      <c r="I124" s="5" t="s">
        <v>823</v>
      </c>
      <c r="J124" s="3">
        <v>501.69</v>
      </c>
      <c r="K124" s="3">
        <v>2503.1999999999998</v>
      </c>
      <c r="L124" s="3">
        <v>3870.57</v>
      </c>
      <c r="M124" s="7">
        <v>1</v>
      </c>
      <c r="O124" s="7"/>
      <c r="P124" s="77">
        <v>1</v>
      </c>
      <c r="Q124"/>
      <c r="R124"/>
      <c r="S124"/>
      <c r="T124"/>
      <c r="U124"/>
      <c r="V124"/>
      <c r="W124"/>
    </row>
    <row r="125" spans="3:23" ht="15" x14ac:dyDescent="0.25">
      <c r="C125" s="2" t="s">
        <v>783</v>
      </c>
      <c r="D125" s="7" t="s">
        <v>21</v>
      </c>
      <c r="E125" s="7" t="s">
        <v>44</v>
      </c>
      <c r="F125" s="7" t="s">
        <v>73</v>
      </c>
      <c r="G125" s="6" t="s">
        <v>31</v>
      </c>
      <c r="H125" s="7" t="s">
        <v>36</v>
      </c>
      <c r="I125" s="5" t="s">
        <v>823</v>
      </c>
      <c r="J125" s="3">
        <v>501.69</v>
      </c>
      <c r="K125" s="3">
        <v>2503.1999999999998</v>
      </c>
      <c r="L125" s="3">
        <v>3870.57</v>
      </c>
      <c r="M125" s="7">
        <v>1</v>
      </c>
      <c r="O125" s="7"/>
      <c r="P125" s="77">
        <v>1</v>
      </c>
      <c r="Q125"/>
      <c r="R125"/>
      <c r="S125"/>
      <c r="T125"/>
      <c r="U125"/>
      <c r="V125"/>
      <c r="W125"/>
    </row>
    <row r="126" spans="3:23" ht="15" x14ac:dyDescent="0.25">
      <c r="C126" s="2" t="s">
        <v>784</v>
      </c>
      <c r="D126" s="7" t="s">
        <v>21</v>
      </c>
      <c r="E126" s="7" t="s">
        <v>44</v>
      </c>
      <c r="F126" s="7" t="s">
        <v>73</v>
      </c>
      <c r="G126" s="6" t="s">
        <v>31</v>
      </c>
      <c r="H126" s="7" t="s">
        <v>36</v>
      </c>
      <c r="I126" s="5" t="s">
        <v>823</v>
      </c>
      <c r="J126" s="3">
        <v>501.69</v>
      </c>
      <c r="K126" s="3">
        <v>2503.1999999999998</v>
      </c>
      <c r="L126" s="3">
        <v>3870.57</v>
      </c>
      <c r="M126" s="7">
        <v>1</v>
      </c>
      <c r="O126" s="7"/>
      <c r="P126" s="77">
        <v>1</v>
      </c>
      <c r="Q126"/>
      <c r="R126"/>
      <c r="S126"/>
      <c r="T126"/>
      <c r="U126"/>
      <c r="V126"/>
      <c r="W126"/>
    </row>
    <row r="127" spans="3:23" ht="15" x14ac:dyDescent="0.25">
      <c r="C127" s="2" t="s">
        <v>785</v>
      </c>
      <c r="D127" s="7" t="s">
        <v>21</v>
      </c>
      <c r="E127" s="7" t="s">
        <v>44</v>
      </c>
      <c r="F127" s="7" t="s">
        <v>73</v>
      </c>
      <c r="G127" s="6" t="s">
        <v>31</v>
      </c>
      <c r="H127" s="7" t="s">
        <v>36</v>
      </c>
      <c r="I127" s="5" t="s">
        <v>823</v>
      </c>
      <c r="J127" s="3">
        <v>501.69</v>
      </c>
      <c r="K127" s="3">
        <v>2503.1999999999998</v>
      </c>
      <c r="L127" s="3">
        <v>3870.57</v>
      </c>
      <c r="M127" s="7">
        <v>1</v>
      </c>
      <c r="O127" s="7"/>
      <c r="P127" s="77">
        <v>1</v>
      </c>
      <c r="Q127"/>
      <c r="R127"/>
      <c r="S127"/>
      <c r="T127"/>
      <c r="U127"/>
      <c r="V127"/>
      <c r="W127"/>
    </row>
    <row r="128" spans="3:23" ht="15" x14ac:dyDescent="0.25">
      <c r="C128" s="2" t="s">
        <v>786</v>
      </c>
      <c r="D128" s="7" t="s">
        <v>21</v>
      </c>
      <c r="E128" s="7" t="s">
        <v>44</v>
      </c>
      <c r="F128" s="7" t="s">
        <v>73</v>
      </c>
      <c r="G128" s="6" t="s">
        <v>31</v>
      </c>
      <c r="H128" s="7" t="s">
        <v>36</v>
      </c>
      <c r="I128" s="5" t="s">
        <v>823</v>
      </c>
      <c r="J128" s="3">
        <v>501.69</v>
      </c>
      <c r="K128" s="3">
        <v>2503.1999999999998</v>
      </c>
      <c r="L128" s="3">
        <v>3870.57</v>
      </c>
      <c r="M128" s="7">
        <v>1</v>
      </c>
      <c r="O128" s="7"/>
      <c r="P128" s="77">
        <v>1</v>
      </c>
      <c r="Q128"/>
      <c r="R128"/>
      <c r="S128"/>
      <c r="T128"/>
      <c r="U128"/>
      <c r="V128"/>
      <c r="W128"/>
    </row>
    <row r="129" spans="3:23" ht="15" x14ac:dyDescent="0.25">
      <c r="C129" s="2" t="s">
        <v>787</v>
      </c>
      <c r="D129" s="7" t="s">
        <v>21</v>
      </c>
      <c r="E129" s="7" t="s">
        <v>44</v>
      </c>
      <c r="F129" s="7" t="s">
        <v>73</v>
      </c>
      <c r="G129" s="6" t="s">
        <v>31</v>
      </c>
      <c r="H129" s="7" t="s">
        <v>36</v>
      </c>
      <c r="I129" s="5" t="s">
        <v>823</v>
      </c>
      <c r="J129" s="3">
        <v>501.69</v>
      </c>
      <c r="K129" s="3">
        <v>2503.1999999999998</v>
      </c>
      <c r="L129" s="3">
        <v>3870.57</v>
      </c>
      <c r="M129" s="7">
        <v>1</v>
      </c>
      <c r="O129" s="7"/>
      <c r="P129" s="77">
        <v>1</v>
      </c>
      <c r="Q129"/>
      <c r="R129"/>
      <c r="S129"/>
      <c r="T129"/>
      <c r="U129"/>
      <c r="V129"/>
      <c r="W129"/>
    </row>
    <row r="130" spans="3:23" ht="15" x14ac:dyDescent="0.25">
      <c r="C130" s="2" t="s">
        <v>788</v>
      </c>
      <c r="D130" s="7" t="s">
        <v>21</v>
      </c>
      <c r="E130" s="7" t="s">
        <v>44</v>
      </c>
      <c r="F130" s="7" t="s">
        <v>73</v>
      </c>
      <c r="G130" s="6" t="s">
        <v>31</v>
      </c>
      <c r="H130" s="7" t="s">
        <v>36</v>
      </c>
      <c r="I130" s="5" t="s">
        <v>823</v>
      </c>
      <c r="J130" s="3">
        <v>501.69</v>
      </c>
      <c r="K130" s="3">
        <v>2503.1999999999998</v>
      </c>
      <c r="L130" s="3">
        <v>3870.57</v>
      </c>
      <c r="M130" s="7">
        <v>1</v>
      </c>
      <c r="O130" s="7"/>
      <c r="P130" s="77">
        <v>1</v>
      </c>
      <c r="Q130"/>
      <c r="R130"/>
      <c r="S130"/>
      <c r="T130"/>
      <c r="U130"/>
      <c r="V130"/>
      <c r="W130"/>
    </row>
    <row r="131" spans="3:23" ht="15" x14ac:dyDescent="0.25">
      <c r="C131" s="2" t="s">
        <v>789</v>
      </c>
      <c r="D131" s="7" t="s">
        <v>21</v>
      </c>
      <c r="E131" s="7" t="s">
        <v>44</v>
      </c>
      <c r="F131" s="7" t="s">
        <v>73</v>
      </c>
      <c r="G131" s="6" t="s">
        <v>31</v>
      </c>
      <c r="H131" s="7" t="s">
        <v>36</v>
      </c>
      <c r="I131" s="5" t="s">
        <v>823</v>
      </c>
      <c r="J131" s="3">
        <v>501.69</v>
      </c>
      <c r="K131" s="3">
        <v>2503.1999999999998</v>
      </c>
      <c r="L131" s="3">
        <v>3870.57</v>
      </c>
      <c r="M131" s="7">
        <v>1</v>
      </c>
      <c r="O131" s="7"/>
      <c r="P131" s="77">
        <v>1</v>
      </c>
      <c r="Q131"/>
      <c r="R131"/>
      <c r="S131"/>
      <c r="T131"/>
      <c r="U131"/>
      <c r="V131"/>
      <c r="W131"/>
    </row>
    <row r="132" spans="3:23" ht="15" x14ac:dyDescent="0.25">
      <c r="C132" s="2" t="s">
        <v>790</v>
      </c>
      <c r="D132" s="7" t="s">
        <v>21</v>
      </c>
      <c r="E132" s="7" t="s">
        <v>44</v>
      </c>
      <c r="F132" s="7" t="s">
        <v>73</v>
      </c>
      <c r="G132" s="6" t="s">
        <v>31</v>
      </c>
      <c r="H132" s="7" t="s">
        <v>36</v>
      </c>
      <c r="I132" s="5" t="s">
        <v>823</v>
      </c>
      <c r="J132" s="3">
        <v>501.69</v>
      </c>
      <c r="K132" s="3">
        <v>2503.1999999999998</v>
      </c>
      <c r="L132" s="3">
        <v>3870.57</v>
      </c>
      <c r="M132" s="7">
        <v>1</v>
      </c>
      <c r="O132" s="7"/>
      <c r="P132" s="77">
        <v>1</v>
      </c>
      <c r="Q132"/>
      <c r="R132"/>
      <c r="S132"/>
      <c r="T132"/>
      <c r="U132"/>
      <c r="V132"/>
      <c r="W132"/>
    </row>
    <row r="133" spans="3:23" ht="15" x14ac:dyDescent="0.25">
      <c r="C133" s="2" t="s">
        <v>791</v>
      </c>
      <c r="D133" s="7" t="s">
        <v>21</v>
      </c>
      <c r="E133" s="7" t="s">
        <v>44</v>
      </c>
      <c r="F133" s="7" t="s">
        <v>73</v>
      </c>
      <c r="G133" s="6" t="s">
        <v>31</v>
      </c>
      <c r="H133" s="7" t="s">
        <v>36</v>
      </c>
      <c r="I133" s="5" t="s">
        <v>823</v>
      </c>
      <c r="J133" s="3">
        <v>501.69</v>
      </c>
      <c r="K133" s="3">
        <v>2503.1999999999998</v>
      </c>
      <c r="L133" s="3">
        <v>3870.57</v>
      </c>
      <c r="M133" s="7">
        <v>1</v>
      </c>
      <c r="O133" s="7"/>
      <c r="P133" s="77">
        <v>1</v>
      </c>
      <c r="Q133"/>
      <c r="R133"/>
      <c r="S133"/>
      <c r="T133"/>
      <c r="U133"/>
      <c r="V133"/>
      <c r="W133"/>
    </row>
    <row r="134" spans="3:23" ht="15" x14ac:dyDescent="0.25">
      <c r="C134" s="2" t="s">
        <v>792</v>
      </c>
      <c r="D134" s="7" t="s">
        <v>21</v>
      </c>
      <c r="E134" s="7" t="s">
        <v>44</v>
      </c>
      <c r="F134" s="7" t="s">
        <v>73</v>
      </c>
      <c r="G134" s="6" t="s">
        <v>31</v>
      </c>
      <c r="H134" s="7" t="s">
        <v>36</v>
      </c>
      <c r="I134" s="5" t="s">
        <v>823</v>
      </c>
      <c r="J134" s="3">
        <v>501.69</v>
      </c>
      <c r="K134" s="3">
        <v>2503.1999999999998</v>
      </c>
      <c r="L134" s="3">
        <v>3870.57</v>
      </c>
      <c r="M134" s="7">
        <v>1</v>
      </c>
      <c r="O134" s="7"/>
      <c r="P134" s="77">
        <v>1</v>
      </c>
      <c r="Q134"/>
      <c r="R134"/>
      <c r="S134"/>
      <c r="T134"/>
      <c r="U134"/>
      <c r="V134"/>
      <c r="W134"/>
    </row>
    <row r="135" spans="3:23" ht="15" x14ac:dyDescent="0.25">
      <c r="C135" s="2" t="s">
        <v>793</v>
      </c>
      <c r="D135" s="7" t="s">
        <v>21</v>
      </c>
      <c r="E135" s="7" t="s">
        <v>44</v>
      </c>
      <c r="F135" s="7" t="s">
        <v>73</v>
      </c>
      <c r="G135" s="6" t="s">
        <v>31</v>
      </c>
      <c r="H135" s="7" t="s">
        <v>36</v>
      </c>
      <c r="I135" s="5" t="s">
        <v>823</v>
      </c>
      <c r="J135" s="3">
        <v>501.69</v>
      </c>
      <c r="K135" s="3">
        <v>2503.1999999999998</v>
      </c>
      <c r="L135" s="3">
        <v>3870.57</v>
      </c>
      <c r="M135" s="7">
        <v>1</v>
      </c>
      <c r="O135" s="7"/>
      <c r="P135" s="77">
        <v>1</v>
      </c>
      <c r="Q135"/>
      <c r="R135"/>
      <c r="S135"/>
      <c r="T135"/>
      <c r="U135"/>
      <c r="V135"/>
      <c r="W135"/>
    </row>
    <row r="136" spans="3:23" ht="15" x14ac:dyDescent="0.25">
      <c r="C136" s="2" t="s">
        <v>794</v>
      </c>
      <c r="D136" s="7" t="s">
        <v>21</v>
      </c>
      <c r="E136" s="7" t="s">
        <v>44</v>
      </c>
      <c r="F136" s="7" t="s">
        <v>73</v>
      </c>
      <c r="G136" s="6" t="s">
        <v>31</v>
      </c>
      <c r="H136" s="7" t="s">
        <v>36</v>
      </c>
      <c r="I136" s="5" t="s">
        <v>823</v>
      </c>
      <c r="J136" s="3">
        <v>501.69</v>
      </c>
      <c r="K136" s="3">
        <v>2503.1999999999998</v>
      </c>
      <c r="L136" s="3">
        <v>3870.57</v>
      </c>
      <c r="M136" s="7">
        <v>1</v>
      </c>
      <c r="O136" s="7"/>
      <c r="P136" s="77">
        <v>1</v>
      </c>
      <c r="Q136"/>
      <c r="R136"/>
      <c r="S136"/>
      <c r="T136"/>
      <c r="U136"/>
      <c r="V136"/>
      <c r="W136"/>
    </row>
    <row r="137" spans="3:23" ht="15" x14ac:dyDescent="0.25">
      <c r="C137" s="2" t="s">
        <v>795</v>
      </c>
      <c r="D137" s="7" t="s">
        <v>21</v>
      </c>
      <c r="E137" s="7" t="s">
        <v>44</v>
      </c>
      <c r="F137" s="7" t="s">
        <v>73</v>
      </c>
      <c r="G137" s="6" t="s">
        <v>31</v>
      </c>
      <c r="H137" s="7" t="s">
        <v>36</v>
      </c>
      <c r="I137" s="5" t="s">
        <v>823</v>
      </c>
      <c r="J137" s="3">
        <v>501.69</v>
      </c>
      <c r="K137" s="3">
        <v>2503.1999999999998</v>
      </c>
      <c r="L137" s="3">
        <v>3870.57</v>
      </c>
      <c r="M137" s="7">
        <v>1</v>
      </c>
      <c r="O137" s="7"/>
      <c r="P137" s="77">
        <v>1</v>
      </c>
      <c r="Q137"/>
      <c r="R137"/>
      <c r="S137"/>
      <c r="T137"/>
      <c r="U137"/>
      <c r="V137"/>
      <c r="W137"/>
    </row>
    <row r="138" spans="3:23" ht="15" x14ac:dyDescent="0.25">
      <c r="C138" s="2" t="s">
        <v>796</v>
      </c>
      <c r="D138" s="7" t="s">
        <v>21</v>
      </c>
      <c r="E138" s="7" t="s">
        <v>44</v>
      </c>
      <c r="F138" s="7" t="s">
        <v>73</v>
      </c>
      <c r="G138" s="6" t="s">
        <v>31</v>
      </c>
      <c r="H138" s="7" t="s">
        <v>36</v>
      </c>
      <c r="I138" s="5" t="s">
        <v>823</v>
      </c>
      <c r="J138" s="3">
        <v>501.69</v>
      </c>
      <c r="K138" s="3">
        <v>2503.1999999999998</v>
      </c>
      <c r="L138" s="3">
        <v>3870.57</v>
      </c>
      <c r="M138" s="7">
        <v>1</v>
      </c>
      <c r="O138" s="7"/>
      <c r="P138" s="77">
        <v>1</v>
      </c>
      <c r="Q138"/>
      <c r="R138"/>
      <c r="S138"/>
      <c r="T138"/>
      <c r="U138"/>
      <c r="V138"/>
      <c r="W138"/>
    </row>
    <row r="139" spans="3:23" ht="15" x14ac:dyDescent="0.25">
      <c r="C139" s="2" t="s">
        <v>797</v>
      </c>
      <c r="D139" s="7" t="s">
        <v>21</v>
      </c>
      <c r="E139" s="7" t="s">
        <v>44</v>
      </c>
      <c r="F139" s="7" t="s">
        <v>73</v>
      </c>
      <c r="G139" s="6" t="s">
        <v>31</v>
      </c>
      <c r="H139" s="7" t="s">
        <v>36</v>
      </c>
      <c r="I139" s="5" t="s">
        <v>823</v>
      </c>
      <c r="J139" s="3">
        <v>501.69</v>
      </c>
      <c r="K139" s="3">
        <v>2503.1999999999998</v>
      </c>
      <c r="L139" s="3">
        <v>3870.57</v>
      </c>
      <c r="M139" s="7">
        <v>1</v>
      </c>
      <c r="O139" s="7"/>
      <c r="P139" s="77">
        <v>1</v>
      </c>
      <c r="Q139"/>
      <c r="R139"/>
      <c r="S139"/>
      <c r="T139"/>
      <c r="U139"/>
      <c r="V139"/>
      <c r="W139"/>
    </row>
    <row r="140" spans="3:23" ht="15" x14ac:dyDescent="0.25">
      <c r="C140" s="2" t="s">
        <v>798</v>
      </c>
      <c r="D140" s="7" t="s">
        <v>21</v>
      </c>
      <c r="E140" s="7" t="s">
        <v>44</v>
      </c>
      <c r="F140" s="7" t="s">
        <v>73</v>
      </c>
      <c r="G140" s="6" t="s">
        <v>31</v>
      </c>
      <c r="H140" s="7" t="s">
        <v>36</v>
      </c>
      <c r="I140" s="5" t="s">
        <v>823</v>
      </c>
      <c r="J140" s="3">
        <v>501.69</v>
      </c>
      <c r="K140" s="3">
        <v>2503.1999999999998</v>
      </c>
      <c r="L140" s="3">
        <v>3870.57</v>
      </c>
      <c r="M140" s="7">
        <v>1</v>
      </c>
      <c r="O140" s="7"/>
      <c r="P140" s="77">
        <v>1</v>
      </c>
      <c r="Q140"/>
      <c r="R140"/>
      <c r="S140"/>
      <c r="T140"/>
      <c r="U140"/>
      <c r="V140"/>
      <c r="W140"/>
    </row>
    <row r="141" spans="3:23" ht="15" x14ac:dyDescent="0.25">
      <c r="C141" s="2" t="s">
        <v>799</v>
      </c>
      <c r="D141" s="7" t="s">
        <v>21</v>
      </c>
      <c r="E141" s="7" t="s">
        <v>44</v>
      </c>
      <c r="F141" s="7" t="s">
        <v>73</v>
      </c>
      <c r="G141" s="6" t="s">
        <v>31</v>
      </c>
      <c r="H141" s="7" t="s">
        <v>36</v>
      </c>
      <c r="I141" s="5" t="s">
        <v>823</v>
      </c>
      <c r="J141" s="3">
        <v>501.69</v>
      </c>
      <c r="K141" s="3">
        <v>2503.1999999999998</v>
      </c>
      <c r="L141" s="3">
        <v>3870.57</v>
      </c>
      <c r="M141" s="7">
        <v>1</v>
      </c>
      <c r="O141" s="7"/>
      <c r="P141" s="77">
        <v>1</v>
      </c>
      <c r="Q141"/>
      <c r="R141"/>
      <c r="S141"/>
      <c r="T141"/>
      <c r="U141"/>
      <c r="V141"/>
      <c r="W141"/>
    </row>
    <row r="142" spans="3:23" ht="15" x14ac:dyDescent="0.25">
      <c r="C142" s="2" t="s">
        <v>800</v>
      </c>
      <c r="D142" s="7" t="s">
        <v>21</v>
      </c>
      <c r="E142" s="7" t="s">
        <v>44</v>
      </c>
      <c r="F142" s="7" t="s">
        <v>73</v>
      </c>
      <c r="G142" s="6" t="s">
        <v>31</v>
      </c>
      <c r="H142" s="7" t="s">
        <v>36</v>
      </c>
      <c r="I142" s="5" t="s">
        <v>823</v>
      </c>
      <c r="J142" s="3">
        <v>501.69</v>
      </c>
      <c r="K142" s="3">
        <v>2503.1999999999998</v>
      </c>
      <c r="L142" s="3">
        <v>3870.57</v>
      </c>
      <c r="M142" s="7">
        <v>1</v>
      </c>
      <c r="O142" s="7"/>
      <c r="P142" s="77">
        <v>1</v>
      </c>
      <c r="Q142"/>
      <c r="R142"/>
      <c r="S142"/>
      <c r="T142"/>
      <c r="U142"/>
      <c r="V142"/>
      <c r="W142"/>
    </row>
    <row r="143" spans="3:23" ht="15" x14ac:dyDescent="0.25">
      <c r="C143" s="2" t="s">
        <v>801</v>
      </c>
      <c r="D143" s="7" t="s">
        <v>21</v>
      </c>
      <c r="E143" s="7" t="s">
        <v>44</v>
      </c>
      <c r="F143" s="7" t="s">
        <v>73</v>
      </c>
      <c r="G143" s="6" t="s">
        <v>31</v>
      </c>
      <c r="H143" s="7" t="s">
        <v>36</v>
      </c>
      <c r="I143" s="5" t="s">
        <v>823</v>
      </c>
      <c r="J143" s="3">
        <v>501.69</v>
      </c>
      <c r="K143" s="3">
        <v>2503.1999999999998</v>
      </c>
      <c r="L143" s="3">
        <v>3870.57</v>
      </c>
      <c r="M143" s="7">
        <v>1</v>
      </c>
      <c r="O143" s="7"/>
      <c r="P143" s="77">
        <v>1</v>
      </c>
      <c r="Q143"/>
      <c r="R143"/>
      <c r="S143"/>
      <c r="T143"/>
      <c r="U143"/>
      <c r="V143"/>
      <c r="W143"/>
    </row>
    <row r="144" spans="3:23" ht="15" x14ac:dyDescent="0.25">
      <c r="C144" s="2" t="s">
        <v>802</v>
      </c>
      <c r="D144" s="7" t="s">
        <v>21</v>
      </c>
      <c r="E144" s="7" t="s">
        <v>44</v>
      </c>
      <c r="F144" s="7" t="s">
        <v>73</v>
      </c>
      <c r="G144" s="6" t="s">
        <v>31</v>
      </c>
      <c r="H144" s="7" t="s">
        <v>36</v>
      </c>
      <c r="I144" s="5" t="s">
        <v>823</v>
      </c>
      <c r="J144" s="3">
        <v>501.69</v>
      </c>
      <c r="K144" s="3">
        <v>2503.1999999999998</v>
      </c>
      <c r="L144" s="3">
        <v>3870.57</v>
      </c>
      <c r="M144" s="7">
        <v>1</v>
      </c>
      <c r="O144" s="7"/>
      <c r="P144" s="77">
        <v>1</v>
      </c>
      <c r="Q144"/>
      <c r="R144"/>
      <c r="S144"/>
      <c r="T144"/>
      <c r="U144"/>
      <c r="V144"/>
      <c r="W144"/>
    </row>
    <row r="145" spans="2:23" ht="15" x14ac:dyDescent="0.25">
      <c r="C145" s="2" t="s">
        <v>803</v>
      </c>
      <c r="D145" s="7" t="s">
        <v>21</v>
      </c>
      <c r="E145" s="7" t="s">
        <v>44</v>
      </c>
      <c r="F145" s="7" t="s">
        <v>73</v>
      </c>
      <c r="G145" s="6" t="s">
        <v>31</v>
      </c>
      <c r="H145" s="7" t="s">
        <v>36</v>
      </c>
      <c r="I145" s="5" t="s">
        <v>823</v>
      </c>
      <c r="J145" s="3">
        <v>501.69</v>
      </c>
      <c r="K145" s="3">
        <v>2503.1999999999998</v>
      </c>
      <c r="L145" s="3">
        <v>3870.57</v>
      </c>
      <c r="M145" s="7">
        <v>1</v>
      </c>
      <c r="O145" s="7"/>
      <c r="P145" s="77">
        <v>1</v>
      </c>
      <c r="Q145"/>
      <c r="R145"/>
      <c r="S145"/>
      <c r="T145"/>
      <c r="U145"/>
      <c r="V145"/>
      <c r="W145"/>
    </row>
    <row r="146" spans="2:23" ht="15" x14ac:dyDescent="0.25">
      <c r="C146" s="2" t="s">
        <v>804</v>
      </c>
      <c r="D146" s="7" t="s">
        <v>21</v>
      </c>
      <c r="E146" s="7" t="s">
        <v>44</v>
      </c>
      <c r="F146" s="7" t="s">
        <v>73</v>
      </c>
      <c r="G146" s="6" t="s">
        <v>31</v>
      </c>
      <c r="H146" s="7" t="s">
        <v>36</v>
      </c>
      <c r="I146" s="5" t="s">
        <v>823</v>
      </c>
      <c r="J146" s="3">
        <v>501.69</v>
      </c>
      <c r="K146" s="3">
        <v>2503.1999999999998</v>
      </c>
      <c r="L146" s="3">
        <v>3870.57</v>
      </c>
      <c r="M146" s="7">
        <v>1</v>
      </c>
      <c r="O146" s="7"/>
      <c r="P146" s="77">
        <v>1</v>
      </c>
      <c r="Q146"/>
      <c r="R146"/>
      <c r="S146"/>
      <c r="T146"/>
      <c r="U146"/>
      <c r="V146"/>
      <c r="W146"/>
    </row>
    <row r="147" spans="2:23" ht="15" x14ac:dyDescent="0.25">
      <c r="C147" s="2" t="s">
        <v>805</v>
      </c>
      <c r="D147" s="7" t="s">
        <v>21</v>
      </c>
      <c r="E147" s="7" t="s">
        <v>44</v>
      </c>
      <c r="F147" s="7" t="s">
        <v>73</v>
      </c>
      <c r="G147" s="6" t="s">
        <v>31</v>
      </c>
      <c r="H147" s="7" t="s">
        <v>36</v>
      </c>
      <c r="I147" s="5" t="s">
        <v>823</v>
      </c>
      <c r="J147" s="3">
        <v>501.69</v>
      </c>
      <c r="K147" s="3">
        <v>2503.1999999999998</v>
      </c>
      <c r="L147" s="3">
        <v>3870.57</v>
      </c>
      <c r="M147" s="7">
        <v>1</v>
      </c>
      <c r="O147" s="7"/>
      <c r="P147" s="77">
        <v>1</v>
      </c>
      <c r="Q147"/>
      <c r="R147"/>
      <c r="S147"/>
      <c r="T147"/>
      <c r="U147"/>
      <c r="V147"/>
      <c r="W147"/>
    </row>
    <row r="148" spans="2:23" ht="15" x14ac:dyDescent="0.25">
      <c r="C148" s="2" t="s">
        <v>806</v>
      </c>
      <c r="D148" s="7" t="s">
        <v>21</v>
      </c>
      <c r="E148" s="7" t="s">
        <v>44</v>
      </c>
      <c r="F148" s="7" t="s">
        <v>73</v>
      </c>
      <c r="G148" s="6" t="s">
        <v>31</v>
      </c>
      <c r="H148" s="7" t="s">
        <v>36</v>
      </c>
      <c r="I148" s="5" t="s">
        <v>824</v>
      </c>
      <c r="J148" s="3">
        <v>501.69</v>
      </c>
      <c r="K148" s="3">
        <v>2503.1999999999998</v>
      </c>
      <c r="L148" s="3">
        <v>3870.57</v>
      </c>
      <c r="M148" s="7">
        <v>1</v>
      </c>
      <c r="O148" s="7"/>
      <c r="P148" s="77">
        <v>1</v>
      </c>
      <c r="Q148"/>
      <c r="R148"/>
      <c r="S148"/>
      <c r="T148"/>
      <c r="U148"/>
      <c r="V148"/>
      <c r="W148"/>
    </row>
    <row r="149" spans="2:23" ht="15" x14ac:dyDescent="0.25">
      <c r="C149" s="2" t="s">
        <v>807</v>
      </c>
      <c r="D149" s="7" t="s">
        <v>21</v>
      </c>
      <c r="E149" s="7" t="s">
        <v>44</v>
      </c>
      <c r="F149" s="7" t="s">
        <v>73</v>
      </c>
      <c r="G149" s="6" t="s">
        <v>31</v>
      </c>
      <c r="H149" s="7" t="s">
        <v>36</v>
      </c>
      <c r="I149" s="5" t="s">
        <v>823</v>
      </c>
      <c r="J149" s="3">
        <v>501.69</v>
      </c>
      <c r="K149" s="3">
        <v>2503.1999999999998</v>
      </c>
      <c r="L149" s="3">
        <v>3870.57</v>
      </c>
      <c r="M149" s="7">
        <v>1</v>
      </c>
      <c r="O149" s="7"/>
      <c r="P149" s="77">
        <v>1</v>
      </c>
      <c r="Q149"/>
      <c r="R149"/>
      <c r="S149"/>
      <c r="T149"/>
      <c r="U149"/>
      <c r="V149"/>
      <c r="W149"/>
    </row>
    <row r="150" spans="2:23" ht="15" x14ac:dyDescent="0.25">
      <c r="C150" s="2" t="s">
        <v>808</v>
      </c>
      <c r="D150" s="7" t="s">
        <v>21</v>
      </c>
      <c r="E150" s="7" t="s">
        <v>44</v>
      </c>
      <c r="F150" s="7" t="s">
        <v>73</v>
      </c>
      <c r="G150" s="6" t="s">
        <v>31</v>
      </c>
      <c r="H150" s="7" t="s">
        <v>36</v>
      </c>
      <c r="I150" s="5" t="s">
        <v>823</v>
      </c>
      <c r="J150" s="3">
        <v>501.69</v>
      </c>
      <c r="K150" s="3">
        <v>2503.1999999999998</v>
      </c>
      <c r="L150" s="3">
        <v>3870.57</v>
      </c>
      <c r="M150" s="7">
        <v>1</v>
      </c>
      <c r="O150" s="7"/>
      <c r="P150" s="77">
        <v>1</v>
      </c>
      <c r="Q150"/>
      <c r="R150"/>
      <c r="S150"/>
      <c r="T150"/>
      <c r="U150"/>
      <c r="V150"/>
      <c r="W150"/>
    </row>
    <row r="151" spans="2:23" ht="15" x14ac:dyDescent="0.25">
      <c r="C151" s="2" t="s">
        <v>809</v>
      </c>
      <c r="D151" s="7" t="s">
        <v>21</v>
      </c>
      <c r="E151" s="7" t="s">
        <v>44</v>
      </c>
      <c r="F151" s="7" t="s">
        <v>73</v>
      </c>
      <c r="G151" s="6" t="s">
        <v>31</v>
      </c>
      <c r="H151" s="7" t="s">
        <v>36</v>
      </c>
      <c r="I151" s="5" t="s">
        <v>823</v>
      </c>
      <c r="J151" s="3">
        <v>501.69</v>
      </c>
      <c r="K151" s="3">
        <v>2503.1999999999998</v>
      </c>
      <c r="L151" s="3">
        <v>3870.57</v>
      </c>
      <c r="M151" s="7">
        <v>1</v>
      </c>
      <c r="O151" s="7"/>
      <c r="P151" s="77">
        <v>1</v>
      </c>
      <c r="Q151"/>
      <c r="R151"/>
      <c r="S151"/>
      <c r="T151"/>
      <c r="U151"/>
      <c r="V151"/>
      <c r="W151"/>
    </row>
    <row r="152" spans="2:23" ht="15" x14ac:dyDescent="0.25">
      <c r="C152" s="2" t="s">
        <v>810</v>
      </c>
      <c r="D152" s="7" t="s">
        <v>21</v>
      </c>
      <c r="E152" s="7" t="s">
        <v>44</v>
      </c>
      <c r="F152" s="7" t="s">
        <v>73</v>
      </c>
      <c r="G152" s="6" t="s">
        <v>31</v>
      </c>
      <c r="H152" s="7" t="s">
        <v>36</v>
      </c>
      <c r="I152" s="5" t="s">
        <v>823</v>
      </c>
      <c r="J152" s="3">
        <v>501.69</v>
      </c>
      <c r="K152" s="3">
        <v>2503.1999999999998</v>
      </c>
      <c r="L152" s="3">
        <v>3870.57</v>
      </c>
      <c r="M152" s="7">
        <v>1</v>
      </c>
      <c r="O152" s="7"/>
      <c r="P152" s="77">
        <v>1</v>
      </c>
      <c r="Q152"/>
      <c r="R152"/>
      <c r="S152"/>
      <c r="T152"/>
      <c r="U152"/>
      <c r="V152"/>
      <c r="W152"/>
    </row>
    <row r="153" spans="2:23" ht="15" x14ac:dyDescent="0.25">
      <c r="C153" s="2" t="s">
        <v>811</v>
      </c>
      <c r="D153" s="7" t="s">
        <v>21</v>
      </c>
      <c r="E153" s="7" t="s">
        <v>44</v>
      </c>
      <c r="F153" s="7" t="s">
        <v>73</v>
      </c>
      <c r="G153" s="6" t="s">
        <v>31</v>
      </c>
      <c r="H153" s="7" t="s">
        <v>36</v>
      </c>
      <c r="I153" s="5" t="s">
        <v>823</v>
      </c>
      <c r="J153" s="3">
        <v>501.69</v>
      </c>
      <c r="K153" s="3">
        <v>2503.1999999999998</v>
      </c>
      <c r="L153" s="3">
        <v>3870.57</v>
      </c>
      <c r="M153" s="7">
        <v>1</v>
      </c>
      <c r="O153" s="7"/>
      <c r="P153" s="77">
        <v>1</v>
      </c>
      <c r="Q153"/>
      <c r="R153"/>
      <c r="S153"/>
      <c r="T153"/>
      <c r="U153"/>
      <c r="V153"/>
      <c r="W153"/>
    </row>
    <row r="154" spans="2:23" ht="15" x14ac:dyDescent="0.25">
      <c r="C154" s="2" t="s">
        <v>812</v>
      </c>
      <c r="D154" s="7" t="s">
        <v>21</v>
      </c>
      <c r="E154" s="7" t="s">
        <v>44</v>
      </c>
      <c r="F154" s="7" t="s">
        <v>73</v>
      </c>
      <c r="G154" s="6" t="s">
        <v>31</v>
      </c>
      <c r="H154" s="7" t="s">
        <v>36</v>
      </c>
      <c r="I154" s="5" t="s">
        <v>823</v>
      </c>
      <c r="J154" s="3">
        <v>501.69</v>
      </c>
      <c r="K154" s="3">
        <v>2503.1999999999998</v>
      </c>
      <c r="L154" s="3">
        <v>3870.57</v>
      </c>
      <c r="M154" s="7">
        <v>1</v>
      </c>
      <c r="O154" s="7"/>
      <c r="P154" s="77">
        <v>1</v>
      </c>
      <c r="Q154"/>
      <c r="R154"/>
      <c r="S154"/>
      <c r="T154"/>
      <c r="U154"/>
      <c r="V154"/>
      <c r="W154"/>
    </row>
    <row r="155" spans="2:23" ht="15" x14ac:dyDescent="0.25">
      <c r="C155" s="2" t="s">
        <v>813</v>
      </c>
      <c r="D155" s="7" t="s">
        <v>21</v>
      </c>
      <c r="E155" s="7" t="s">
        <v>44</v>
      </c>
      <c r="F155" s="7" t="s">
        <v>73</v>
      </c>
      <c r="G155" s="6" t="s">
        <v>31</v>
      </c>
      <c r="H155" s="7" t="s">
        <v>36</v>
      </c>
      <c r="I155" s="5" t="s">
        <v>823</v>
      </c>
      <c r="J155" s="3">
        <v>501.69</v>
      </c>
      <c r="K155" s="3">
        <v>2503.1999999999998</v>
      </c>
      <c r="L155" s="3">
        <v>3870.57</v>
      </c>
      <c r="M155" s="7">
        <v>1</v>
      </c>
      <c r="O155" s="7"/>
      <c r="P155" s="77">
        <v>1</v>
      </c>
      <c r="Q155"/>
      <c r="R155"/>
      <c r="S155"/>
      <c r="T155"/>
      <c r="U155"/>
      <c r="V155"/>
      <c r="W155"/>
    </row>
    <row r="156" spans="2:23" ht="15" x14ac:dyDescent="0.25">
      <c r="B156" s="2" t="s">
        <v>50</v>
      </c>
      <c r="C156" s="2" t="s">
        <v>348</v>
      </c>
      <c r="D156" s="7" t="s">
        <v>21</v>
      </c>
      <c r="E156" s="7" t="s">
        <v>23</v>
      </c>
      <c r="F156" s="7" t="s">
        <v>32</v>
      </c>
      <c r="G156" s="6" t="s">
        <v>31</v>
      </c>
      <c r="H156" s="7" t="s">
        <v>36</v>
      </c>
      <c r="I156" s="5" t="s">
        <v>823</v>
      </c>
      <c r="J156" s="3">
        <v>700.84</v>
      </c>
      <c r="K156" s="3">
        <v>2719.53</v>
      </c>
      <c r="L156" s="3">
        <v>4573.34</v>
      </c>
      <c r="M156" s="7">
        <v>1</v>
      </c>
      <c r="O156" s="7"/>
      <c r="P156" s="77">
        <v>1</v>
      </c>
      <c r="Q156"/>
      <c r="R156"/>
      <c r="S156"/>
      <c r="T156"/>
      <c r="U156"/>
      <c r="V156"/>
      <c r="W156"/>
    </row>
    <row r="157" spans="2:23" ht="15" x14ac:dyDescent="0.25">
      <c r="C157" s="2" t="s">
        <v>349</v>
      </c>
      <c r="D157" s="7" t="s">
        <v>21</v>
      </c>
      <c r="E157" s="7" t="s">
        <v>23</v>
      </c>
      <c r="F157" s="7" t="s">
        <v>32</v>
      </c>
      <c r="G157" s="6" t="s">
        <v>31</v>
      </c>
      <c r="H157" s="7" t="s">
        <v>36</v>
      </c>
      <c r="I157" s="5" t="s">
        <v>824</v>
      </c>
      <c r="J157" s="3">
        <v>700.84</v>
      </c>
      <c r="K157" s="3">
        <v>2719.53</v>
      </c>
      <c r="L157" s="3">
        <v>4573.34</v>
      </c>
      <c r="M157" s="7">
        <v>1</v>
      </c>
      <c r="O157" s="7"/>
      <c r="P157" s="77">
        <v>1</v>
      </c>
      <c r="Q157"/>
      <c r="R157"/>
      <c r="S157"/>
      <c r="T157"/>
      <c r="U157"/>
      <c r="V157"/>
      <c r="W157"/>
    </row>
    <row r="158" spans="2:23" ht="15" x14ac:dyDescent="0.25">
      <c r="C158" s="2" t="s">
        <v>350</v>
      </c>
      <c r="D158" s="7" t="s">
        <v>21</v>
      </c>
      <c r="E158" s="7" t="s">
        <v>23</v>
      </c>
      <c r="F158" s="7" t="s">
        <v>32</v>
      </c>
      <c r="G158" s="6" t="s">
        <v>31</v>
      </c>
      <c r="H158" s="7" t="s">
        <v>36</v>
      </c>
      <c r="I158" s="5" t="s">
        <v>823</v>
      </c>
      <c r="J158" s="3">
        <v>700.84</v>
      </c>
      <c r="K158" s="3">
        <v>2719.53</v>
      </c>
      <c r="L158" s="3">
        <v>4573.34</v>
      </c>
      <c r="M158" s="7">
        <v>1</v>
      </c>
      <c r="O158" s="7"/>
      <c r="P158" s="77">
        <v>1</v>
      </c>
      <c r="Q158"/>
      <c r="R158"/>
      <c r="S158"/>
      <c r="T158"/>
      <c r="U158"/>
      <c r="V158"/>
      <c r="W158"/>
    </row>
    <row r="159" spans="2:23" ht="15" x14ac:dyDescent="0.25">
      <c r="C159" s="2" t="s">
        <v>351</v>
      </c>
      <c r="D159" s="7" t="s">
        <v>21</v>
      </c>
      <c r="E159" s="7" t="s">
        <v>23</v>
      </c>
      <c r="F159" s="7" t="s">
        <v>32</v>
      </c>
      <c r="G159" s="6" t="s">
        <v>31</v>
      </c>
      <c r="H159" s="7" t="s">
        <v>36</v>
      </c>
      <c r="I159" s="5" t="s">
        <v>823</v>
      </c>
      <c r="J159" s="3">
        <v>700.84</v>
      </c>
      <c r="K159" s="3">
        <v>2719.53</v>
      </c>
      <c r="L159" s="3">
        <v>4573.34</v>
      </c>
      <c r="M159" s="7">
        <v>1</v>
      </c>
      <c r="O159" s="7"/>
      <c r="P159" s="77">
        <v>1</v>
      </c>
      <c r="Q159"/>
      <c r="R159"/>
      <c r="S159"/>
      <c r="T159"/>
      <c r="U159"/>
      <c r="V159"/>
      <c r="W159"/>
    </row>
    <row r="160" spans="2:23" ht="15" x14ac:dyDescent="0.25">
      <c r="C160" s="2" t="s">
        <v>352</v>
      </c>
      <c r="D160" s="7" t="s">
        <v>21</v>
      </c>
      <c r="E160" s="7" t="s">
        <v>23</v>
      </c>
      <c r="F160" s="7" t="s">
        <v>32</v>
      </c>
      <c r="G160" s="6" t="s">
        <v>31</v>
      </c>
      <c r="H160" s="7" t="s">
        <v>36</v>
      </c>
      <c r="I160" s="5" t="s">
        <v>823</v>
      </c>
      <c r="J160" s="3">
        <v>700.84</v>
      </c>
      <c r="K160" s="3">
        <v>2719.53</v>
      </c>
      <c r="L160" s="3">
        <v>4573.34</v>
      </c>
      <c r="M160" s="7">
        <v>1</v>
      </c>
      <c r="O160" s="7"/>
      <c r="P160" s="77">
        <v>1</v>
      </c>
      <c r="Q160"/>
      <c r="R160"/>
      <c r="S160"/>
      <c r="T160"/>
      <c r="U160"/>
      <c r="V160"/>
      <c r="W160"/>
    </row>
    <row r="161" spans="1:23" ht="15" x14ac:dyDescent="0.25">
      <c r="C161" s="2" t="s">
        <v>353</v>
      </c>
      <c r="D161" s="7" t="s">
        <v>21</v>
      </c>
      <c r="E161" s="7" t="s">
        <v>23</v>
      </c>
      <c r="F161" s="7" t="s">
        <v>32</v>
      </c>
      <c r="G161" s="6" t="s">
        <v>31</v>
      </c>
      <c r="H161" s="7" t="s">
        <v>36</v>
      </c>
      <c r="I161" s="5" t="s">
        <v>823</v>
      </c>
      <c r="J161" s="3">
        <v>700.84</v>
      </c>
      <c r="K161" s="3">
        <v>2719.53</v>
      </c>
      <c r="L161" s="3">
        <v>4573.34</v>
      </c>
      <c r="M161" s="7">
        <v>1</v>
      </c>
      <c r="O161" s="7"/>
      <c r="P161" s="77">
        <v>1</v>
      </c>
      <c r="Q161"/>
      <c r="R161"/>
      <c r="S161"/>
      <c r="T161"/>
      <c r="U161"/>
      <c r="V161"/>
      <c r="W161"/>
    </row>
    <row r="162" spans="1:23" ht="15" x14ac:dyDescent="0.25">
      <c r="C162" s="2" t="s">
        <v>831</v>
      </c>
      <c r="D162" s="7" t="s">
        <v>21</v>
      </c>
      <c r="E162" s="7" t="s">
        <v>23</v>
      </c>
      <c r="F162" s="7" t="s">
        <v>32</v>
      </c>
      <c r="G162" s="6" t="s">
        <v>31</v>
      </c>
      <c r="H162" s="7" t="s">
        <v>36</v>
      </c>
      <c r="I162" s="5" t="s">
        <v>823</v>
      </c>
      <c r="J162" s="3">
        <v>700.84</v>
      </c>
      <c r="K162" s="3">
        <v>2719.53</v>
      </c>
      <c r="L162" s="3">
        <v>4573.34</v>
      </c>
      <c r="M162" s="7">
        <v>1</v>
      </c>
      <c r="O162" s="7"/>
      <c r="P162" s="77">
        <v>1</v>
      </c>
      <c r="Q162"/>
      <c r="R162"/>
      <c r="S162"/>
      <c r="T162"/>
      <c r="U162"/>
      <c r="V162"/>
      <c r="W162"/>
    </row>
    <row r="163" spans="1:23" ht="15" x14ac:dyDescent="0.25">
      <c r="A163" s="2" t="s">
        <v>142</v>
      </c>
      <c r="H163" s="2"/>
      <c r="I163" s="2"/>
      <c r="J163" s="2"/>
      <c r="K163" s="2"/>
      <c r="L163" s="2"/>
      <c r="M163" s="7">
        <v>135</v>
      </c>
      <c r="O163" s="7"/>
      <c r="P163" s="77">
        <v>135</v>
      </c>
      <c r="Q163"/>
      <c r="R163"/>
      <c r="S163"/>
      <c r="T163"/>
      <c r="U163"/>
      <c r="V163"/>
      <c r="W163"/>
    </row>
    <row r="164" spans="1:23" ht="15" x14ac:dyDescent="0.25">
      <c r="A164" s="2">
        <v>1330</v>
      </c>
      <c r="B164" s="2" t="s">
        <v>96</v>
      </c>
      <c r="C164" s="2" t="s">
        <v>524</v>
      </c>
      <c r="D164" s="7" t="s">
        <v>21</v>
      </c>
      <c r="E164" s="7" t="s">
        <v>44</v>
      </c>
      <c r="F164" s="7" t="s">
        <v>920</v>
      </c>
      <c r="G164" s="6" t="s">
        <v>31</v>
      </c>
      <c r="H164" s="7" t="s">
        <v>36</v>
      </c>
      <c r="I164" s="5" t="s">
        <v>824</v>
      </c>
      <c r="J164" s="3">
        <v>569.13</v>
      </c>
      <c r="K164" s="3">
        <v>2657.72</v>
      </c>
      <c r="L164" s="3">
        <v>4095.1</v>
      </c>
      <c r="M164" s="7">
        <v>1</v>
      </c>
      <c r="O164" s="7"/>
      <c r="P164" s="77">
        <v>1</v>
      </c>
      <c r="Q164"/>
      <c r="R164"/>
      <c r="S164"/>
      <c r="T164"/>
      <c r="U164"/>
      <c r="V164"/>
      <c r="W164"/>
    </row>
    <row r="165" spans="1:23" ht="15" x14ac:dyDescent="0.25">
      <c r="B165" s="2" t="s">
        <v>92</v>
      </c>
      <c r="C165" s="2" t="s">
        <v>703</v>
      </c>
      <c r="D165" s="7" t="s">
        <v>21</v>
      </c>
      <c r="E165" s="7" t="s">
        <v>44</v>
      </c>
      <c r="F165" s="7" t="s">
        <v>73</v>
      </c>
      <c r="G165" s="6" t="s">
        <v>31</v>
      </c>
      <c r="H165" s="7" t="s">
        <v>36</v>
      </c>
      <c r="I165" s="5" t="s">
        <v>823</v>
      </c>
      <c r="J165" s="3">
        <v>501.69</v>
      </c>
      <c r="K165" s="3">
        <v>2503.1999999999998</v>
      </c>
      <c r="L165" s="3">
        <v>3870.57</v>
      </c>
      <c r="M165" s="7">
        <v>1</v>
      </c>
      <c r="O165" s="7"/>
      <c r="P165" s="77">
        <v>1</v>
      </c>
      <c r="Q165"/>
      <c r="R165"/>
      <c r="S165"/>
      <c r="T165"/>
      <c r="U165"/>
      <c r="V165"/>
      <c r="W165"/>
    </row>
    <row r="166" spans="1:23" ht="15" x14ac:dyDescent="0.25">
      <c r="C166" s="2" t="s">
        <v>704</v>
      </c>
      <c r="D166" s="7" t="s">
        <v>21</v>
      </c>
      <c r="E166" s="7" t="s">
        <v>44</v>
      </c>
      <c r="F166" s="7" t="s">
        <v>73</v>
      </c>
      <c r="G166" s="6" t="s">
        <v>31</v>
      </c>
      <c r="H166" s="7" t="s">
        <v>36</v>
      </c>
      <c r="I166" s="5" t="s">
        <v>823</v>
      </c>
      <c r="J166" s="3">
        <v>501.69</v>
      </c>
      <c r="K166" s="3">
        <v>2503.1999999999998</v>
      </c>
      <c r="L166" s="3">
        <v>3870.57</v>
      </c>
      <c r="M166" s="7">
        <v>1</v>
      </c>
      <c r="O166" s="7"/>
      <c r="P166" s="77">
        <v>1</v>
      </c>
      <c r="Q166"/>
      <c r="R166"/>
      <c r="S166"/>
      <c r="T166"/>
      <c r="U166"/>
      <c r="V166"/>
      <c r="W166"/>
    </row>
    <row r="167" spans="1:23" ht="15" x14ac:dyDescent="0.25">
      <c r="C167" s="2" t="s">
        <v>705</v>
      </c>
      <c r="D167" s="7" t="s">
        <v>21</v>
      </c>
      <c r="E167" s="7" t="s">
        <v>44</v>
      </c>
      <c r="F167" s="7" t="s">
        <v>73</v>
      </c>
      <c r="G167" s="6" t="s">
        <v>31</v>
      </c>
      <c r="H167" s="7" t="s">
        <v>36</v>
      </c>
      <c r="I167" s="5" t="s">
        <v>823</v>
      </c>
      <c r="J167" s="3">
        <v>501.69</v>
      </c>
      <c r="K167" s="3">
        <v>2503.1999999999998</v>
      </c>
      <c r="L167" s="3">
        <v>3870.57</v>
      </c>
      <c r="M167" s="7">
        <v>1</v>
      </c>
      <c r="O167" s="7"/>
      <c r="P167" s="77">
        <v>1</v>
      </c>
      <c r="Q167"/>
      <c r="R167"/>
      <c r="S167"/>
      <c r="T167"/>
      <c r="U167"/>
      <c r="V167"/>
      <c r="W167"/>
    </row>
    <row r="168" spans="1:23" ht="15" x14ac:dyDescent="0.25">
      <c r="C168" s="2" t="s">
        <v>728</v>
      </c>
      <c r="D168" s="7" t="s">
        <v>21</v>
      </c>
      <c r="E168" s="7" t="s">
        <v>44</v>
      </c>
      <c r="F168" s="7" t="s">
        <v>73</v>
      </c>
      <c r="G168" s="6" t="s">
        <v>31</v>
      </c>
      <c r="H168" s="7" t="s">
        <v>36</v>
      </c>
      <c r="I168" s="5" t="s">
        <v>823</v>
      </c>
      <c r="J168" s="3">
        <v>501.69</v>
      </c>
      <c r="K168" s="3">
        <v>2503.1999999999998</v>
      </c>
      <c r="L168" s="3">
        <v>3870.57</v>
      </c>
      <c r="M168" s="7">
        <v>1</v>
      </c>
      <c r="O168" s="7"/>
      <c r="P168" s="77">
        <v>1</v>
      </c>
      <c r="Q168"/>
      <c r="R168"/>
      <c r="S168"/>
      <c r="T168"/>
      <c r="U168"/>
      <c r="V168"/>
      <c r="W168"/>
    </row>
    <row r="169" spans="1:23" ht="15" x14ac:dyDescent="0.25">
      <c r="C169" s="2" t="s">
        <v>730</v>
      </c>
      <c r="D169" s="7" t="s">
        <v>21</v>
      </c>
      <c r="E169" s="7" t="s">
        <v>44</v>
      </c>
      <c r="F169" s="7" t="s">
        <v>73</v>
      </c>
      <c r="G169" s="6" t="s">
        <v>31</v>
      </c>
      <c r="H169" s="7" t="s">
        <v>36</v>
      </c>
      <c r="I169" s="5" t="s">
        <v>823</v>
      </c>
      <c r="J169" s="3">
        <v>501.69</v>
      </c>
      <c r="K169" s="3">
        <v>2503.1999999999998</v>
      </c>
      <c r="L169" s="3">
        <v>3870.57</v>
      </c>
      <c r="M169" s="7">
        <v>1</v>
      </c>
      <c r="O169" s="7"/>
      <c r="P169" s="77">
        <v>1</v>
      </c>
      <c r="Q169"/>
      <c r="R169"/>
      <c r="S169"/>
      <c r="T169"/>
      <c r="U169"/>
      <c r="V169"/>
      <c r="W169"/>
    </row>
    <row r="170" spans="1:23" ht="15" x14ac:dyDescent="0.25">
      <c r="C170" s="2" t="s">
        <v>751</v>
      </c>
      <c r="D170" s="7" t="s">
        <v>21</v>
      </c>
      <c r="E170" s="7" t="s">
        <v>44</v>
      </c>
      <c r="F170" s="7" t="s">
        <v>73</v>
      </c>
      <c r="G170" s="6" t="s">
        <v>31</v>
      </c>
      <c r="H170" s="7" t="s">
        <v>36</v>
      </c>
      <c r="I170" s="5" t="s">
        <v>823</v>
      </c>
      <c r="J170" s="3">
        <v>501.69</v>
      </c>
      <c r="K170" s="3">
        <v>2503.1999999999998</v>
      </c>
      <c r="L170" s="3">
        <v>3870.57</v>
      </c>
      <c r="M170" s="7">
        <v>1</v>
      </c>
      <c r="O170" s="7"/>
      <c r="P170" s="77">
        <v>1</v>
      </c>
      <c r="Q170"/>
      <c r="R170"/>
      <c r="S170"/>
      <c r="T170"/>
      <c r="U170"/>
      <c r="V170"/>
      <c r="W170"/>
    </row>
    <row r="171" spans="1:23" ht="15" x14ac:dyDescent="0.25">
      <c r="C171" s="2" t="s">
        <v>814</v>
      </c>
      <c r="D171" s="7" t="s">
        <v>21</v>
      </c>
      <c r="E171" s="7" t="s">
        <v>44</v>
      </c>
      <c r="F171" s="7" t="s">
        <v>73</v>
      </c>
      <c r="G171" s="6" t="s">
        <v>31</v>
      </c>
      <c r="H171" s="7" t="s">
        <v>36</v>
      </c>
      <c r="I171" s="5" t="s">
        <v>823</v>
      </c>
      <c r="J171" s="3">
        <v>501.69</v>
      </c>
      <c r="K171" s="3">
        <v>2503.1999999999998</v>
      </c>
      <c r="L171" s="3">
        <v>3870.57</v>
      </c>
      <c r="M171" s="7">
        <v>1</v>
      </c>
      <c r="O171" s="7"/>
      <c r="P171" s="77">
        <v>1</v>
      </c>
      <c r="Q171"/>
      <c r="R171"/>
      <c r="S171"/>
      <c r="T171"/>
      <c r="U171"/>
      <c r="V171"/>
      <c r="W171"/>
    </row>
    <row r="172" spans="1:23" ht="15" x14ac:dyDescent="0.25">
      <c r="C172" s="2" t="s">
        <v>815</v>
      </c>
      <c r="D172" s="7" t="s">
        <v>21</v>
      </c>
      <c r="E172" s="7" t="s">
        <v>44</v>
      </c>
      <c r="F172" s="7" t="s">
        <v>73</v>
      </c>
      <c r="G172" s="6" t="s">
        <v>31</v>
      </c>
      <c r="H172" s="7" t="s">
        <v>36</v>
      </c>
      <c r="I172" s="5" t="s">
        <v>823</v>
      </c>
      <c r="J172" s="3">
        <v>501.69</v>
      </c>
      <c r="K172" s="3">
        <v>2503.1999999999998</v>
      </c>
      <c r="L172" s="3">
        <v>3870.57</v>
      </c>
      <c r="M172" s="7">
        <v>1</v>
      </c>
      <c r="O172" s="7"/>
      <c r="P172" s="77">
        <v>1</v>
      </c>
      <c r="Q172"/>
      <c r="R172"/>
      <c r="S172"/>
      <c r="T172"/>
      <c r="U172"/>
      <c r="V172"/>
      <c r="W172"/>
    </row>
    <row r="173" spans="1:23" ht="15" x14ac:dyDescent="0.25">
      <c r="C173" s="2" t="s">
        <v>816</v>
      </c>
      <c r="D173" s="7" t="s">
        <v>21</v>
      </c>
      <c r="E173" s="7" t="s">
        <v>44</v>
      </c>
      <c r="F173" s="7" t="s">
        <v>73</v>
      </c>
      <c r="G173" s="6" t="s">
        <v>31</v>
      </c>
      <c r="H173" s="7" t="s">
        <v>36</v>
      </c>
      <c r="I173" s="5" t="s">
        <v>823</v>
      </c>
      <c r="J173" s="3">
        <v>501.69</v>
      </c>
      <c r="K173" s="3">
        <v>2503.1999999999998</v>
      </c>
      <c r="L173" s="3">
        <v>3870.57</v>
      </c>
      <c r="M173" s="7">
        <v>1</v>
      </c>
      <c r="O173" s="7"/>
      <c r="P173" s="77">
        <v>1</v>
      </c>
      <c r="Q173"/>
      <c r="R173"/>
      <c r="S173"/>
      <c r="T173"/>
      <c r="U173"/>
      <c r="V173"/>
      <c r="W173"/>
    </row>
    <row r="174" spans="1:23" ht="15" x14ac:dyDescent="0.25">
      <c r="B174" s="2" t="s">
        <v>77</v>
      </c>
      <c r="C174" s="2" t="s">
        <v>441</v>
      </c>
      <c r="D174" s="7" t="s">
        <v>21</v>
      </c>
      <c r="E174" s="7" t="s">
        <v>23</v>
      </c>
      <c r="F174" s="7" t="s">
        <v>32</v>
      </c>
      <c r="G174" s="6" t="s">
        <v>27</v>
      </c>
      <c r="H174" s="7" t="s">
        <v>36</v>
      </c>
      <c r="I174" s="5" t="s">
        <v>823</v>
      </c>
      <c r="J174" s="3">
        <v>700.84</v>
      </c>
      <c r="K174" s="3">
        <v>1704.98</v>
      </c>
      <c r="L174" s="3">
        <v>3558.79</v>
      </c>
      <c r="M174" s="7">
        <v>1</v>
      </c>
      <c r="O174" s="7"/>
      <c r="P174" s="77">
        <v>1</v>
      </c>
      <c r="Q174"/>
      <c r="R174"/>
      <c r="S174"/>
      <c r="T174"/>
      <c r="U174"/>
      <c r="V174"/>
      <c r="W174"/>
    </row>
    <row r="175" spans="1:23" ht="15" x14ac:dyDescent="0.25">
      <c r="A175" s="2" t="s">
        <v>143</v>
      </c>
      <c r="H175" s="2"/>
      <c r="I175" s="2"/>
      <c r="J175" s="2"/>
      <c r="K175" s="2"/>
      <c r="L175" s="2"/>
      <c r="M175" s="7">
        <v>11</v>
      </c>
      <c r="O175" s="7"/>
      <c r="P175" s="77">
        <v>11</v>
      </c>
      <c r="Q175"/>
      <c r="R175"/>
      <c r="S175"/>
      <c r="T175"/>
      <c r="U175"/>
      <c r="V175"/>
      <c r="W175"/>
    </row>
    <row r="176" spans="1:23" ht="15" x14ac:dyDescent="0.25">
      <c r="A176" s="2">
        <v>1341</v>
      </c>
      <c r="B176" s="2" t="s">
        <v>70</v>
      </c>
      <c r="C176" s="2" t="s">
        <v>683</v>
      </c>
      <c r="D176" s="7" t="s">
        <v>21</v>
      </c>
      <c r="E176" s="7" t="s">
        <v>44</v>
      </c>
      <c r="F176" s="7" t="s">
        <v>71</v>
      </c>
      <c r="G176" s="6" t="s">
        <v>27</v>
      </c>
      <c r="H176" s="7" t="s">
        <v>36</v>
      </c>
      <c r="I176" s="5" t="s">
        <v>824</v>
      </c>
      <c r="J176" s="3">
        <v>528.66</v>
      </c>
      <c r="K176" s="3">
        <v>1239.17</v>
      </c>
      <c r="L176" s="3">
        <v>2633.51</v>
      </c>
      <c r="M176" s="7">
        <v>1</v>
      </c>
      <c r="O176" s="7"/>
      <c r="P176" s="77">
        <v>1</v>
      </c>
      <c r="Q176"/>
      <c r="R176"/>
      <c r="S176"/>
      <c r="T176"/>
      <c r="U176"/>
      <c r="V176"/>
      <c r="W176"/>
    </row>
    <row r="177" spans="1:23" ht="15" x14ac:dyDescent="0.25">
      <c r="C177" s="2" t="s">
        <v>689</v>
      </c>
      <c r="D177" s="7" t="s">
        <v>21</v>
      </c>
      <c r="E177" s="7" t="s">
        <v>44</v>
      </c>
      <c r="F177" s="7" t="s">
        <v>71</v>
      </c>
      <c r="G177" s="6" t="s">
        <v>27</v>
      </c>
      <c r="H177" s="7" t="s">
        <v>36</v>
      </c>
      <c r="I177" s="5" t="s">
        <v>823</v>
      </c>
      <c r="J177" s="3">
        <v>528.66</v>
      </c>
      <c r="K177" s="3">
        <v>1239.17</v>
      </c>
      <c r="L177" s="3">
        <v>2633.51</v>
      </c>
      <c r="M177" s="7">
        <v>1</v>
      </c>
      <c r="O177" s="7"/>
      <c r="P177" s="77">
        <v>1</v>
      </c>
      <c r="Q177"/>
      <c r="R177"/>
      <c r="S177"/>
      <c r="T177"/>
      <c r="U177"/>
      <c r="V177"/>
      <c r="W177"/>
    </row>
    <row r="178" spans="1:23" ht="15" x14ac:dyDescent="0.25">
      <c r="B178" s="2" t="s">
        <v>26</v>
      </c>
      <c r="C178" s="2" t="s">
        <v>648</v>
      </c>
      <c r="D178" s="7" t="s">
        <v>21</v>
      </c>
      <c r="E178" s="7" t="s">
        <v>28</v>
      </c>
      <c r="F178" s="7" t="s">
        <v>29</v>
      </c>
      <c r="G178" s="6" t="s">
        <v>27</v>
      </c>
      <c r="H178" s="7" t="s">
        <v>36</v>
      </c>
      <c r="I178" s="5" t="s">
        <v>823</v>
      </c>
      <c r="J178" s="3">
        <v>447.68</v>
      </c>
      <c r="K178" s="3">
        <v>1108.01</v>
      </c>
      <c r="L178" s="3">
        <v>2276.1799999999998</v>
      </c>
      <c r="M178" s="7">
        <v>1</v>
      </c>
      <c r="O178" s="7"/>
      <c r="P178" s="77">
        <v>1</v>
      </c>
      <c r="Q178"/>
      <c r="R178"/>
      <c r="S178"/>
      <c r="T178"/>
      <c r="U178"/>
      <c r="V178"/>
      <c r="W178"/>
    </row>
    <row r="179" spans="1:23" ht="15" x14ac:dyDescent="0.25">
      <c r="C179" s="2" t="s">
        <v>653</v>
      </c>
      <c r="D179" s="7" t="s">
        <v>21</v>
      </c>
      <c r="E179" s="7" t="s">
        <v>28</v>
      </c>
      <c r="F179" s="7" t="s">
        <v>29</v>
      </c>
      <c r="G179" s="6" t="s">
        <v>27</v>
      </c>
      <c r="H179" s="7" t="s">
        <v>36</v>
      </c>
      <c r="I179" s="5" t="s">
        <v>824</v>
      </c>
      <c r="J179" s="3">
        <v>447.68</v>
      </c>
      <c r="K179" s="3">
        <v>1108.01</v>
      </c>
      <c r="L179" s="3">
        <v>2276.1799999999998</v>
      </c>
      <c r="M179" s="7">
        <v>1</v>
      </c>
      <c r="O179" s="7"/>
      <c r="P179" s="77">
        <v>1</v>
      </c>
      <c r="Q179"/>
      <c r="R179"/>
      <c r="S179"/>
      <c r="T179"/>
      <c r="U179"/>
      <c r="V179"/>
      <c r="W179"/>
    </row>
    <row r="180" spans="1:23" ht="15" x14ac:dyDescent="0.25">
      <c r="B180" s="2" t="s">
        <v>123</v>
      </c>
      <c r="C180" s="2" t="s">
        <v>221</v>
      </c>
      <c r="D180" s="7" t="s">
        <v>24</v>
      </c>
      <c r="E180" s="7" t="s">
        <v>19</v>
      </c>
      <c r="F180" s="7" t="s">
        <v>111</v>
      </c>
      <c r="G180" s="6" t="s">
        <v>52</v>
      </c>
      <c r="H180" s="7" t="s">
        <v>196</v>
      </c>
      <c r="I180" s="5" t="s">
        <v>823</v>
      </c>
      <c r="J180" s="3">
        <v>1044.71</v>
      </c>
      <c r="K180" s="3">
        <v>3129.57</v>
      </c>
      <c r="L180" s="3">
        <v>5507.68</v>
      </c>
      <c r="M180" s="7">
        <v>1</v>
      </c>
      <c r="O180" s="7"/>
      <c r="P180" s="77">
        <v>1</v>
      </c>
      <c r="Q180"/>
      <c r="R180"/>
      <c r="S180"/>
      <c r="T180"/>
      <c r="U180"/>
      <c r="V180"/>
      <c r="W180"/>
    </row>
    <row r="181" spans="1:23" ht="15" x14ac:dyDescent="0.25">
      <c r="A181" s="2" t="s">
        <v>144</v>
      </c>
      <c r="H181" s="2"/>
      <c r="I181" s="2"/>
      <c r="J181" s="2"/>
      <c r="K181" s="2"/>
      <c r="L181" s="2"/>
      <c r="M181" s="7">
        <v>5</v>
      </c>
      <c r="O181" s="7"/>
      <c r="P181" s="77">
        <v>5</v>
      </c>
      <c r="Q181"/>
      <c r="R181"/>
      <c r="S181"/>
      <c r="T181"/>
      <c r="U181"/>
      <c r="V181"/>
      <c r="W181"/>
    </row>
    <row r="182" spans="1:23" ht="15" x14ac:dyDescent="0.25">
      <c r="A182" s="2">
        <v>1350</v>
      </c>
      <c r="B182" s="2" t="s">
        <v>91</v>
      </c>
      <c r="C182" s="2" t="s">
        <v>366</v>
      </c>
      <c r="D182" s="7" t="s">
        <v>21</v>
      </c>
      <c r="E182" s="7" t="s">
        <v>44</v>
      </c>
      <c r="F182" s="7" t="s">
        <v>73</v>
      </c>
      <c r="G182" s="6" t="s">
        <v>31</v>
      </c>
      <c r="H182" s="7" t="s">
        <v>36</v>
      </c>
      <c r="I182" s="5" t="s">
        <v>823</v>
      </c>
      <c r="J182" s="3">
        <v>501.69</v>
      </c>
      <c r="K182" s="3">
        <v>1239.17</v>
      </c>
      <c r="L182" s="3">
        <v>2579.9899999999998</v>
      </c>
      <c r="N182" s="7">
        <v>1</v>
      </c>
      <c r="O182" s="7"/>
      <c r="P182" s="77">
        <v>1</v>
      </c>
      <c r="Q182"/>
      <c r="R182"/>
      <c r="S182"/>
      <c r="T182"/>
      <c r="U182"/>
      <c r="V182"/>
      <c r="W182"/>
    </row>
    <row r="183" spans="1:23" ht="15" x14ac:dyDescent="0.25">
      <c r="C183" s="2" t="s">
        <v>367</v>
      </c>
      <c r="D183" s="7" t="s">
        <v>21</v>
      </c>
      <c r="E183" s="7" t="s">
        <v>44</v>
      </c>
      <c r="F183" s="7" t="s">
        <v>73</v>
      </c>
      <c r="G183" s="6" t="s">
        <v>31</v>
      </c>
      <c r="H183" s="7" t="s">
        <v>36</v>
      </c>
      <c r="I183" s="5" t="s">
        <v>823</v>
      </c>
      <c r="J183" s="3">
        <v>501.69</v>
      </c>
      <c r="K183" s="3">
        <v>1239.17</v>
      </c>
      <c r="L183" s="3">
        <v>2579.9899999999998</v>
      </c>
      <c r="N183" s="7">
        <v>1</v>
      </c>
      <c r="O183" s="7"/>
      <c r="P183" s="77">
        <v>1</v>
      </c>
      <c r="Q183"/>
      <c r="R183"/>
      <c r="S183"/>
      <c r="T183"/>
      <c r="U183"/>
      <c r="V183"/>
      <c r="W183"/>
    </row>
    <row r="184" spans="1:23" ht="15" x14ac:dyDescent="0.25">
      <c r="C184" s="2" t="s">
        <v>368</v>
      </c>
      <c r="D184" s="7" t="s">
        <v>21</v>
      </c>
      <c r="E184" s="7" t="s">
        <v>44</v>
      </c>
      <c r="F184" s="7" t="s">
        <v>73</v>
      </c>
      <c r="G184" s="6" t="s">
        <v>31</v>
      </c>
      <c r="H184" s="7" t="s">
        <v>36</v>
      </c>
      <c r="I184" s="5" t="s">
        <v>823</v>
      </c>
      <c r="J184" s="3">
        <v>501.69</v>
      </c>
      <c r="K184" s="3">
        <v>1239.17</v>
      </c>
      <c r="L184" s="3">
        <v>2579.9899999999998</v>
      </c>
      <c r="N184" s="7">
        <v>1</v>
      </c>
      <c r="O184" s="7"/>
      <c r="P184" s="77">
        <v>1</v>
      </c>
      <c r="Q184"/>
      <c r="R184"/>
      <c r="S184"/>
      <c r="T184"/>
      <c r="U184"/>
      <c r="V184"/>
      <c r="W184"/>
    </row>
    <row r="185" spans="1:23" ht="15" x14ac:dyDescent="0.25">
      <c r="C185" s="2" t="s">
        <v>369</v>
      </c>
      <c r="D185" s="7" t="s">
        <v>21</v>
      </c>
      <c r="E185" s="7" t="s">
        <v>44</v>
      </c>
      <c r="F185" s="7" t="s">
        <v>73</v>
      </c>
      <c r="G185" s="6" t="s">
        <v>31</v>
      </c>
      <c r="H185" s="7" t="s">
        <v>36</v>
      </c>
      <c r="I185" s="5" t="s">
        <v>823</v>
      </c>
      <c r="J185" s="3">
        <v>501.69</v>
      </c>
      <c r="K185" s="3">
        <v>1239.17</v>
      </c>
      <c r="L185" s="3">
        <v>2579.9899999999998</v>
      </c>
      <c r="N185" s="7">
        <v>1</v>
      </c>
      <c r="O185" s="7"/>
      <c r="P185" s="77">
        <v>1</v>
      </c>
      <c r="Q185"/>
      <c r="R185"/>
      <c r="S185"/>
      <c r="T185"/>
      <c r="U185"/>
      <c r="V185"/>
      <c r="W185"/>
    </row>
    <row r="186" spans="1:23" ht="15" x14ac:dyDescent="0.25">
      <c r="C186" s="2" t="s">
        <v>370</v>
      </c>
      <c r="D186" s="7" t="s">
        <v>21</v>
      </c>
      <c r="E186" s="7" t="s">
        <v>44</v>
      </c>
      <c r="F186" s="7" t="s">
        <v>73</v>
      </c>
      <c r="G186" s="6" t="s">
        <v>31</v>
      </c>
      <c r="H186" s="7" t="s">
        <v>36</v>
      </c>
      <c r="I186" s="5" t="s">
        <v>824</v>
      </c>
      <c r="J186" s="3">
        <v>501.69</v>
      </c>
      <c r="K186" s="3">
        <v>1239.17</v>
      </c>
      <c r="L186" s="3">
        <v>2579.9899999999998</v>
      </c>
      <c r="N186" s="7">
        <v>1</v>
      </c>
      <c r="O186" s="7"/>
      <c r="P186" s="77">
        <v>1</v>
      </c>
      <c r="Q186"/>
      <c r="R186"/>
      <c r="S186"/>
      <c r="T186"/>
      <c r="U186"/>
      <c r="V186"/>
      <c r="W186"/>
    </row>
    <row r="187" spans="1:23" ht="15" x14ac:dyDescent="0.25">
      <c r="C187" s="2" t="s">
        <v>371</v>
      </c>
      <c r="D187" s="7" t="s">
        <v>21</v>
      </c>
      <c r="E187" s="7" t="s">
        <v>44</v>
      </c>
      <c r="F187" s="7" t="s">
        <v>73</v>
      </c>
      <c r="G187" s="6" t="s">
        <v>31</v>
      </c>
      <c r="H187" s="7" t="s">
        <v>36</v>
      </c>
      <c r="I187" s="5" t="s">
        <v>824</v>
      </c>
      <c r="J187" s="3">
        <v>501.69</v>
      </c>
      <c r="K187" s="3">
        <v>1239.17</v>
      </c>
      <c r="L187" s="3">
        <v>2579.9899999999998</v>
      </c>
      <c r="N187" s="7">
        <v>1</v>
      </c>
      <c r="O187" s="7"/>
      <c r="P187" s="77">
        <v>1</v>
      </c>
      <c r="Q187"/>
      <c r="R187"/>
      <c r="S187"/>
      <c r="T187"/>
      <c r="U187"/>
      <c r="V187"/>
      <c r="W187"/>
    </row>
    <row r="188" spans="1:23" ht="15" x14ac:dyDescent="0.25">
      <c r="C188" s="2" t="s">
        <v>885</v>
      </c>
      <c r="D188" s="7" t="s">
        <v>21</v>
      </c>
      <c r="E188" s="7" t="s">
        <v>44</v>
      </c>
      <c r="F188" s="7" t="s">
        <v>73</v>
      </c>
      <c r="G188" s="6" t="s">
        <v>31</v>
      </c>
      <c r="H188" s="7" t="s">
        <v>36</v>
      </c>
      <c r="I188" s="5" t="s">
        <v>824</v>
      </c>
      <c r="J188" s="3">
        <v>501.69</v>
      </c>
      <c r="K188" s="3">
        <v>1239.17</v>
      </c>
      <c r="L188" s="3">
        <v>2579.9899999999998</v>
      </c>
      <c r="N188" s="7">
        <v>1</v>
      </c>
      <c r="O188" s="7"/>
      <c r="P188" s="77">
        <v>1</v>
      </c>
      <c r="Q188"/>
      <c r="R188"/>
      <c r="S188"/>
      <c r="T188"/>
      <c r="U188"/>
      <c r="V188"/>
      <c r="W188"/>
    </row>
    <row r="189" spans="1:23" ht="15" x14ac:dyDescent="0.25">
      <c r="C189" s="2" t="s">
        <v>886</v>
      </c>
      <c r="D189" s="7" t="s">
        <v>21</v>
      </c>
      <c r="E189" s="7" t="s">
        <v>44</v>
      </c>
      <c r="F189" s="7" t="s">
        <v>73</v>
      </c>
      <c r="G189" s="6" t="s">
        <v>31</v>
      </c>
      <c r="H189" s="7" t="s">
        <v>36</v>
      </c>
      <c r="I189" s="5" t="s">
        <v>824</v>
      </c>
      <c r="J189" s="3">
        <v>501.69</v>
      </c>
      <c r="K189" s="3">
        <v>1239.17</v>
      </c>
      <c r="L189" s="3">
        <v>2579.9899999999998</v>
      </c>
      <c r="N189" s="7">
        <v>1</v>
      </c>
      <c r="O189" s="7"/>
      <c r="P189" s="77">
        <v>1</v>
      </c>
      <c r="Q189"/>
      <c r="R189"/>
      <c r="S189"/>
      <c r="T189"/>
      <c r="U189"/>
      <c r="V189"/>
      <c r="W189"/>
    </row>
    <row r="190" spans="1:23" ht="15" x14ac:dyDescent="0.25">
      <c r="C190" s="2" t="s">
        <v>887</v>
      </c>
      <c r="D190" s="7" t="s">
        <v>21</v>
      </c>
      <c r="E190" s="7" t="s">
        <v>44</v>
      </c>
      <c r="F190" s="7" t="s">
        <v>73</v>
      </c>
      <c r="G190" s="6" t="s">
        <v>31</v>
      </c>
      <c r="H190" s="7" t="s">
        <v>36</v>
      </c>
      <c r="I190" s="5" t="s">
        <v>824</v>
      </c>
      <c r="J190" s="3">
        <v>501.69</v>
      </c>
      <c r="K190" s="3">
        <v>1239.17</v>
      </c>
      <c r="L190" s="3">
        <v>2579.9899999999998</v>
      </c>
      <c r="N190" s="7">
        <v>1</v>
      </c>
      <c r="O190" s="7"/>
      <c r="P190" s="77">
        <v>1</v>
      </c>
      <c r="Q190"/>
      <c r="R190"/>
      <c r="S190"/>
      <c r="T190"/>
      <c r="U190"/>
      <c r="V190"/>
      <c r="W190"/>
    </row>
    <row r="191" spans="1:23" ht="15" x14ac:dyDescent="0.25">
      <c r="C191" s="2" t="s">
        <v>888</v>
      </c>
      <c r="D191" s="7" t="s">
        <v>21</v>
      </c>
      <c r="E191" s="7" t="s">
        <v>44</v>
      </c>
      <c r="F191" s="7" t="s">
        <v>73</v>
      </c>
      <c r="G191" s="6" t="s">
        <v>31</v>
      </c>
      <c r="H191" s="7" t="s">
        <v>36</v>
      </c>
      <c r="I191" s="5" t="s">
        <v>823</v>
      </c>
      <c r="J191" s="3">
        <v>501.69</v>
      </c>
      <c r="K191" s="3">
        <v>1239.17</v>
      </c>
      <c r="L191" s="3">
        <v>2579.9899999999998</v>
      </c>
      <c r="N191" s="7">
        <v>1</v>
      </c>
      <c r="O191" s="7"/>
      <c r="P191" s="77">
        <v>1</v>
      </c>
      <c r="Q191"/>
      <c r="R191"/>
      <c r="S191"/>
      <c r="T191"/>
      <c r="U191"/>
      <c r="V191"/>
      <c r="W191"/>
    </row>
    <row r="192" spans="1:23" ht="15" x14ac:dyDescent="0.25">
      <c r="B192" s="2" t="s">
        <v>188</v>
      </c>
      <c r="C192" s="2" t="s">
        <v>354</v>
      </c>
      <c r="D192" s="7" t="s">
        <v>21</v>
      </c>
      <c r="E192" s="7" t="s">
        <v>23</v>
      </c>
      <c r="F192" s="7" t="s">
        <v>32</v>
      </c>
      <c r="G192" s="6" t="s">
        <v>31</v>
      </c>
      <c r="H192" s="7" t="s">
        <v>36</v>
      </c>
      <c r="I192" s="5" t="s">
        <v>823</v>
      </c>
      <c r="J192" s="3">
        <v>700.84</v>
      </c>
      <c r="K192" s="3">
        <v>1388.41</v>
      </c>
      <c r="L192" s="3">
        <v>3214.93</v>
      </c>
      <c r="N192" s="7">
        <v>1</v>
      </c>
      <c r="O192" s="7"/>
      <c r="P192" s="77">
        <v>1</v>
      </c>
      <c r="Q192"/>
      <c r="R192"/>
      <c r="S192"/>
      <c r="T192"/>
      <c r="U192"/>
      <c r="V192"/>
      <c r="W192"/>
    </row>
    <row r="193" spans="1:23" ht="15" x14ac:dyDescent="0.25">
      <c r="B193" s="2" t="s">
        <v>919</v>
      </c>
      <c r="C193" s="2" t="s">
        <v>280</v>
      </c>
      <c r="D193" s="7" t="s">
        <v>21</v>
      </c>
      <c r="E193" s="7" t="s">
        <v>28</v>
      </c>
      <c r="F193" s="7" t="s">
        <v>29</v>
      </c>
      <c r="G193" s="6" t="s">
        <v>31</v>
      </c>
      <c r="H193" s="7" t="s">
        <v>36</v>
      </c>
      <c r="I193" s="5" t="s">
        <v>823</v>
      </c>
      <c r="J193" s="3">
        <v>447.68</v>
      </c>
      <c r="K193" s="3">
        <v>1108.01</v>
      </c>
      <c r="L193" s="3">
        <v>2276.1799999999998</v>
      </c>
      <c r="M193" s="7">
        <v>1</v>
      </c>
      <c r="O193" s="7"/>
      <c r="P193" s="77">
        <v>1</v>
      </c>
      <c r="Q193"/>
      <c r="R193"/>
      <c r="S193"/>
      <c r="T193"/>
      <c r="U193"/>
      <c r="V193"/>
      <c r="W193"/>
    </row>
    <row r="194" spans="1:23" ht="15" x14ac:dyDescent="0.25">
      <c r="B194" s="2" t="s">
        <v>930</v>
      </c>
      <c r="C194" s="2" t="s">
        <v>217</v>
      </c>
      <c r="D194" s="7" t="s">
        <v>21</v>
      </c>
      <c r="E194" s="7" t="s">
        <v>19</v>
      </c>
      <c r="F194" s="7" t="s">
        <v>39</v>
      </c>
      <c r="G194" s="6" t="s">
        <v>52</v>
      </c>
      <c r="H194" s="7" t="s">
        <v>196</v>
      </c>
      <c r="I194" s="5" t="s">
        <v>824</v>
      </c>
      <c r="J194" s="3">
        <v>1000.81</v>
      </c>
      <c r="K194" s="3">
        <v>2718.02</v>
      </c>
      <c r="L194" s="3">
        <v>5052.2299999999996</v>
      </c>
      <c r="M194" s="7">
        <v>1</v>
      </c>
      <c r="O194" s="7"/>
      <c r="P194" s="77">
        <v>1</v>
      </c>
      <c r="Q194"/>
      <c r="R194"/>
      <c r="S194"/>
      <c r="T194"/>
      <c r="U194"/>
      <c r="V194"/>
      <c r="W194"/>
    </row>
    <row r="195" spans="1:23" ht="15" x14ac:dyDescent="0.25">
      <c r="B195" s="2" t="s">
        <v>928</v>
      </c>
      <c r="C195" s="2" t="s">
        <v>365</v>
      </c>
      <c r="D195" s="7" t="s">
        <v>21</v>
      </c>
      <c r="E195" s="7" t="s">
        <v>44</v>
      </c>
      <c r="F195" s="7" t="s">
        <v>73</v>
      </c>
      <c r="G195" s="6" t="s">
        <v>31</v>
      </c>
      <c r="H195" s="7" t="s">
        <v>36</v>
      </c>
      <c r="I195" s="5" t="s">
        <v>824</v>
      </c>
      <c r="J195" s="3">
        <v>501.69</v>
      </c>
      <c r="K195" s="3">
        <v>1239.17</v>
      </c>
      <c r="L195" s="3">
        <v>2579.9899999999998</v>
      </c>
      <c r="N195" s="7">
        <v>1</v>
      </c>
      <c r="O195" s="7"/>
      <c r="P195" s="77">
        <v>1</v>
      </c>
      <c r="Q195"/>
      <c r="R195"/>
      <c r="S195"/>
      <c r="T195"/>
      <c r="U195"/>
      <c r="V195"/>
      <c r="W195"/>
    </row>
    <row r="196" spans="1:23" ht="15" x14ac:dyDescent="0.25">
      <c r="A196" s="2" t="s">
        <v>145</v>
      </c>
      <c r="H196" s="2"/>
      <c r="I196" s="2"/>
      <c r="J196" s="2"/>
      <c r="K196" s="2"/>
      <c r="L196" s="2"/>
      <c r="M196" s="7">
        <v>2</v>
      </c>
      <c r="N196" s="7">
        <v>12</v>
      </c>
      <c r="O196" s="7"/>
      <c r="P196" s="77">
        <v>14</v>
      </c>
      <c r="Q196"/>
      <c r="R196"/>
      <c r="S196"/>
      <c r="T196"/>
      <c r="U196"/>
      <c r="V196"/>
      <c r="W196"/>
    </row>
    <row r="197" spans="1:23" ht="15" x14ac:dyDescent="0.25">
      <c r="A197" s="2">
        <v>1500</v>
      </c>
      <c r="B197" s="2" t="s">
        <v>70</v>
      </c>
      <c r="C197" s="2" t="s">
        <v>690</v>
      </c>
      <c r="D197" s="7" t="s">
        <v>21</v>
      </c>
      <c r="E197" s="7" t="s">
        <v>44</v>
      </c>
      <c r="F197" s="7" t="s">
        <v>71</v>
      </c>
      <c r="G197" s="6" t="s">
        <v>27</v>
      </c>
      <c r="H197" s="7" t="s">
        <v>36</v>
      </c>
      <c r="I197" s="5" t="s">
        <v>824</v>
      </c>
      <c r="J197" s="3">
        <v>528.66</v>
      </c>
      <c r="K197" s="3">
        <v>1239.17</v>
      </c>
      <c r="L197" s="3">
        <v>2633.51</v>
      </c>
      <c r="O197" s="7">
        <v>1</v>
      </c>
      <c r="P197" s="77">
        <v>1</v>
      </c>
      <c r="Q197"/>
      <c r="R197"/>
      <c r="S197"/>
      <c r="T197"/>
      <c r="U197"/>
      <c r="V197"/>
      <c r="W197"/>
    </row>
    <row r="198" spans="1:23" ht="15" x14ac:dyDescent="0.25">
      <c r="B198" s="2" t="s">
        <v>26</v>
      </c>
      <c r="C198" s="2" t="s">
        <v>645</v>
      </c>
      <c r="D198" s="7" t="s">
        <v>21</v>
      </c>
      <c r="E198" s="7" t="s">
        <v>28</v>
      </c>
      <c r="F198" s="7" t="s">
        <v>29</v>
      </c>
      <c r="G198" s="6" t="s">
        <v>27</v>
      </c>
      <c r="H198" s="7" t="s">
        <v>36</v>
      </c>
      <c r="I198" s="5" t="s">
        <v>823</v>
      </c>
      <c r="J198" s="3">
        <v>447.68</v>
      </c>
      <c r="K198" s="3">
        <v>1108.01</v>
      </c>
      <c r="L198" s="3">
        <v>2276.1799999999998</v>
      </c>
      <c r="M198" s="7">
        <v>1</v>
      </c>
      <c r="O198" s="7"/>
      <c r="P198" s="77">
        <v>1</v>
      </c>
      <c r="Q198"/>
      <c r="R198"/>
      <c r="S198"/>
      <c r="T198"/>
      <c r="U198"/>
      <c r="V198"/>
      <c r="W198"/>
    </row>
    <row r="199" spans="1:23" ht="15" x14ac:dyDescent="0.25">
      <c r="C199" s="2" t="s">
        <v>646</v>
      </c>
      <c r="D199" s="7" t="s">
        <v>21</v>
      </c>
      <c r="E199" s="7" t="s">
        <v>28</v>
      </c>
      <c r="F199" s="7" t="s">
        <v>29</v>
      </c>
      <c r="G199" s="6" t="s">
        <v>27</v>
      </c>
      <c r="H199" s="7" t="s">
        <v>36</v>
      </c>
      <c r="I199" s="5" t="s">
        <v>823</v>
      </c>
      <c r="J199" s="3">
        <v>447.68</v>
      </c>
      <c r="K199" s="3">
        <v>1108.01</v>
      </c>
      <c r="L199" s="3">
        <v>2276.1799999999998</v>
      </c>
      <c r="M199" s="7">
        <v>1</v>
      </c>
      <c r="O199" s="7"/>
      <c r="P199" s="77">
        <v>1</v>
      </c>
      <c r="Q199"/>
      <c r="R199"/>
      <c r="S199"/>
      <c r="T199"/>
      <c r="U199"/>
      <c r="V199"/>
      <c r="W199"/>
    </row>
    <row r="200" spans="1:23" ht="15" x14ac:dyDescent="0.25">
      <c r="C200" s="2" t="s">
        <v>650</v>
      </c>
      <c r="D200" s="7" t="s">
        <v>21</v>
      </c>
      <c r="E200" s="7" t="s">
        <v>28</v>
      </c>
      <c r="F200" s="7" t="s">
        <v>29</v>
      </c>
      <c r="G200" s="6" t="s">
        <v>27</v>
      </c>
      <c r="H200" s="7" t="s">
        <v>36</v>
      </c>
      <c r="I200" s="5" t="s">
        <v>824</v>
      </c>
      <c r="J200" s="3">
        <v>447.68</v>
      </c>
      <c r="K200" s="3">
        <v>1108.01</v>
      </c>
      <c r="L200" s="3">
        <v>2276.1799999999998</v>
      </c>
      <c r="M200" s="7">
        <v>1</v>
      </c>
      <c r="O200" s="7"/>
      <c r="P200" s="77">
        <v>1</v>
      </c>
      <c r="Q200"/>
      <c r="R200"/>
      <c r="S200"/>
      <c r="T200"/>
      <c r="U200"/>
      <c r="V200"/>
      <c r="W200"/>
    </row>
    <row r="201" spans="1:23" ht="15" x14ac:dyDescent="0.25">
      <c r="C201" s="2" t="s">
        <v>651</v>
      </c>
      <c r="D201" s="7" t="s">
        <v>21</v>
      </c>
      <c r="E201" s="7" t="s">
        <v>28</v>
      </c>
      <c r="F201" s="7" t="s">
        <v>29</v>
      </c>
      <c r="G201" s="6" t="s">
        <v>27</v>
      </c>
      <c r="H201" s="7" t="s">
        <v>36</v>
      </c>
      <c r="I201" s="5" t="s">
        <v>823</v>
      </c>
      <c r="J201" s="3">
        <v>447.68</v>
      </c>
      <c r="K201" s="3">
        <v>1108.01</v>
      </c>
      <c r="L201" s="3">
        <v>2276.1799999999998</v>
      </c>
      <c r="M201" s="7">
        <v>1</v>
      </c>
      <c r="O201" s="7"/>
      <c r="P201" s="77">
        <v>1</v>
      </c>
      <c r="Q201"/>
      <c r="R201"/>
      <c r="S201"/>
      <c r="T201"/>
      <c r="U201"/>
      <c r="V201"/>
      <c r="W201"/>
    </row>
    <row r="202" spans="1:23" ht="15" x14ac:dyDescent="0.25">
      <c r="B202" s="2" t="s">
        <v>131</v>
      </c>
      <c r="C202" s="2" t="s">
        <v>329</v>
      </c>
      <c r="D202" s="7" t="s">
        <v>21</v>
      </c>
      <c r="E202" s="7" t="s">
        <v>28</v>
      </c>
      <c r="F202" s="7" t="s">
        <v>29</v>
      </c>
      <c r="G202" s="6" t="s">
        <v>27</v>
      </c>
      <c r="H202" s="7" t="s">
        <v>36</v>
      </c>
      <c r="I202" s="5" t="s">
        <v>824</v>
      </c>
      <c r="J202" s="3">
        <v>447.68</v>
      </c>
      <c r="K202" s="3">
        <v>1108.01</v>
      </c>
      <c r="L202" s="3">
        <v>2272.7199999999998</v>
      </c>
      <c r="N202" s="7">
        <v>1</v>
      </c>
      <c r="O202" s="7"/>
      <c r="P202" s="77">
        <v>1</v>
      </c>
      <c r="Q202"/>
      <c r="R202"/>
      <c r="S202"/>
      <c r="T202"/>
      <c r="U202"/>
      <c r="V202"/>
      <c r="W202"/>
    </row>
    <row r="203" spans="1:23" ht="15" x14ac:dyDescent="0.25">
      <c r="B203" s="2" t="s">
        <v>130</v>
      </c>
      <c r="C203" s="2" t="s">
        <v>229</v>
      </c>
      <c r="D203" s="7" t="s">
        <v>24</v>
      </c>
      <c r="E203" s="7" t="s">
        <v>19</v>
      </c>
      <c r="F203" s="7" t="s">
        <v>20</v>
      </c>
      <c r="G203" s="6" t="s">
        <v>27</v>
      </c>
      <c r="H203" s="7" t="s">
        <v>196</v>
      </c>
      <c r="I203" s="5" t="s">
        <v>823</v>
      </c>
      <c r="J203" s="3">
        <v>1164.74</v>
      </c>
      <c r="K203" s="3">
        <v>3314.99</v>
      </c>
      <c r="L203" s="3">
        <v>5813.13</v>
      </c>
      <c r="M203" s="7">
        <v>1</v>
      </c>
      <c r="O203" s="7"/>
      <c r="P203" s="77">
        <v>1</v>
      </c>
      <c r="Q203"/>
      <c r="R203"/>
      <c r="S203"/>
      <c r="T203"/>
      <c r="U203"/>
      <c r="V203"/>
      <c r="W203"/>
    </row>
    <row r="204" spans="1:23" ht="15" x14ac:dyDescent="0.25">
      <c r="B204" s="2" t="s">
        <v>132</v>
      </c>
      <c r="C204" s="2" t="s">
        <v>477</v>
      </c>
      <c r="D204" s="7" t="s">
        <v>21</v>
      </c>
      <c r="E204" s="7" t="s">
        <v>44</v>
      </c>
      <c r="F204" s="7" t="s">
        <v>45</v>
      </c>
      <c r="G204" s="6" t="s">
        <v>27</v>
      </c>
      <c r="H204" s="7" t="s">
        <v>194</v>
      </c>
      <c r="I204" s="5" t="s">
        <v>823</v>
      </c>
      <c r="J204" s="3">
        <v>612.99</v>
      </c>
      <c r="K204" s="3">
        <v>1474.34</v>
      </c>
      <c r="L204" s="3">
        <v>2926.46</v>
      </c>
      <c r="N204" s="7">
        <v>1</v>
      </c>
      <c r="O204" s="7"/>
      <c r="P204" s="77">
        <v>1</v>
      </c>
      <c r="Q204"/>
      <c r="R204"/>
      <c r="S204"/>
      <c r="T204"/>
      <c r="U204"/>
      <c r="V204"/>
      <c r="W204"/>
    </row>
    <row r="205" spans="1:23" ht="15" x14ac:dyDescent="0.25">
      <c r="B205" s="2" t="s">
        <v>34</v>
      </c>
      <c r="C205" s="2" t="s">
        <v>443</v>
      </c>
      <c r="D205" s="7" t="s">
        <v>21</v>
      </c>
      <c r="E205" s="7" t="s">
        <v>19</v>
      </c>
      <c r="F205" s="7" t="s">
        <v>35</v>
      </c>
      <c r="G205" s="6" t="s">
        <v>27</v>
      </c>
      <c r="H205" s="7" t="s">
        <v>36</v>
      </c>
      <c r="I205" s="5" t="s">
        <v>824</v>
      </c>
      <c r="J205" s="3">
        <v>839.48</v>
      </c>
      <c r="K205" s="3">
        <v>2152.71</v>
      </c>
      <c r="L205" s="3">
        <v>4325.59</v>
      </c>
      <c r="M205" s="7">
        <v>1</v>
      </c>
      <c r="O205" s="7"/>
      <c r="P205" s="77">
        <v>1</v>
      </c>
      <c r="Q205"/>
      <c r="R205"/>
      <c r="S205"/>
      <c r="T205"/>
      <c r="U205"/>
      <c r="V205"/>
      <c r="W205"/>
    </row>
    <row r="206" spans="1:23" ht="15" x14ac:dyDescent="0.25">
      <c r="C206" s="2" t="s">
        <v>449</v>
      </c>
      <c r="D206" s="7" t="s">
        <v>21</v>
      </c>
      <c r="E206" s="7" t="s">
        <v>19</v>
      </c>
      <c r="F206" s="7" t="s">
        <v>35</v>
      </c>
      <c r="G206" s="6" t="s">
        <v>27</v>
      </c>
      <c r="H206" s="7" t="s">
        <v>36</v>
      </c>
      <c r="I206" s="5" t="s">
        <v>824</v>
      </c>
      <c r="J206" s="3">
        <v>839.48</v>
      </c>
      <c r="K206" s="3">
        <v>2152.71</v>
      </c>
      <c r="L206" s="3">
        <v>4325.59</v>
      </c>
      <c r="M206" s="7">
        <v>1</v>
      </c>
      <c r="O206" s="7"/>
      <c r="P206" s="77">
        <v>1</v>
      </c>
      <c r="Q206"/>
      <c r="R206"/>
      <c r="S206"/>
      <c r="T206"/>
      <c r="U206"/>
      <c r="V206"/>
      <c r="W206"/>
    </row>
    <row r="207" spans="1:23" ht="15" x14ac:dyDescent="0.25">
      <c r="C207" s="2" t="s">
        <v>940</v>
      </c>
      <c r="D207" s="7" t="s">
        <v>21</v>
      </c>
      <c r="E207" s="7" t="s">
        <v>19</v>
      </c>
      <c r="F207" s="7" t="s">
        <v>35</v>
      </c>
      <c r="G207" s="6" t="s">
        <v>27</v>
      </c>
      <c r="H207" s="7" t="s">
        <v>36</v>
      </c>
      <c r="I207" s="5" t="s">
        <v>824</v>
      </c>
      <c r="J207" s="3">
        <v>839.48</v>
      </c>
      <c r="K207" s="3">
        <v>2152.71</v>
      </c>
      <c r="L207" s="3">
        <v>4325.59</v>
      </c>
      <c r="M207" s="7">
        <v>1</v>
      </c>
      <c r="O207" s="7"/>
      <c r="P207" s="77">
        <v>1</v>
      </c>
      <c r="Q207"/>
      <c r="R207"/>
      <c r="S207"/>
      <c r="T207"/>
      <c r="U207"/>
      <c r="V207"/>
      <c r="W207"/>
    </row>
    <row r="208" spans="1:23" ht="15" x14ac:dyDescent="0.25">
      <c r="C208" s="2" t="s">
        <v>941</v>
      </c>
      <c r="D208" s="7" t="s">
        <v>21</v>
      </c>
      <c r="E208" s="7" t="s">
        <v>19</v>
      </c>
      <c r="F208" s="7" t="s">
        <v>35</v>
      </c>
      <c r="G208" s="6" t="s">
        <v>27</v>
      </c>
      <c r="H208" s="7" t="s">
        <v>194</v>
      </c>
      <c r="I208" s="5" t="s">
        <v>823</v>
      </c>
      <c r="J208" s="3">
        <v>839.48</v>
      </c>
      <c r="K208" s="3">
        <v>2152.71</v>
      </c>
      <c r="L208" s="3">
        <v>4325.59</v>
      </c>
      <c r="M208" s="7">
        <v>1</v>
      </c>
      <c r="O208" s="7"/>
      <c r="P208" s="77">
        <v>1</v>
      </c>
      <c r="Q208"/>
      <c r="R208"/>
      <c r="S208"/>
      <c r="T208"/>
      <c r="U208"/>
      <c r="V208"/>
      <c r="W208"/>
    </row>
    <row r="209" spans="1:23" ht="15" x14ac:dyDescent="0.25">
      <c r="B209" s="2" t="s">
        <v>77</v>
      </c>
      <c r="C209" s="2" t="s">
        <v>440</v>
      </c>
      <c r="D209" s="7" t="s">
        <v>21</v>
      </c>
      <c r="E209" s="7" t="s">
        <v>23</v>
      </c>
      <c r="F209" s="7" t="s">
        <v>32</v>
      </c>
      <c r="G209" s="6" t="s">
        <v>27</v>
      </c>
      <c r="H209" s="7" t="s">
        <v>36</v>
      </c>
      <c r="I209" s="5" t="s">
        <v>823</v>
      </c>
      <c r="J209" s="3">
        <v>700.84</v>
      </c>
      <c r="K209" s="3">
        <v>1704.98</v>
      </c>
      <c r="L209" s="3">
        <v>3558.79</v>
      </c>
      <c r="M209" s="7">
        <v>1</v>
      </c>
      <c r="O209" s="7"/>
      <c r="P209" s="77">
        <v>1</v>
      </c>
      <c r="Q209"/>
      <c r="R209"/>
      <c r="S209"/>
      <c r="T209"/>
      <c r="U209"/>
      <c r="V209"/>
      <c r="W209"/>
    </row>
    <row r="210" spans="1:23" ht="15" x14ac:dyDescent="0.25">
      <c r="B210" s="2" t="s">
        <v>137</v>
      </c>
      <c r="C210" s="2" t="s">
        <v>287</v>
      </c>
      <c r="D210" s="7" t="s">
        <v>21</v>
      </c>
      <c r="E210" s="7" t="s">
        <v>23</v>
      </c>
      <c r="F210" s="7" t="s">
        <v>32</v>
      </c>
      <c r="G210" s="6" t="s">
        <v>27</v>
      </c>
      <c r="H210" s="7" t="s">
        <v>36</v>
      </c>
      <c r="I210" s="5" t="s">
        <v>823</v>
      </c>
      <c r="J210" s="3">
        <v>700.84</v>
      </c>
      <c r="K210" s="3">
        <v>1704.98</v>
      </c>
      <c r="L210" s="3">
        <v>3531.5</v>
      </c>
      <c r="N210" s="7">
        <v>1</v>
      </c>
      <c r="O210" s="7"/>
      <c r="P210" s="77">
        <v>1</v>
      </c>
      <c r="Q210"/>
      <c r="R210"/>
      <c r="S210"/>
      <c r="T210"/>
      <c r="U210"/>
      <c r="V210"/>
      <c r="W210"/>
    </row>
    <row r="211" spans="1:23" ht="15" x14ac:dyDescent="0.25">
      <c r="B211" s="2" t="s">
        <v>935</v>
      </c>
      <c r="C211" s="2" t="s">
        <v>205</v>
      </c>
      <c r="D211" s="7" t="s">
        <v>24</v>
      </c>
      <c r="E211" s="7" t="s">
        <v>19</v>
      </c>
      <c r="F211" s="7" t="s">
        <v>39</v>
      </c>
      <c r="G211" s="6" t="s">
        <v>27</v>
      </c>
      <c r="H211" s="7" t="s">
        <v>196</v>
      </c>
      <c r="I211" s="5" t="s">
        <v>824</v>
      </c>
      <c r="J211" s="3">
        <v>1000.81</v>
      </c>
      <c r="K211" s="3">
        <v>2718.02</v>
      </c>
      <c r="L211" s="3">
        <v>5052.2299999999996</v>
      </c>
      <c r="M211" s="7">
        <v>1</v>
      </c>
      <c r="O211" s="7"/>
      <c r="P211" s="77">
        <v>1</v>
      </c>
      <c r="Q211"/>
      <c r="R211"/>
      <c r="S211"/>
      <c r="T211"/>
      <c r="U211"/>
      <c r="V211"/>
      <c r="W211"/>
    </row>
    <row r="212" spans="1:23" ht="15" x14ac:dyDescent="0.25">
      <c r="A212" s="2" t="s">
        <v>146</v>
      </c>
      <c r="H212" s="2"/>
      <c r="I212" s="2"/>
      <c r="J212" s="2"/>
      <c r="K212" s="2"/>
      <c r="L212" s="2"/>
      <c r="M212" s="7">
        <v>11</v>
      </c>
      <c r="N212" s="7">
        <v>3</v>
      </c>
      <c r="O212" s="7">
        <v>1</v>
      </c>
      <c r="P212" s="77">
        <v>15</v>
      </c>
      <c r="Q212"/>
      <c r="R212"/>
      <c r="S212"/>
      <c r="T212"/>
      <c r="U212"/>
      <c r="V212"/>
      <c r="W212"/>
    </row>
    <row r="213" spans="1:23" ht="15" x14ac:dyDescent="0.25">
      <c r="A213" s="2">
        <v>1510</v>
      </c>
      <c r="B213" s="2" t="s">
        <v>70</v>
      </c>
      <c r="C213" s="2" t="s">
        <v>684</v>
      </c>
      <c r="D213" s="7" t="s">
        <v>21</v>
      </c>
      <c r="E213" s="7" t="s">
        <v>44</v>
      </c>
      <c r="F213" s="7" t="s">
        <v>71</v>
      </c>
      <c r="G213" s="6" t="s">
        <v>27</v>
      </c>
      <c r="H213" s="7" t="s">
        <v>36</v>
      </c>
      <c r="I213" s="5" t="s">
        <v>823</v>
      </c>
      <c r="J213" s="3">
        <v>528.66</v>
      </c>
      <c r="K213" s="3">
        <v>1239.17</v>
      </c>
      <c r="L213" s="3">
        <v>2633.51</v>
      </c>
      <c r="M213" s="7">
        <v>1</v>
      </c>
      <c r="O213" s="7"/>
      <c r="P213" s="77">
        <v>1</v>
      </c>
      <c r="Q213"/>
      <c r="R213"/>
      <c r="S213"/>
      <c r="T213"/>
      <c r="U213"/>
      <c r="V213"/>
      <c r="W213"/>
    </row>
    <row r="214" spans="1:23" ht="15" x14ac:dyDescent="0.25">
      <c r="C214" s="2" t="s">
        <v>523</v>
      </c>
      <c r="D214" s="7" t="s">
        <v>21</v>
      </c>
      <c r="E214" s="7" t="s">
        <v>44</v>
      </c>
      <c r="F214" s="7" t="s">
        <v>71</v>
      </c>
      <c r="G214" s="6" t="s">
        <v>27</v>
      </c>
      <c r="H214" s="7" t="s">
        <v>36</v>
      </c>
      <c r="I214" s="5" t="s">
        <v>824</v>
      </c>
      <c r="J214" s="3">
        <v>528.66</v>
      </c>
      <c r="K214" s="3">
        <v>1239.17</v>
      </c>
      <c r="L214" s="3">
        <v>2633.51</v>
      </c>
      <c r="M214" s="7">
        <v>1</v>
      </c>
      <c r="O214" s="7"/>
      <c r="P214" s="77">
        <v>1</v>
      </c>
      <c r="Q214"/>
      <c r="R214"/>
      <c r="S214"/>
      <c r="T214"/>
      <c r="U214"/>
      <c r="V214"/>
      <c r="W214"/>
    </row>
    <row r="215" spans="1:23" ht="15" x14ac:dyDescent="0.25">
      <c r="B215" s="2" t="s">
        <v>136</v>
      </c>
      <c r="C215" s="2" t="s">
        <v>548</v>
      </c>
      <c r="D215" s="7" t="s">
        <v>21</v>
      </c>
      <c r="E215" s="7" t="s">
        <v>44</v>
      </c>
      <c r="F215" s="7" t="s">
        <v>71</v>
      </c>
      <c r="G215" s="6" t="s">
        <v>27</v>
      </c>
      <c r="H215" s="7" t="s">
        <v>36</v>
      </c>
      <c r="I215" s="5" t="s">
        <v>824</v>
      </c>
      <c r="J215" s="3">
        <v>528.66</v>
      </c>
      <c r="K215" s="3">
        <v>1239.17</v>
      </c>
      <c r="L215" s="3">
        <v>2606.96</v>
      </c>
      <c r="N215" s="7">
        <v>1</v>
      </c>
      <c r="O215" s="7"/>
      <c r="P215" s="77">
        <v>1</v>
      </c>
      <c r="Q215"/>
      <c r="R215"/>
      <c r="S215"/>
      <c r="T215"/>
      <c r="U215"/>
      <c r="V215"/>
      <c r="W215"/>
    </row>
    <row r="216" spans="1:23" ht="15" x14ac:dyDescent="0.25">
      <c r="C216" s="2" t="s">
        <v>565</v>
      </c>
      <c r="D216" s="7" t="s">
        <v>21</v>
      </c>
      <c r="E216" s="7" t="s">
        <v>44</v>
      </c>
      <c r="F216" s="7" t="s">
        <v>71</v>
      </c>
      <c r="G216" s="6" t="s">
        <v>27</v>
      </c>
      <c r="H216" s="7" t="s">
        <v>36</v>
      </c>
      <c r="I216" s="5" t="s">
        <v>823</v>
      </c>
      <c r="J216" s="3">
        <v>526.09</v>
      </c>
      <c r="K216" s="3">
        <v>1239.17</v>
      </c>
      <c r="L216" s="3">
        <v>2631.511</v>
      </c>
      <c r="M216" s="7">
        <v>1</v>
      </c>
      <c r="O216" s="7"/>
      <c r="P216" s="77">
        <v>1</v>
      </c>
      <c r="Q216"/>
      <c r="R216"/>
      <c r="S216"/>
      <c r="T216"/>
      <c r="U216"/>
      <c r="V216"/>
      <c r="W216"/>
    </row>
    <row r="217" spans="1:23" ht="15" x14ac:dyDescent="0.25">
      <c r="B217" s="2" t="s">
        <v>46</v>
      </c>
      <c r="C217" s="2" t="s">
        <v>262</v>
      </c>
      <c r="D217" s="7" t="s">
        <v>24</v>
      </c>
      <c r="E217" s="7" t="s">
        <v>19</v>
      </c>
      <c r="F217" s="7" t="s">
        <v>35</v>
      </c>
      <c r="G217" s="6" t="s">
        <v>31</v>
      </c>
      <c r="H217" s="7" t="s">
        <v>36</v>
      </c>
      <c r="I217" s="5" t="s">
        <v>824</v>
      </c>
      <c r="J217" s="3">
        <v>839.48</v>
      </c>
      <c r="K217" s="3">
        <v>2152.71</v>
      </c>
      <c r="L217" s="3">
        <v>4325.59</v>
      </c>
      <c r="M217" s="7">
        <v>1</v>
      </c>
      <c r="O217" s="7"/>
      <c r="P217" s="77">
        <v>1</v>
      </c>
      <c r="Q217"/>
      <c r="R217"/>
      <c r="S217"/>
      <c r="T217"/>
      <c r="U217"/>
      <c r="V217"/>
      <c r="W217"/>
    </row>
    <row r="218" spans="1:23" ht="15" x14ac:dyDescent="0.25">
      <c r="C218" s="2" t="s">
        <v>263</v>
      </c>
      <c r="D218" s="7" t="s">
        <v>24</v>
      </c>
      <c r="E218" s="7" t="s">
        <v>19</v>
      </c>
      <c r="F218" s="7" t="s">
        <v>35</v>
      </c>
      <c r="G218" s="6" t="s">
        <v>31</v>
      </c>
      <c r="H218" s="7" t="s">
        <v>36</v>
      </c>
      <c r="I218" s="5" t="s">
        <v>824</v>
      </c>
      <c r="J218" s="3">
        <v>839.48</v>
      </c>
      <c r="K218" s="3">
        <v>2152.71</v>
      </c>
      <c r="L218" s="3">
        <v>4325.59</v>
      </c>
      <c r="M218" s="7">
        <v>1</v>
      </c>
      <c r="O218" s="7"/>
      <c r="P218" s="77">
        <v>1</v>
      </c>
      <c r="Q218"/>
      <c r="R218"/>
      <c r="S218"/>
      <c r="T218"/>
      <c r="U218"/>
      <c r="V218"/>
      <c r="W218"/>
    </row>
    <row r="219" spans="1:23" ht="15" x14ac:dyDescent="0.25">
      <c r="B219" s="2" t="s">
        <v>53</v>
      </c>
      <c r="C219" s="2" t="s">
        <v>375</v>
      </c>
      <c r="D219" s="7" t="s">
        <v>21</v>
      </c>
      <c r="E219" s="7" t="s">
        <v>23</v>
      </c>
      <c r="F219" s="7" t="s">
        <v>32</v>
      </c>
      <c r="G219" s="6" t="s">
        <v>31</v>
      </c>
      <c r="H219" s="7" t="s">
        <v>36</v>
      </c>
      <c r="I219" s="5" t="s">
        <v>823</v>
      </c>
      <c r="J219" s="3">
        <v>700.84</v>
      </c>
      <c r="K219" s="3">
        <v>1704.98</v>
      </c>
      <c r="L219" s="3">
        <v>3558.79</v>
      </c>
      <c r="M219" s="7">
        <v>1</v>
      </c>
      <c r="O219" s="7"/>
      <c r="P219" s="77">
        <v>1</v>
      </c>
      <c r="Q219"/>
      <c r="R219"/>
      <c r="S219"/>
      <c r="T219"/>
      <c r="U219"/>
      <c r="V219"/>
      <c r="W219"/>
    </row>
    <row r="220" spans="1:23" ht="15" x14ac:dyDescent="0.25">
      <c r="C220" s="2" t="s">
        <v>376</v>
      </c>
      <c r="D220" s="7" t="s">
        <v>21</v>
      </c>
      <c r="E220" s="7" t="s">
        <v>23</v>
      </c>
      <c r="F220" s="7" t="s">
        <v>32</v>
      </c>
      <c r="G220" s="6" t="s">
        <v>31</v>
      </c>
      <c r="H220" s="7" t="s">
        <v>36</v>
      </c>
      <c r="I220" s="5" t="s">
        <v>823</v>
      </c>
      <c r="J220" s="3">
        <v>700.84</v>
      </c>
      <c r="K220" s="3">
        <v>1704.98</v>
      </c>
      <c r="L220" s="3">
        <v>3558.79</v>
      </c>
      <c r="M220" s="7">
        <v>1</v>
      </c>
      <c r="O220" s="7"/>
      <c r="P220" s="77">
        <v>1</v>
      </c>
      <c r="Q220"/>
      <c r="R220"/>
      <c r="S220"/>
      <c r="T220"/>
      <c r="U220"/>
      <c r="V220"/>
      <c r="W220"/>
    </row>
    <row r="221" spans="1:23" ht="15" x14ac:dyDescent="0.25">
      <c r="C221" s="2" t="s">
        <v>377</v>
      </c>
      <c r="D221" s="7" t="s">
        <v>21</v>
      </c>
      <c r="E221" s="7" t="s">
        <v>23</v>
      </c>
      <c r="F221" s="7" t="s">
        <v>32</v>
      </c>
      <c r="G221" s="6" t="s">
        <v>31</v>
      </c>
      <c r="H221" s="7" t="s">
        <v>36</v>
      </c>
      <c r="I221" s="5" t="s">
        <v>824</v>
      </c>
      <c r="J221" s="3">
        <v>700.84</v>
      </c>
      <c r="K221" s="3">
        <v>1704.98</v>
      </c>
      <c r="L221" s="3">
        <v>3558.79</v>
      </c>
      <c r="M221" s="7">
        <v>1</v>
      </c>
      <c r="O221" s="7"/>
      <c r="P221" s="77">
        <v>1</v>
      </c>
      <c r="Q221"/>
      <c r="R221"/>
      <c r="S221"/>
      <c r="T221"/>
      <c r="U221"/>
      <c r="V221"/>
      <c r="W221"/>
    </row>
    <row r="222" spans="1:23" ht="15" x14ac:dyDescent="0.25">
      <c r="C222" s="2" t="s">
        <v>378</v>
      </c>
      <c r="D222" s="7" t="s">
        <v>21</v>
      </c>
      <c r="E222" s="7" t="s">
        <v>23</v>
      </c>
      <c r="F222" s="7" t="s">
        <v>32</v>
      </c>
      <c r="G222" s="6" t="s">
        <v>31</v>
      </c>
      <c r="H222" s="7" t="s">
        <v>36</v>
      </c>
      <c r="I222" s="5" t="s">
        <v>823</v>
      </c>
      <c r="J222" s="3">
        <v>700.84</v>
      </c>
      <c r="K222" s="3">
        <v>1704.98</v>
      </c>
      <c r="L222" s="3">
        <v>3558.79</v>
      </c>
      <c r="M222" s="7">
        <v>1</v>
      </c>
      <c r="O222" s="7"/>
      <c r="P222" s="77">
        <v>1</v>
      </c>
      <c r="Q222"/>
      <c r="R222"/>
      <c r="S222"/>
      <c r="T222"/>
      <c r="U222"/>
      <c r="V222"/>
      <c r="W222"/>
    </row>
    <row r="223" spans="1:23" ht="15" x14ac:dyDescent="0.25">
      <c r="C223" s="2" t="s">
        <v>379</v>
      </c>
      <c r="D223" s="7" t="s">
        <v>21</v>
      </c>
      <c r="E223" s="7" t="s">
        <v>23</v>
      </c>
      <c r="F223" s="7" t="s">
        <v>32</v>
      </c>
      <c r="G223" s="6" t="s">
        <v>31</v>
      </c>
      <c r="H223" s="7" t="s">
        <v>36</v>
      </c>
      <c r="I223" s="5" t="s">
        <v>824</v>
      </c>
      <c r="J223" s="3">
        <v>700.84</v>
      </c>
      <c r="K223" s="3">
        <v>1704.98</v>
      </c>
      <c r="L223" s="3">
        <v>3558.79</v>
      </c>
      <c r="M223" s="7">
        <v>1</v>
      </c>
      <c r="O223" s="7"/>
      <c r="P223" s="77">
        <v>1</v>
      </c>
      <c r="Q223"/>
      <c r="R223"/>
      <c r="S223"/>
      <c r="T223"/>
      <c r="U223"/>
      <c r="V223"/>
      <c r="W223"/>
    </row>
    <row r="224" spans="1:23" ht="15" x14ac:dyDescent="0.25">
      <c r="B224" s="2" t="s">
        <v>109</v>
      </c>
      <c r="C224" s="2" t="s">
        <v>206</v>
      </c>
      <c r="D224" s="7" t="s">
        <v>24</v>
      </c>
      <c r="E224" s="7" t="s">
        <v>19</v>
      </c>
      <c r="F224" s="7" t="s">
        <v>20</v>
      </c>
      <c r="G224" s="6" t="s">
        <v>31</v>
      </c>
      <c r="H224" s="7" t="s">
        <v>196</v>
      </c>
      <c r="I224" s="5" t="s">
        <v>823</v>
      </c>
      <c r="J224" s="3">
        <v>1164.74</v>
      </c>
      <c r="K224" s="3">
        <v>3314.99</v>
      </c>
      <c r="L224" s="3">
        <v>5813.13</v>
      </c>
      <c r="M224" s="7">
        <v>1</v>
      </c>
      <c r="O224" s="7"/>
      <c r="P224" s="77">
        <v>1</v>
      </c>
      <c r="Q224"/>
      <c r="R224"/>
      <c r="S224"/>
      <c r="T224"/>
      <c r="U224"/>
      <c r="V224"/>
      <c r="W224"/>
    </row>
    <row r="225" spans="1:23" ht="15" x14ac:dyDescent="0.25">
      <c r="B225" s="2" t="s">
        <v>82</v>
      </c>
      <c r="C225" s="2" t="s">
        <v>276</v>
      </c>
      <c r="D225" s="7" t="s">
        <v>21</v>
      </c>
      <c r="E225" s="7" t="s">
        <v>23</v>
      </c>
      <c r="F225" s="7" t="s">
        <v>32</v>
      </c>
      <c r="G225" s="6" t="s">
        <v>31</v>
      </c>
      <c r="H225" s="7" t="s">
        <v>36</v>
      </c>
      <c r="I225" s="5" t="s">
        <v>823</v>
      </c>
      <c r="J225" s="3">
        <v>700.84</v>
      </c>
      <c r="K225" s="3">
        <v>1704.98</v>
      </c>
      <c r="L225" s="3">
        <v>3558.79</v>
      </c>
      <c r="M225" s="7">
        <v>1</v>
      </c>
      <c r="O225" s="7"/>
      <c r="P225" s="77">
        <v>1</v>
      </c>
      <c r="Q225"/>
      <c r="R225"/>
      <c r="S225"/>
      <c r="T225"/>
      <c r="U225"/>
      <c r="V225"/>
      <c r="W225"/>
    </row>
    <row r="226" spans="1:23" ht="15" x14ac:dyDescent="0.25">
      <c r="C226" s="2" t="s">
        <v>277</v>
      </c>
      <c r="D226" s="7" t="s">
        <v>21</v>
      </c>
      <c r="E226" s="7" t="s">
        <v>23</v>
      </c>
      <c r="F226" s="7" t="s">
        <v>32</v>
      </c>
      <c r="G226" s="6" t="s">
        <v>31</v>
      </c>
      <c r="H226" s="7" t="s">
        <v>36</v>
      </c>
      <c r="I226" s="5" t="s">
        <v>824</v>
      </c>
      <c r="J226" s="3">
        <v>700.84</v>
      </c>
      <c r="K226" s="3">
        <v>1704.98</v>
      </c>
      <c r="L226" s="3">
        <v>3558.79</v>
      </c>
      <c r="M226" s="7">
        <v>1</v>
      </c>
      <c r="O226" s="7"/>
      <c r="P226" s="77">
        <v>1</v>
      </c>
      <c r="Q226"/>
      <c r="R226"/>
      <c r="S226"/>
      <c r="T226"/>
      <c r="U226"/>
      <c r="V226"/>
      <c r="W226"/>
    </row>
    <row r="227" spans="1:23" ht="15" x14ac:dyDescent="0.25">
      <c r="B227" s="2" t="s">
        <v>43</v>
      </c>
      <c r="C227" s="2" t="s">
        <v>391</v>
      </c>
      <c r="D227" s="7" t="s">
        <v>21</v>
      </c>
      <c r="E227" s="7" t="s">
        <v>44</v>
      </c>
      <c r="F227" s="7" t="s">
        <v>45</v>
      </c>
      <c r="G227" s="6" t="s">
        <v>27</v>
      </c>
      <c r="H227" s="7" t="s">
        <v>36</v>
      </c>
      <c r="I227" s="5" t="s">
        <v>823</v>
      </c>
      <c r="J227" s="3">
        <v>612.99</v>
      </c>
      <c r="K227" s="3">
        <v>1474.34</v>
      </c>
      <c r="L227" s="3">
        <v>2953.01</v>
      </c>
      <c r="M227" s="7">
        <v>1</v>
      </c>
      <c r="O227" s="7"/>
      <c r="P227" s="77">
        <v>1</v>
      </c>
      <c r="Q227"/>
      <c r="R227"/>
      <c r="S227"/>
      <c r="T227"/>
      <c r="U227"/>
      <c r="V227"/>
      <c r="W227"/>
    </row>
    <row r="228" spans="1:23" ht="15" x14ac:dyDescent="0.25">
      <c r="B228" s="2" t="s">
        <v>132</v>
      </c>
      <c r="C228" s="2" t="s">
        <v>475</v>
      </c>
      <c r="D228" s="7" t="s">
        <v>21</v>
      </c>
      <c r="E228" s="7" t="s">
        <v>44</v>
      </c>
      <c r="F228" s="7" t="s">
        <v>45</v>
      </c>
      <c r="G228" s="6" t="s">
        <v>27</v>
      </c>
      <c r="H228" s="7" t="s">
        <v>194</v>
      </c>
      <c r="I228" s="5" t="s">
        <v>823</v>
      </c>
      <c r="J228" s="3">
        <v>612.99</v>
      </c>
      <c r="K228" s="3">
        <v>1474.34</v>
      </c>
      <c r="L228" s="3">
        <v>2926.46</v>
      </c>
      <c r="N228" s="7">
        <v>1</v>
      </c>
      <c r="O228" s="7"/>
      <c r="P228" s="77">
        <v>1</v>
      </c>
      <c r="Q228"/>
      <c r="R228"/>
      <c r="S228"/>
      <c r="T228"/>
      <c r="U228"/>
      <c r="V228"/>
      <c r="W228"/>
    </row>
    <row r="229" spans="1:23" ht="15" x14ac:dyDescent="0.25">
      <c r="A229" s="2" t="s">
        <v>147</v>
      </c>
      <c r="H229" s="2"/>
      <c r="I229" s="2"/>
      <c r="J229" s="2"/>
      <c r="K229" s="2"/>
      <c r="L229" s="2"/>
      <c r="M229" s="7">
        <v>14</v>
      </c>
      <c r="N229" s="7">
        <v>2</v>
      </c>
      <c r="O229" s="7"/>
      <c r="P229" s="77">
        <v>16</v>
      </c>
      <c r="Q229"/>
      <c r="R229"/>
      <c r="S229"/>
      <c r="T229"/>
      <c r="U229"/>
      <c r="V229"/>
      <c r="W229"/>
    </row>
    <row r="230" spans="1:23" ht="15" x14ac:dyDescent="0.25">
      <c r="A230" s="2">
        <v>1532</v>
      </c>
      <c r="B230" s="2" t="s">
        <v>70</v>
      </c>
      <c r="C230" s="2" t="s">
        <v>682</v>
      </c>
      <c r="D230" s="7" t="s">
        <v>21</v>
      </c>
      <c r="E230" s="7" t="s">
        <v>44</v>
      </c>
      <c r="F230" s="7" t="s">
        <v>71</v>
      </c>
      <c r="G230" s="6" t="s">
        <v>27</v>
      </c>
      <c r="H230" s="7" t="s">
        <v>36</v>
      </c>
      <c r="I230" s="5" t="s">
        <v>823</v>
      </c>
      <c r="J230" s="3">
        <v>528.66</v>
      </c>
      <c r="K230" s="3">
        <v>1239.17</v>
      </c>
      <c r="L230" s="3">
        <v>2633.51</v>
      </c>
      <c r="M230" s="7">
        <v>1</v>
      </c>
      <c r="O230" s="7"/>
      <c r="P230" s="77">
        <v>1</v>
      </c>
      <c r="Q230"/>
      <c r="R230"/>
      <c r="S230"/>
      <c r="T230"/>
      <c r="U230"/>
      <c r="V230"/>
      <c r="W230"/>
    </row>
    <row r="231" spans="1:23" ht="15" x14ac:dyDescent="0.25">
      <c r="B231" s="2" t="s">
        <v>121</v>
      </c>
      <c r="C231" s="2" t="s">
        <v>218</v>
      </c>
      <c r="D231" s="7" t="s">
        <v>21</v>
      </c>
      <c r="E231" s="7" t="s">
        <v>44</v>
      </c>
      <c r="F231" s="7" t="s">
        <v>45</v>
      </c>
      <c r="G231" s="6" t="s">
        <v>27</v>
      </c>
      <c r="H231" s="7" t="s">
        <v>36</v>
      </c>
      <c r="I231" s="5" t="s">
        <v>823</v>
      </c>
      <c r="J231" s="3">
        <v>612.99</v>
      </c>
      <c r="K231" s="3">
        <v>1474.34</v>
      </c>
      <c r="L231" s="3">
        <v>2926.46</v>
      </c>
      <c r="N231" s="7">
        <v>1</v>
      </c>
      <c r="O231" s="7"/>
      <c r="P231" s="77">
        <v>1</v>
      </c>
      <c r="Q231"/>
      <c r="R231"/>
      <c r="S231"/>
      <c r="T231"/>
      <c r="U231"/>
      <c r="V231"/>
      <c r="W231"/>
    </row>
    <row r="232" spans="1:23" ht="15" x14ac:dyDescent="0.25">
      <c r="B232" s="2" t="s">
        <v>43</v>
      </c>
      <c r="C232" s="2" t="s">
        <v>478</v>
      </c>
      <c r="D232" s="7" t="s">
        <v>21</v>
      </c>
      <c r="E232" s="7" t="s">
        <v>44</v>
      </c>
      <c r="F232" s="7" t="s">
        <v>45</v>
      </c>
      <c r="G232" s="6" t="s">
        <v>27</v>
      </c>
      <c r="H232" s="7" t="s">
        <v>36</v>
      </c>
      <c r="I232" s="5" t="s">
        <v>823</v>
      </c>
      <c r="J232" s="3">
        <v>612.99</v>
      </c>
      <c r="K232" s="3">
        <v>1474.34</v>
      </c>
      <c r="L232" s="3">
        <v>2926.46</v>
      </c>
      <c r="M232" s="7">
        <v>1</v>
      </c>
      <c r="O232" s="7"/>
      <c r="P232" s="77">
        <v>1</v>
      </c>
      <c r="Q232"/>
      <c r="R232"/>
      <c r="S232"/>
      <c r="T232"/>
      <c r="U232"/>
      <c r="V232"/>
      <c r="W232"/>
    </row>
    <row r="233" spans="1:23" ht="15" x14ac:dyDescent="0.25">
      <c r="B233" s="2" t="s">
        <v>132</v>
      </c>
      <c r="C233" s="2" t="s">
        <v>479</v>
      </c>
      <c r="D233" s="7" t="s">
        <v>21</v>
      </c>
      <c r="E233" s="7" t="s">
        <v>44</v>
      </c>
      <c r="F233" s="7" t="s">
        <v>45</v>
      </c>
      <c r="G233" s="6" t="s">
        <v>27</v>
      </c>
      <c r="H233" s="7" t="s">
        <v>194</v>
      </c>
      <c r="I233" s="5" t="s">
        <v>823</v>
      </c>
      <c r="J233" s="3">
        <v>612.99</v>
      </c>
      <c r="K233" s="3">
        <v>1474.34</v>
      </c>
      <c r="L233" s="3">
        <v>2926.46</v>
      </c>
      <c r="N233" s="7">
        <v>1</v>
      </c>
      <c r="O233" s="7"/>
      <c r="P233" s="77">
        <v>1</v>
      </c>
      <c r="Q233"/>
      <c r="R233"/>
      <c r="S233"/>
      <c r="T233"/>
      <c r="U233"/>
      <c r="V233"/>
      <c r="W233"/>
    </row>
    <row r="234" spans="1:23" ht="15" x14ac:dyDescent="0.25">
      <c r="B234" s="2" t="s">
        <v>110</v>
      </c>
      <c r="C234" s="2" t="s">
        <v>207</v>
      </c>
      <c r="D234" s="7" t="s">
        <v>24</v>
      </c>
      <c r="E234" s="7" t="s">
        <v>19</v>
      </c>
      <c r="F234" s="7" t="s">
        <v>39</v>
      </c>
      <c r="G234" s="6" t="s">
        <v>31</v>
      </c>
      <c r="H234" s="7" t="s">
        <v>196</v>
      </c>
      <c r="I234" s="5" t="s">
        <v>823</v>
      </c>
      <c r="J234" s="3">
        <v>1000.81</v>
      </c>
      <c r="K234" s="3">
        <v>2718.02</v>
      </c>
      <c r="L234" s="3">
        <v>5052.2299999999996</v>
      </c>
      <c r="M234" s="7">
        <v>1</v>
      </c>
      <c r="O234" s="7"/>
      <c r="P234" s="77">
        <v>1</v>
      </c>
      <c r="Q234"/>
      <c r="R234"/>
      <c r="S234"/>
      <c r="T234"/>
      <c r="U234"/>
      <c r="V234"/>
      <c r="W234"/>
    </row>
    <row r="235" spans="1:23" ht="15" x14ac:dyDescent="0.25">
      <c r="B235" s="2" t="s">
        <v>851</v>
      </c>
      <c r="C235" s="2" t="s">
        <v>246</v>
      </c>
      <c r="D235" s="7" t="s">
        <v>21</v>
      </c>
      <c r="E235" s="7" t="s">
        <v>23</v>
      </c>
      <c r="F235" s="7" t="s">
        <v>32</v>
      </c>
      <c r="G235" s="6" t="s">
        <v>31</v>
      </c>
      <c r="H235" s="7" t="s">
        <v>36</v>
      </c>
      <c r="I235" s="5" t="s">
        <v>824</v>
      </c>
      <c r="J235" s="3">
        <v>700.84</v>
      </c>
      <c r="K235" s="3">
        <v>1704.98</v>
      </c>
      <c r="L235" s="3">
        <v>3558.79</v>
      </c>
      <c r="M235" s="7">
        <v>1</v>
      </c>
      <c r="O235" s="7"/>
      <c r="P235" s="77">
        <v>1</v>
      </c>
      <c r="Q235"/>
      <c r="R235"/>
      <c r="S235"/>
      <c r="T235"/>
      <c r="U235"/>
      <c r="V235"/>
      <c r="W235"/>
    </row>
    <row r="236" spans="1:23" ht="15" x14ac:dyDescent="0.25">
      <c r="B236" s="2" t="s">
        <v>926</v>
      </c>
      <c r="C236" s="2" t="s">
        <v>942</v>
      </c>
      <c r="D236" s="7" t="s">
        <v>21</v>
      </c>
      <c r="E236" s="7" t="s">
        <v>23</v>
      </c>
      <c r="F236" s="7" t="s">
        <v>35</v>
      </c>
      <c r="G236" s="6" t="s">
        <v>31</v>
      </c>
      <c r="H236" s="7" t="s">
        <v>36</v>
      </c>
      <c r="I236" s="5" t="s">
        <v>823</v>
      </c>
      <c r="J236" s="3">
        <v>839.48</v>
      </c>
      <c r="K236" s="3">
        <v>1998.95</v>
      </c>
      <c r="L236" s="3">
        <v>3991.4</v>
      </c>
      <c r="M236" s="7">
        <v>1</v>
      </c>
      <c r="O236" s="7"/>
      <c r="P236" s="77">
        <v>1</v>
      </c>
      <c r="Q236"/>
      <c r="R236"/>
      <c r="S236"/>
      <c r="T236"/>
      <c r="U236"/>
      <c r="V236"/>
      <c r="W236"/>
    </row>
    <row r="237" spans="1:23" ht="15" x14ac:dyDescent="0.25">
      <c r="A237" s="2" t="s">
        <v>148</v>
      </c>
      <c r="H237" s="2"/>
      <c r="I237" s="2"/>
      <c r="J237" s="2"/>
      <c r="K237" s="2"/>
      <c r="L237" s="2"/>
      <c r="M237" s="7">
        <v>5</v>
      </c>
      <c r="N237" s="7">
        <v>2</v>
      </c>
      <c r="O237" s="7"/>
      <c r="P237" s="77">
        <v>7</v>
      </c>
      <c r="Q237"/>
      <c r="R237"/>
      <c r="S237"/>
      <c r="T237"/>
      <c r="U237"/>
      <c r="V237"/>
      <c r="W237"/>
    </row>
    <row r="238" spans="1:23" ht="15" x14ac:dyDescent="0.25">
      <c r="A238" s="2">
        <v>1600</v>
      </c>
      <c r="B238" s="2" t="s">
        <v>61</v>
      </c>
      <c r="C238" s="2" t="s">
        <v>269</v>
      </c>
      <c r="D238" s="7" t="s">
        <v>21</v>
      </c>
      <c r="E238" s="7" t="s">
        <v>28</v>
      </c>
      <c r="F238" s="7" t="s">
        <v>55</v>
      </c>
      <c r="G238" s="6" t="s">
        <v>27</v>
      </c>
      <c r="H238" s="7" t="s">
        <v>36</v>
      </c>
      <c r="I238" s="5" t="s">
        <v>824</v>
      </c>
      <c r="J238" s="3">
        <v>474.69</v>
      </c>
      <c r="K238" s="3">
        <v>1655.24</v>
      </c>
      <c r="L238" s="3">
        <v>2816.05</v>
      </c>
      <c r="N238" s="7">
        <v>1</v>
      </c>
      <c r="O238" s="7"/>
      <c r="P238" s="77">
        <v>1</v>
      </c>
      <c r="Q238"/>
      <c r="R238"/>
      <c r="S238"/>
      <c r="T238"/>
      <c r="U238"/>
      <c r="V238"/>
      <c r="W238"/>
    </row>
    <row r="239" spans="1:23" ht="15" x14ac:dyDescent="0.25">
      <c r="B239" s="2" t="s">
        <v>75</v>
      </c>
      <c r="C239" s="2" t="s">
        <v>273</v>
      </c>
      <c r="D239" s="7" t="s">
        <v>21</v>
      </c>
      <c r="E239" s="7" t="s">
        <v>28</v>
      </c>
      <c r="F239" s="7" t="s">
        <v>29</v>
      </c>
      <c r="G239" s="6" t="s">
        <v>31</v>
      </c>
      <c r="H239" s="7" t="s">
        <v>36</v>
      </c>
      <c r="I239" s="5" t="s">
        <v>823</v>
      </c>
      <c r="J239" s="3">
        <v>447.68</v>
      </c>
      <c r="K239" s="3">
        <v>1365.8</v>
      </c>
      <c r="L239" s="3">
        <v>2499.6</v>
      </c>
      <c r="N239" s="7">
        <v>1</v>
      </c>
      <c r="O239" s="7"/>
      <c r="P239" s="77">
        <v>1</v>
      </c>
      <c r="Q239"/>
      <c r="R239"/>
      <c r="S239"/>
      <c r="T239"/>
      <c r="U239"/>
      <c r="V239"/>
      <c r="W239"/>
    </row>
    <row r="240" spans="1:23" ht="15" x14ac:dyDescent="0.25">
      <c r="B240" s="2" t="s">
        <v>79</v>
      </c>
      <c r="C240" s="2" t="s">
        <v>275</v>
      </c>
      <c r="D240" s="7" t="s">
        <v>21</v>
      </c>
      <c r="E240" s="7" t="s">
        <v>28</v>
      </c>
      <c r="F240" s="7" t="s">
        <v>29</v>
      </c>
      <c r="G240" s="6" t="s">
        <v>31</v>
      </c>
      <c r="H240" s="7" t="s">
        <v>36</v>
      </c>
      <c r="I240" s="5" t="s">
        <v>824</v>
      </c>
      <c r="J240" s="3">
        <v>447.68</v>
      </c>
      <c r="K240" s="3">
        <v>1365.8</v>
      </c>
      <c r="L240" s="3">
        <v>2499.6</v>
      </c>
      <c r="N240" s="7">
        <v>1</v>
      </c>
      <c r="O240" s="7"/>
      <c r="P240" s="77">
        <v>1</v>
      </c>
      <c r="Q240"/>
      <c r="R240"/>
      <c r="S240"/>
      <c r="T240"/>
      <c r="U240"/>
      <c r="V240"/>
      <c r="W240"/>
    </row>
    <row r="241" spans="1:23" ht="15" x14ac:dyDescent="0.25">
      <c r="B241" s="2" t="s">
        <v>68</v>
      </c>
      <c r="C241" s="2" t="s">
        <v>272</v>
      </c>
      <c r="D241" s="7" t="s">
        <v>21</v>
      </c>
      <c r="E241" s="7" t="s">
        <v>28</v>
      </c>
      <c r="F241" s="7" t="s">
        <v>29</v>
      </c>
      <c r="G241" s="6" t="s">
        <v>31</v>
      </c>
      <c r="H241" s="7" t="s">
        <v>36</v>
      </c>
      <c r="I241" s="5" t="s">
        <v>823</v>
      </c>
      <c r="J241" s="3">
        <v>447.68</v>
      </c>
      <c r="K241" s="3">
        <v>1058.27</v>
      </c>
      <c r="L241" s="3">
        <v>2192.0700000000002</v>
      </c>
      <c r="N241" s="7">
        <v>1</v>
      </c>
      <c r="O241" s="7"/>
      <c r="P241" s="77">
        <v>1</v>
      </c>
      <c r="Q241"/>
      <c r="R241"/>
      <c r="S241"/>
      <c r="T241"/>
      <c r="U241"/>
      <c r="V241"/>
      <c r="W241"/>
    </row>
    <row r="242" spans="1:23" ht="15" x14ac:dyDescent="0.25">
      <c r="A242" s="2" t="s">
        <v>149</v>
      </c>
      <c r="H242" s="2"/>
      <c r="I242" s="2"/>
      <c r="J242" s="2"/>
      <c r="K242" s="2"/>
      <c r="L242" s="2"/>
      <c r="N242" s="7">
        <v>4</v>
      </c>
      <c r="O242" s="7"/>
      <c r="P242" s="77">
        <v>4</v>
      </c>
      <c r="Q242"/>
      <c r="R242"/>
      <c r="S242"/>
      <c r="T242"/>
      <c r="U242"/>
      <c r="V242"/>
      <c r="W242"/>
    </row>
    <row r="243" spans="1:23" ht="15" x14ac:dyDescent="0.25">
      <c r="A243" s="2">
        <v>1630</v>
      </c>
      <c r="B243" s="2" t="s">
        <v>70</v>
      </c>
      <c r="C243" s="2" t="s">
        <v>680</v>
      </c>
      <c r="D243" s="7" t="s">
        <v>21</v>
      </c>
      <c r="E243" s="7" t="s">
        <v>44</v>
      </c>
      <c r="F243" s="7" t="s">
        <v>71</v>
      </c>
      <c r="G243" s="6" t="s">
        <v>27</v>
      </c>
      <c r="H243" s="7" t="s">
        <v>36</v>
      </c>
      <c r="I243" s="5" t="s">
        <v>824</v>
      </c>
      <c r="J243" s="3">
        <v>528.66</v>
      </c>
      <c r="K243" s="3">
        <v>1239.17</v>
      </c>
      <c r="L243" s="3">
        <v>2631.511</v>
      </c>
      <c r="M243" s="7">
        <v>1</v>
      </c>
      <c r="O243" s="7"/>
      <c r="P243" s="77">
        <v>1</v>
      </c>
      <c r="Q243"/>
      <c r="R243"/>
      <c r="S243"/>
      <c r="T243"/>
      <c r="U243"/>
      <c r="V243"/>
      <c r="W243"/>
    </row>
    <row r="244" spans="1:23" ht="15" x14ac:dyDescent="0.25">
      <c r="B244" s="2" t="s">
        <v>136</v>
      </c>
      <c r="C244" s="2" t="s">
        <v>563</v>
      </c>
      <c r="D244" s="7" t="s">
        <v>21</v>
      </c>
      <c r="E244" s="7" t="s">
        <v>44</v>
      </c>
      <c r="F244" s="7" t="s">
        <v>71</v>
      </c>
      <c r="G244" s="6" t="s">
        <v>27</v>
      </c>
      <c r="H244" s="7" t="s">
        <v>36</v>
      </c>
      <c r="I244" s="5" t="s">
        <v>823</v>
      </c>
      <c r="J244" s="3">
        <v>528.66</v>
      </c>
      <c r="K244" s="3">
        <v>1239.17</v>
      </c>
      <c r="L244" s="3">
        <v>2606.96</v>
      </c>
      <c r="N244" s="7">
        <v>1</v>
      </c>
      <c r="O244" s="7"/>
      <c r="P244" s="77">
        <v>1</v>
      </c>
      <c r="Q244"/>
      <c r="R244"/>
      <c r="S244"/>
      <c r="T244"/>
      <c r="U244"/>
      <c r="V244"/>
      <c r="W244"/>
    </row>
    <row r="245" spans="1:23" ht="15" x14ac:dyDescent="0.25">
      <c r="C245" s="2" t="s">
        <v>694</v>
      </c>
      <c r="D245" s="7" t="s">
        <v>21</v>
      </c>
      <c r="E245" s="7" t="s">
        <v>44</v>
      </c>
      <c r="F245" s="7" t="s">
        <v>71</v>
      </c>
      <c r="G245" s="6" t="s">
        <v>27</v>
      </c>
      <c r="H245" s="7" t="s">
        <v>36</v>
      </c>
      <c r="I245" s="5" t="s">
        <v>824</v>
      </c>
      <c r="J245" s="3">
        <v>528.66</v>
      </c>
      <c r="K245" s="3">
        <v>1239.17</v>
      </c>
      <c r="L245" s="3">
        <v>2606.96</v>
      </c>
      <c r="N245" s="7">
        <v>1</v>
      </c>
      <c r="O245" s="7"/>
      <c r="P245" s="77">
        <v>1</v>
      </c>
      <c r="Q245"/>
      <c r="R245"/>
      <c r="S245"/>
      <c r="T245"/>
      <c r="U245"/>
      <c r="V245"/>
      <c r="W245"/>
    </row>
    <row r="246" spans="1:23" ht="15" x14ac:dyDescent="0.25">
      <c r="B246" s="2" t="s">
        <v>47</v>
      </c>
      <c r="C246" s="2" t="s">
        <v>283</v>
      </c>
      <c r="D246" s="7" t="s">
        <v>21</v>
      </c>
      <c r="E246" s="7" t="s">
        <v>28</v>
      </c>
      <c r="F246" s="7" t="s">
        <v>42</v>
      </c>
      <c r="G246" s="6" t="s">
        <v>31</v>
      </c>
      <c r="H246" s="7" t="s">
        <v>36</v>
      </c>
      <c r="I246" s="5" t="s">
        <v>823</v>
      </c>
      <c r="J246" s="3">
        <v>366.76</v>
      </c>
      <c r="K246" s="3">
        <v>1013.04</v>
      </c>
      <c r="L246" s="3">
        <v>2065.92</v>
      </c>
      <c r="N246" s="7">
        <v>1</v>
      </c>
      <c r="O246" s="7"/>
      <c r="P246" s="77">
        <v>1</v>
      </c>
      <c r="Q246"/>
      <c r="R246"/>
      <c r="S246"/>
      <c r="T246"/>
      <c r="U246"/>
      <c r="V246"/>
      <c r="W246"/>
    </row>
    <row r="247" spans="1:23" ht="15" x14ac:dyDescent="0.25">
      <c r="B247" s="2" t="s">
        <v>62</v>
      </c>
      <c r="C247" s="2" t="s">
        <v>240</v>
      </c>
      <c r="D247" s="7" t="s">
        <v>21</v>
      </c>
      <c r="E247" s="7" t="s">
        <v>28</v>
      </c>
      <c r="F247" s="7" t="s">
        <v>55</v>
      </c>
      <c r="G247" s="6" t="s">
        <v>27</v>
      </c>
      <c r="H247" s="7" t="s">
        <v>36</v>
      </c>
      <c r="I247" s="5" t="s">
        <v>824</v>
      </c>
      <c r="J247" s="3">
        <v>474.69</v>
      </c>
      <c r="K247" s="3">
        <v>1655.24</v>
      </c>
      <c r="L247" s="3">
        <v>2816.05</v>
      </c>
      <c r="N247" s="7">
        <v>1</v>
      </c>
      <c r="O247" s="7"/>
      <c r="P247" s="77">
        <v>1</v>
      </c>
      <c r="Q247"/>
      <c r="R247"/>
      <c r="S247"/>
      <c r="T247"/>
      <c r="U247"/>
      <c r="V247"/>
      <c r="W247"/>
    </row>
    <row r="248" spans="1:23" ht="15" x14ac:dyDescent="0.25">
      <c r="B248" s="2" t="s">
        <v>75</v>
      </c>
      <c r="C248" s="2" t="s">
        <v>274</v>
      </c>
      <c r="D248" s="7" t="s">
        <v>21</v>
      </c>
      <c r="E248" s="7" t="s">
        <v>28</v>
      </c>
      <c r="F248" s="7" t="s">
        <v>29</v>
      </c>
      <c r="G248" s="6" t="s">
        <v>31</v>
      </c>
      <c r="H248" s="7" t="s">
        <v>36</v>
      </c>
      <c r="I248" s="5" t="s">
        <v>823</v>
      </c>
      <c r="J248" s="3">
        <v>447.68</v>
      </c>
      <c r="K248" s="3">
        <v>1365.8</v>
      </c>
      <c r="L248" s="3">
        <v>2499.6</v>
      </c>
      <c r="N248" s="7">
        <v>1</v>
      </c>
      <c r="O248" s="7"/>
      <c r="P248" s="77">
        <v>1</v>
      </c>
      <c r="Q248"/>
      <c r="R248"/>
      <c r="S248"/>
      <c r="T248"/>
      <c r="U248"/>
      <c r="V248"/>
      <c r="W248"/>
    </row>
    <row r="249" spans="1:23" ht="15" x14ac:dyDescent="0.25">
      <c r="B249" s="2" t="s">
        <v>68</v>
      </c>
      <c r="C249" s="2" t="s">
        <v>242</v>
      </c>
      <c r="D249" s="7" t="s">
        <v>21</v>
      </c>
      <c r="E249" s="7" t="s">
        <v>28</v>
      </c>
      <c r="F249" s="7" t="s">
        <v>29</v>
      </c>
      <c r="G249" s="6" t="s">
        <v>31</v>
      </c>
      <c r="H249" s="7" t="s">
        <v>36</v>
      </c>
      <c r="I249" s="5" t="s">
        <v>824</v>
      </c>
      <c r="J249" s="3">
        <v>447.68</v>
      </c>
      <c r="K249" s="3">
        <v>1058.27</v>
      </c>
      <c r="L249" s="3">
        <v>2192.0700000000002</v>
      </c>
      <c r="N249" s="7">
        <v>1</v>
      </c>
      <c r="O249" s="7"/>
      <c r="P249" s="77">
        <v>1</v>
      </c>
      <c r="Q249"/>
      <c r="R249"/>
      <c r="S249"/>
      <c r="T249"/>
      <c r="U249"/>
      <c r="V249"/>
      <c r="W249"/>
    </row>
    <row r="250" spans="1:23" ht="15" x14ac:dyDescent="0.25">
      <c r="B250" s="2" t="s">
        <v>117</v>
      </c>
      <c r="C250" s="2" t="s">
        <v>301</v>
      </c>
      <c r="D250" s="7" t="s">
        <v>21</v>
      </c>
      <c r="E250" s="7" t="s">
        <v>94</v>
      </c>
      <c r="F250" s="7" t="s">
        <v>42</v>
      </c>
      <c r="G250" s="6" t="s">
        <v>27</v>
      </c>
      <c r="H250" s="7" t="s">
        <v>36</v>
      </c>
      <c r="I250" s="5" t="s">
        <v>824</v>
      </c>
      <c r="J250" s="3">
        <v>366.76</v>
      </c>
      <c r="K250" s="3">
        <v>1062.79</v>
      </c>
      <c r="L250" s="3">
        <v>2055.9899999999998</v>
      </c>
      <c r="N250" s="7">
        <v>1</v>
      </c>
      <c r="O250" s="7"/>
      <c r="P250" s="77">
        <v>1</v>
      </c>
      <c r="Q250"/>
      <c r="R250"/>
      <c r="S250"/>
      <c r="T250"/>
      <c r="U250"/>
      <c r="V250"/>
      <c r="W250"/>
    </row>
    <row r="251" spans="1:23" ht="15" x14ac:dyDescent="0.25">
      <c r="C251" s="2" t="s">
        <v>302</v>
      </c>
      <c r="D251" s="7" t="s">
        <v>21</v>
      </c>
      <c r="E251" s="7" t="s">
        <v>94</v>
      </c>
      <c r="F251" s="7" t="s">
        <v>42</v>
      </c>
      <c r="G251" s="6" t="s">
        <v>27</v>
      </c>
      <c r="H251" s="7" t="s">
        <v>36</v>
      </c>
      <c r="I251" s="5" t="s">
        <v>823</v>
      </c>
      <c r="J251" s="3">
        <v>366.76</v>
      </c>
      <c r="K251" s="3">
        <v>1062.79</v>
      </c>
      <c r="L251" s="3">
        <v>2055.9899999999998</v>
      </c>
      <c r="N251" s="7">
        <v>1</v>
      </c>
      <c r="O251" s="7"/>
      <c r="P251" s="77">
        <v>1</v>
      </c>
      <c r="Q251"/>
      <c r="R251"/>
      <c r="S251"/>
      <c r="T251"/>
      <c r="U251"/>
      <c r="V251"/>
      <c r="W251"/>
    </row>
    <row r="252" spans="1:23" ht="15" x14ac:dyDescent="0.25">
      <c r="B252" s="2" t="s">
        <v>929</v>
      </c>
      <c r="C252" s="2" t="s">
        <v>943</v>
      </c>
      <c r="D252" s="7" t="s">
        <v>21</v>
      </c>
      <c r="E252" s="7" t="s">
        <v>23</v>
      </c>
      <c r="F252" s="7" t="s">
        <v>35</v>
      </c>
      <c r="G252" s="6" t="s">
        <v>27</v>
      </c>
      <c r="H252" s="7" t="s">
        <v>36</v>
      </c>
      <c r="I252" s="5" t="s">
        <v>823</v>
      </c>
      <c r="J252" s="3">
        <v>835.38</v>
      </c>
      <c r="K252" s="3">
        <v>1998.95</v>
      </c>
      <c r="L252" s="3">
        <v>3964.11</v>
      </c>
      <c r="N252" s="7">
        <v>1</v>
      </c>
      <c r="O252" s="7"/>
      <c r="P252" s="77">
        <v>1</v>
      </c>
      <c r="Q252"/>
      <c r="R252"/>
      <c r="S252"/>
      <c r="T252"/>
      <c r="U252"/>
      <c r="V252"/>
      <c r="W252"/>
    </row>
    <row r="253" spans="1:23" ht="15" x14ac:dyDescent="0.25">
      <c r="A253" s="2" t="s">
        <v>150</v>
      </c>
      <c r="H253" s="2"/>
      <c r="I253" s="2"/>
      <c r="J253" s="2"/>
      <c r="K253" s="2"/>
      <c r="L253" s="2"/>
      <c r="M253" s="7">
        <v>1</v>
      </c>
      <c r="N253" s="7">
        <v>9</v>
      </c>
      <c r="O253" s="7"/>
      <c r="P253" s="77">
        <v>10</v>
      </c>
      <c r="Q253"/>
      <c r="R253"/>
      <c r="S253"/>
      <c r="T253"/>
      <c r="U253"/>
      <c r="V253"/>
      <c r="W253"/>
    </row>
    <row r="254" spans="1:23" ht="15" x14ac:dyDescent="0.25">
      <c r="A254" s="2">
        <v>1640</v>
      </c>
      <c r="B254" s="2" t="s">
        <v>136</v>
      </c>
      <c r="C254" s="2" t="s">
        <v>562</v>
      </c>
      <c r="D254" s="7" t="s">
        <v>21</v>
      </c>
      <c r="E254" s="7" t="s">
        <v>44</v>
      </c>
      <c r="F254" s="7" t="s">
        <v>71</v>
      </c>
      <c r="G254" s="6" t="s">
        <v>27</v>
      </c>
      <c r="H254" s="7" t="s">
        <v>36</v>
      </c>
      <c r="I254" s="5" t="s">
        <v>824</v>
      </c>
      <c r="J254" s="3">
        <v>528.66</v>
      </c>
      <c r="K254" s="3">
        <v>1239.17</v>
      </c>
      <c r="L254" s="3">
        <v>2606.96</v>
      </c>
      <c r="N254" s="7">
        <v>1</v>
      </c>
      <c r="O254" s="7"/>
      <c r="P254" s="77">
        <v>1</v>
      </c>
      <c r="Q254"/>
      <c r="R254"/>
      <c r="S254"/>
      <c r="T254"/>
      <c r="U254"/>
      <c r="V254"/>
      <c r="W254"/>
    </row>
    <row r="255" spans="1:23" ht="15" x14ac:dyDescent="0.25">
      <c r="B255" s="2" t="s">
        <v>918</v>
      </c>
      <c r="C255" s="2" t="s">
        <v>944</v>
      </c>
      <c r="D255" s="7" t="s">
        <v>21</v>
      </c>
      <c r="E255" s="7" t="s">
        <v>23</v>
      </c>
      <c r="F255" s="7" t="s">
        <v>35</v>
      </c>
      <c r="G255" s="6" t="s">
        <v>27</v>
      </c>
      <c r="H255" s="7" t="s">
        <v>36</v>
      </c>
      <c r="I255" s="5" t="s">
        <v>824</v>
      </c>
      <c r="J255" s="3">
        <v>839.48</v>
      </c>
      <c r="K255" s="3">
        <v>1998.95</v>
      </c>
      <c r="L255" s="3">
        <v>3991.4</v>
      </c>
      <c r="M255" s="7">
        <v>1</v>
      </c>
      <c r="O255" s="7"/>
      <c r="P255" s="77">
        <v>1</v>
      </c>
      <c r="Q255"/>
      <c r="R255"/>
      <c r="S255"/>
      <c r="T255"/>
      <c r="U255"/>
      <c r="V255"/>
      <c r="W255"/>
    </row>
    <row r="256" spans="1:23" ht="15" x14ac:dyDescent="0.25">
      <c r="A256" s="2" t="s">
        <v>151</v>
      </c>
      <c r="H256" s="2"/>
      <c r="I256" s="2"/>
      <c r="J256" s="2"/>
      <c r="K256" s="2"/>
      <c r="L256" s="2"/>
      <c r="M256" s="7">
        <v>1</v>
      </c>
      <c r="N256" s="7">
        <v>1</v>
      </c>
      <c r="O256" s="7"/>
      <c r="P256" s="77">
        <v>2</v>
      </c>
      <c r="Q256"/>
      <c r="R256"/>
      <c r="S256"/>
      <c r="T256"/>
      <c r="U256"/>
      <c r="V256"/>
      <c r="W256"/>
    </row>
    <row r="257" spans="1:23" ht="15" x14ac:dyDescent="0.25">
      <c r="A257" s="2">
        <v>1650</v>
      </c>
      <c r="B257" s="2" t="s">
        <v>76</v>
      </c>
      <c r="C257" s="2" t="s">
        <v>245</v>
      </c>
      <c r="D257" s="7" t="s">
        <v>21</v>
      </c>
      <c r="E257" s="7" t="s">
        <v>28</v>
      </c>
      <c r="F257" s="7" t="s">
        <v>29</v>
      </c>
      <c r="G257" s="6" t="s">
        <v>31</v>
      </c>
      <c r="H257" s="7" t="s">
        <v>36</v>
      </c>
      <c r="I257" s="5" t="s">
        <v>823</v>
      </c>
      <c r="J257" s="3">
        <v>447.68</v>
      </c>
      <c r="K257" s="3">
        <v>1365.8</v>
      </c>
      <c r="L257" s="3">
        <v>2499.6</v>
      </c>
      <c r="N257" s="7">
        <v>1</v>
      </c>
      <c r="O257" s="7"/>
      <c r="P257" s="77">
        <v>1</v>
      </c>
      <c r="Q257"/>
      <c r="R257"/>
      <c r="S257"/>
      <c r="T257"/>
      <c r="U257"/>
      <c r="V257"/>
      <c r="W257"/>
    </row>
    <row r="258" spans="1:23" ht="15" x14ac:dyDescent="0.25">
      <c r="B258" s="2" t="s">
        <v>80</v>
      </c>
      <c r="C258" s="2" t="s">
        <v>309</v>
      </c>
      <c r="D258" s="7" t="s">
        <v>21</v>
      </c>
      <c r="E258" s="7" t="s">
        <v>28</v>
      </c>
      <c r="F258" s="7" t="s">
        <v>29</v>
      </c>
      <c r="G258" s="6" t="s">
        <v>31</v>
      </c>
      <c r="H258" s="7" t="s">
        <v>36</v>
      </c>
      <c r="I258" s="5" t="s">
        <v>824</v>
      </c>
      <c r="J258" s="3">
        <v>447.68</v>
      </c>
      <c r="K258" s="3">
        <v>1058.27</v>
      </c>
      <c r="L258" s="3">
        <v>2192.0700000000002</v>
      </c>
      <c r="N258" s="7">
        <v>1</v>
      </c>
      <c r="O258" s="7"/>
      <c r="P258" s="77">
        <v>1</v>
      </c>
      <c r="Q258"/>
      <c r="R258"/>
      <c r="S258"/>
      <c r="T258"/>
      <c r="U258"/>
      <c r="V258"/>
      <c r="W258"/>
    </row>
    <row r="259" spans="1:23" ht="15" x14ac:dyDescent="0.25">
      <c r="C259" s="2" t="s">
        <v>310</v>
      </c>
      <c r="D259" s="7" t="s">
        <v>21</v>
      </c>
      <c r="E259" s="7" t="s">
        <v>28</v>
      </c>
      <c r="F259" s="7" t="s">
        <v>29</v>
      </c>
      <c r="G259" s="6" t="s">
        <v>31</v>
      </c>
      <c r="H259" s="7" t="s">
        <v>36</v>
      </c>
      <c r="I259" s="5" t="s">
        <v>823</v>
      </c>
      <c r="J259" s="3">
        <v>447.68</v>
      </c>
      <c r="K259" s="3">
        <v>1058.27</v>
      </c>
      <c r="L259" s="3">
        <v>2192.0700000000002</v>
      </c>
      <c r="N259" s="7">
        <v>1</v>
      </c>
      <c r="O259" s="7"/>
      <c r="P259" s="77">
        <v>1</v>
      </c>
      <c r="Q259"/>
      <c r="R259"/>
      <c r="S259"/>
      <c r="T259"/>
      <c r="U259"/>
      <c r="V259"/>
      <c r="W259"/>
    </row>
    <row r="260" spans="1:23" ht="15" x14ac:dyDescent="0.25">
      <c r="B260" s="2" t="s">
        <v>117</v>
      </c>
      <c r="C260" s="2" t="s">
        <v>300</v>
      </c>
      <c r="D260" s="7" t="s">
        <v>21</v>
      </c>
      <c r="E260" s="7" t="s">
        <v>94</v>
      </c>
      <c r="F260" s="7" t="s">
        <v>42</v>
      </c>
      <c r="G260" s="6" t="s">
        <v>27</v>
      </c>
      <c r="H260" s="7" t="s">
        <v>36</v>
      </c>
      <c r="I260" s="5" t="s">
        <v>823</v>
      </c>
      <c r="J260" s="3">
        <v>366.76</v>
      </c>
      <c r="K260" s="3">
        <v>1062.79</v>
      </c>
      <c r="L260" s="3">
        <v>2055.9899999999998</v>
      </c>
      <c r="N260" s="7">
        <v>1</v>
      </c>
      <c r="O260" s="7"/>
      <c r="P260" s="77">
        <v>1</v>
      </c>
      <c r="Q260"/>
      <c r="R260"/>
      <c r="S260"/>
      <c r="T260"/>
      <c r="U260"/>
      <c r="V260"/>
      <c r="W260"/>
    </row>
    <row r="261" spans="1:23" ht="15" x14ac:dyDescent="0.25">
      <c r="A261" s="2" t="s">
        <v>152</v>
      </c>
      <c r="H261" s="2"/>
      <c r="I261" s="2"/>
      <c r="J261" s="2"/>
      <c r="K261" s="2"/>
      <c r="L261" s="2"/>
      <c r="N261" s="7">
        <v>4</v>
      </c>
      <c r="O261" s="7"/>
      <c r="P261" s="77">
        <v>4</v>
      </c>
      <c r="Q261"/>
      <c r="R261"/>
      <c r="S261"/>
      <c r="T261"/>
      <c r="U261"/>
      <c r="V261"/>
      <c r="W261"/>
    </row>
    <row r="262" spans="1:23" ht="15" x14ac:dyDescent="0.25">
      <c r="A262" s="2">
        <v>1710</v>
      </c>
      <c r="B262" s="2" t="s">
        <v>70</v>
      </c>
      <c r="C262" s="2" t="s">
        <v>681</v>
      </c>
      <c r="D262" s="7" t="s">
        <v>21</v>
      </c>
      <c r="E262" s="7" t="s">
        <v>44</v>
      </c>
      <c r="F262" s="7" t="s">
        <v>71</v>
      </c>
      <c r="G262" s="6" t="s">
        <v>27</v>
      </c>
      <c r="H262" s="7" t="s">
        <v>36</v>
      </c>
      <c r="I262" s="5" t="s">
        <v>823</v>
      </c>
      <c r="J262" s="3">
        <v>528.66</v>
      </c>
      <c r="K262" s="3">
        <v>1239.17</v>
      </c>
      <c r="L262" s="3">
        <v>2633.51</v>
      </c>
      <c r="M262" s="7">
        <v>1</v>
      </c>
      <c r="O262" s="7"/>
      <c r="P262" s="77">
        <v>1</v>
      </c>
      <c r="Q262"/>
      <c r="R262"/>
      <c r="S262"/>
      <c r="T262"/>
      <c r="U262"/>
      <c r="V262"/>
      <c r="W262"/>
    </row>
    <row r="263" spans="1:23" ht="15" x14ac:dyDescent="0.25">
      <c r="B263" s="2" t="s">
        <v>57</v>
      </c>
      <c r="C263" s="2" t="s">
        <v>266</v>
      </c>
      <c r="D263" s="7" t="s">
        <v>21</v>
      </c>
      <c r="E263" s="7" t="s">
        <v>28</v>
      </c>
      <c r="F263" s="7" t="s">
        <v>55</v>
      </c>
      <c r="G263" s="6" t="s">
        <v>31</v>
      </c>
      <c r="H263" s="7" t="s">
        <v>36</v>
      </c>
      <c r="I263" s="5" t="s">
        <v>823</v>
      </c>
      <c r="J263" s="3">
        <v>474.69</v>
      </c>
      <c r="K263" s="3">
        <v>1655.24</v>
      </c>
      <c r="L263" s="3">
        <v>2816.05</v>
      </c>
      <c r="N263" s="7">
        <v>1</v>
      </c>
      <c r="O263" s="7"/>
      <c r="P263" s="77">
        <v>1</v>
      </c>
      <c r="Q263"/>
      <c r="R263"/>
      <c r="S263"/>
      <c r="T263"/>
      <c r="U263"/>
      <c r="V263"/>
      <c r="W263"/>
    </row>
    <row r="264" spans="1:23" ht="15" x14ac:dyDescent="0.25">
      <c r="C264" s="2" t="s">
        <v>267</v>
      </c>
      <c r="D264" s="7" t="s">
        <v>21</v>
      </c>
      <c r="E264" s="7" t="s">
        <v>28</v>
      </c>
      <c r="F264" s="7" t="s">
        <v>55</v>
      </c>
      <c r="G264" s="6" t="s">
        <v>31</v>
      </c>
      <c r="H264" s="7" t="s">
        <v>36</v>
      </c>
      <c r="I264" s="5" t="s">
        <v>824</v>
      </c>
      <c r="J264" s="3">
        <v>474.69</v>
      </c>
      <c r="K264" s="3">
        <v>1655.24</v>
      </c>
      <c r="L264" s="3">
        <v>2816.05</v>
      </c>
      <c r="N264" s="7">
        <v>1</v>
      </c>
      <c r="O264" s="7"/>
      <c r="P264" s="77">
        <v>1</v>
      </c>
      <c r="Q264"/>
      <c r="R264"/>
      <c r="S264"/>
      <c r="T264"/>
      <c r="U264"/>
      <c r="V264"/>
      <c r="W264"/>
    </row>
    <row r="265" spans="1:23" ht="15" x14ac:dyDescent="0.25">
      <c r="B265" s="2" t="s">
        <v>67</v>
      </c>
      <c r="C265" s="2" t="s">
        <v>331</v>
      </c>
      <c r="D265" s="7" t="s">
        <v>21</v>
      </c>
      <c r="E265" s="7" t="s">
        <v>28</v>
      </c>
      <c r="F265" s="7" t="s">
        <v>29</v>
      </c>
      <c r="G265" s="6" t="s">
        <v>31</v>
      </c>
      <c r="H265" s="7" t="s">
        <v>36</v>
      </c>
      <c r="I265" s="5" t="s">
        <v>824</v>
      </c>
      <c r="J265" s="3">
        <v>447.68</v>
      </c>
      <c r="K265" s="3">
        <v>1365.8</v>
      </c>
      <c r="L265" s="3">
        <v>2499.6</v>
      </c>
      <c r="N265" s="7">
        <v>1</v>
      </c>
      <c r="O265" s="7"/>
      <c r="P265" s="77">
        <v>1</v>
      </c>
      <c r="Q265"/>
      <c r="R265"/>
      <c r="S265"/>
      <c r="T265"/>
      <c r="U265"/>
      <c r="V265"/>
      <c r="W265"/>
    </row>
    <row r="266" spans="1:23" ht="15" x14ac:dyDescent="0.25">
      <c r="C266" s="2" t="s">
        <v>332</v>
      </c>
      <c r="D266" s="7" t="s">
        <v>21</v>
      </c>
      <c r="E266" s="7" t="s">
        <v>28</v>
      </c>
      <c r="F266" s="7" t="s">
        <v>29</v>
      </c>
      <c r="G266" s="6" t="s">
        <v>31</v>
      </c>
      <c r="H266" s="7" t="s">
        <v>36</v>
      </c>
      <c r="I266" s="5" t="s">
        <v>824</v>
      </c>
      <c r="J266" s="3">
        <v>447.68</v>
      </c>
      <c r="K266" s="3">
        <v>1365.8</v>
      </c>
      <c r="L266" s="3">
        <v>2499.6</v>
      </c>
      <c r="N266" s="7">
        <v>1</v>
      </c>
      <c r="O266" s="7"/>
      <c r="P266" s="77">
        <v>1</v>
      </c>
      <c r="Q266"/>
      <c r="R266"/>
      <c r="S266"/>
      <c r="T266"/>
      <c r="U266"/>
      <c r="V266"/>
      <c r="W266"/>
    </row>
    <row r="267" spans="1:23" ht="15" x14ac:dyDescent="0.25">
      <c r="C267" s="2" t="s">
        <v>333</v>
      </c>
      <c r="D267" s="7" t="s">
        <v>21</v>
      </c>
      <c r="E267" s="7" t="s">
        <v>28</v>
      </c>
      <c r="F267" s="7" t="s">
        <v>29</v>
      </c>
      <c r="G267" s="6" t="s">
        <v>31</v>
      </c>
      <c r="H267" s="7" t="s">
        <v>36</v>
      </c>
      <c r="I267" s="5" t="s">
        <v>824</v>
      </c>
      <c r="J267" s="3">
        <v>447.68</v>
      </c>
      <c r="K267" s="3">
        <v>1365.8</v>
      </c>
      <c r="L267" s="3">
        <v>2499.6</v>
      </c>
      <c r="N267" s="7">
        <v>1</v>
      </c>
      <c r="O267" s="7"/>
      <c r="P267" s="77">
        <v>1</v>
      </c>
      <c r="Q267"/>
      <c r="R267"/>
      <c r="S267"/>
      <c r="T267"/>
      <c r="U267"/>
      <c r="V267"/>
      <c r="W267"/>
    </row>
    <row r="268" spans="1:23" ht="15" x14ac:dyDescent="0.25">
      <c r="C268" s="2" t="s">
        <v>334</v>
      </c>
      <c r="D268" s="7" t="s">
        <v>21</v>
      </c>
      <c r="E268" s="7" t="s">
        <v>28</v>
      </c>
      <c r="F268" s="7" t="s">
        <v>29</v>
      </c>
      <c r="G268" s="6" t="s">
        <v>31</v>
      </c>
      <c r="H268" s="7" t="s">
        <v>36</v>
      </c>
      <c r="I268" s="5" t="s">
        <v>823</v>
      </c>
      <c r="J268" s="3">
        <v>447.68</v>
      </c>
      <c r="K268" s="3">
        <v>1365.8</v>
      </c>
      <c r="L268" s="3">
        <v>2499.6</v>
      </c>
      <c r="N268" s="7">
        <v>1</v>
      </c>
      <c r="O268" s="7"/>
      <c r="P268" s="77">
        <v>1</v>
      </c>
      <c r="Q268"/>
      <c r="R268"/>
      <c r="S268"/>
      <c r="T268"/>
      <c r="U268"/>
      <c r="V268"/>
      <c r="W268"/>
    </row>
    <row r="269" spans="1:23" ht="15" x14ac:dyDescent="0.25">
      <c r="C269" s="2" t="s">
        <v>335</v>
      </c>
      <c r="D269" s="7" t="s">
        <v>21</v>
      </c>
      <c r="E269" s="7" t="s">
        <v>28</v>
      </c>
      <c r="F269" s="7" t="s">
        <v>29</v>
      </c>
      <c r="G269" s="6" t="s">
        <v>31</v>
      </c>
      <c r="H269" s="7" t="s">
        <v>36</v>
      </c>
      <c r="I269" s="5" t="s">
        <v>824</v>
      </c>
      <c r="J269" s="3">
        <v>447.68</v>
      </c>
      <c r="K269" s="3">
        <v>1365.8</v>
      </c>
      <c r="L269" s="3">
        <v>2499.6</v>
      </c>
      <c r="N269" s="7">
        <v>1</v>
      </c>
      <c r="O269" s="7"/>
      <c r="P269" s="77">
        <v>1</v>
      </c>
      <c r="Q269"/>
      <c r="R269"/>
      <c r="S269"/>
      <c r="T269"/>
      <c r="U269"/>
      <c r="V269"/>
      <c r="W269"/>
    </row>
    <row r="270" spans="1:23" ht="15" x14ac:dyDescent="0.25">
      <c r="B270" s="2" t="s">
        <v>74</v>
      </c>
      <c r="C270" s="2" t="s">
        <v>455</v>
      </c>
      <c r="D270" s="7" t="s">
        <v>21</v>
      </c>
      <c r="E270" s="7" t="s">
        <v>28</v>
      </c>
      <c r="F270" s="7" t="s">
        <v>29</v>
      </c>
      <c r="G270" s="6" t="s">
        <v>31</v>
      </c>
      <c r="H270" s="7" t="s">
        <v>36</v>
      </c>
      <c r="I270" s="5" t="s">
        <v>824</v>
      </c>
      <c r="J270" s="3">
        <v>447.68</v>
      </c>
      <c r="K270" s="3">
        <v>1058.27</v>
      </c>
      <c r="L270" s="3">
        <v>2192.0700000000002</v>
      </c>
      <c r="N270" s="7">
        <v>1</v>
      </c>
      <c r="O270" s="7"/>
      <c r="P270" s="77">
        <v>1</v>
      </c>
      <c r="Q270"/>
      <c r="R270"/>
      <c r="S270"/>
      <c r="T270"/>
      <c r="U270"/>
      <c r="V270"/>
      <c r="W270"/>
    </row>
    <row r="271" spans="1:23" ht="15" x14ac:dyDescent="0.25">
      <c r="C271" s="2" t="s">
        <v>456</v>
      </c>
      <c r="D271" s="7" t="s">
        <v>21</v>
      </c>
      <c r="E271" s="7" t="s">
        <v>28</v>
      </c>
      <c r="F271" s="7" t="s">
        <v>29</v>
      </c>
      <c r="G271" s="6" t="s">
        <v>31</v>
      </c>
      <c r="H271" s="7" t="s">
        <v>36</v>
      </c>
      <c r="I271" s="5" t="s">
        <v>824</v>
      </c>
      <c r="J271" s="3">
        <v>447.68</v>
      </c>
      <c r="K271" s="3">
        <v>1058.27</v>
      </c>
      <c r="L271" s="3">
        <v>2192.0700000000002</v>
      </c>
      <c r="N271" s="7">
        <v>1</v>
      </c>
      <c r="O271" s="7"/>
      <c r="P271" s="77">
        <v>1</v>
      </c>
      <c r="Q271"/>
      <c r="R271"/>
      <c r="S271"/>
      <c r="T271"/>
      <c r="U271"/>
      <c r="V271"/>
      <c r="W271"/>
    </row>
    <row r="272" spans="1:23" ht="15" x14ac:dyDescent="0.25">
      <c r="C272" s="2" t="s">
        <v>457</v>
      </c>
      <c r="D272" s="7" t="s">
        <v>21</v>
      </c>
      <c r="E272" s="7" t="s">
        <v>28</v>
      </c>
      <c r="F272" s="7" t="s">
        <v>29</v>
      </c>
      <c r="G272" s="6" t="s">
        <v>31</v>
      </c>
      <c r="H272" s="7" t="s">
        <v>36</v>
      </c>
      <c r="I272" s="5" t="s">
        <v>823</v>
      </c>
      <c r="J272" s="3">
        <v>447.68</v>
      </c>
      <c r="K272" s="3">
        <v>1058.27</v>
      </c>
      <c r="L272" s="3">
        <v>2192.0700000000002</v>
      </c>
      <c r="N272" s="7">
        <v>1</v>
      </c>
      <c r="O272" s="7"/>
      <c r="P272" s="77">
        <v>1</v>
      </c>
      <c r="Q272"/>
      <c r="R272"/>
      <c r="S272"/>
      <c r="T272"/>
      <c r="U272"/>
      <c r="V272"/>
      <c r="W272"/>
    </row>
    <row r="273" spans="2:23" ht="15" x14ac:dyDescent="0.25">
      <c r="C273" s="2" t="s">
        <v>458</v>
      </c>
      <c r="D273" s="7" t="s">
        <v>21</v>
      </c>
      <c r="E273" s="7" t="s">
        <v>28</v>
      </c>
      <c r="F273" s="7" t="s">
        <v>29</v>
      </c>
      <c r="G273" s="6" t="s">
        <v>31</v>
      </c>
      <c r="H273" s="7" t="s">
        <v>36</v>
      </c>
      <c r="I273" s="5" t="s">
        <v>823</v>
      </c>
      <c r="J273" s="3">
        <v>447.68</v>
      </c>
      <c r="K273" s="3">
        <v>1058.27</v>
      </c>
      <c r="L273" s="3">
        <v>2192.0700000000002</v>
      </c>
      <c r="N273" s="7">
        <v>1</v>
      </c>
      <c r="O273" s="7"/>
      <c r="P273" s="77">
        <v>1</v>
      </c>
      <c r="Q273"/>
      <c r="R273"/>
      <c r="S273"/>
      <c r="T273"/>
      <c r="U273"/>
      <c r="V273"/>
      <c r="W273"/>
    </row>
    <row r="274" spans="2:23" ht="15" x14ac:dyDescent="0.25">
      <c r="C274" s="2" t="s">
        <v>459</v>
      </c>
      <c r="D274" s="7" t="s">
        <v>21</v>
      </c>
      <c r="E274" s="7" t="s">
        <v>28</v>
      </c>
      <c r="F274" s="7" t="s">
        <v>29</v>
      </c>
      <c r="G274" s="6" t="s">
        <v>31</v>
      </c>
      <c r="H274" s="7" t="s">
        <v>36</v>
      </c>
      <c r="I274" s="5" t="s">
        <v>823</v>
      </c>
      <c r="J274" s="3">
        <v>447.68</v>
      </c>
      <c r="K274" s="3">
        <v>1058.27</v>
      </c>
      <c r="L274" s="3">
        <v>2192.0700000000002</v>
      </c>
      <c r="N274" s="7">
        <v>1</v>
      </c>
      <c r="O274" s="7"/>
      <c r="P274" s="77">
        <v>1</v>
      </c>
      <c r="Q274"/>
      <c r="R274"/>
      <c r="S274"/>
      <c r="T274"/>
      <c r="U274"/>
      <c r="V274"/>
      <c r="W274"/>
    </row>
    <row r="275" spans="2:23" ht="15" x14ac:dyDescent="0.25">
      <c r="C275" s="2" t="s">
        <v>460</v>
      </c>
      <c r="D275" s="7" t="s">
        <v>21</v>
      </c>
      <c r="E275" s="7" t="s">
        <v>28</v>
      </c>
      <c r="F275" s="7" t="s">
        <v>29</v>
      </c>
      <c r="G275" s="6" t="s">
        <v>31</v>
      </c>
      <c r="H275" s="7" t="s">
        <v>36</v>
      </c>
      <c r="I275" s="5" t="s">
        <v>823</v>
      </c>
      <c r="J275" s="3">
        <v>447.68</v>
      </c>
      <c r="K275" s="3">
        <v>1058.27</v>
      </c>
      <c r="L275" s="3">
        <v>2192.0700000000002</v>
      </c>
      <c r="N275" s="7">
        <v>1</v>
      </c>
      <c r="O275" s="7"/>
      <c r="P275" s="77">
        <v>1</v>
      </c>
      <c r="Q275"/>
      <c r="R275"/>
      <c r="S275"/>
      <c r="T275"/>
      <c r="U275"/>
      <c r="V275"/>
      <c r="W275"/>
    </row>
    <row r="276" spans="2:23" ht="15" x14ac:dyDescent="0.25">
      <c r="C276" s="2" t="s">
        <v>461</v>
      </c>
      <c r="D276" s="7" t="s">
        <v>21</v>
      </c>
      <c r="E276" s="7" t="s">
        <v>28</v>
      </c>
      <c r="F276" s="7" t="s">
        <v>29</v>
      </c>
      <c r="G276" s="6" t="s">
        <v>31</v>
      </c>
      <c r="H276" s="7" t="s">
        <v>36</v>
      </c>
      <c r="I276" s="5" t="s">
        <v>823</v>
      </c>
      <c r="J276" s="3">
        <v>447.68</v>
      </c>
      <c r="K276" s="3">
        <v>1058.27</v>
      </c>
      <c r="L276" s="3">
        <v>2192.0700000000002</v>
      </c>
      <c r="N276" s="7">
        <v>1</v>
      </c>
      <c r="O276" s="7"/>
      <c r="P276" s="77">
        <v>1</v>
      </c>
      <c r="Q276"/>
      <c r="R276"/>
      <c r="S276"/>
      <c r="T276"/>
      <c r="U276"/>
      <c r="V276"/>
      <c r="W276"/>
    </row>
    <row r="277" spans="2:23" ht="15" x14ac:dyDescent="0.25">
      <c r="C277" s="2" t="s">
        <v>462</v>
      </c>
      <c r="D277" s="7" t="s">
        <v>21</v>
      </c>
      <c r="E277" s="7" t="s">
        <v>28</v>
      </c>
      <c r="F277" s="7" t="s">
        <v>29</v>
      </c>
      <c r="G277" s="6" t="s">
        <v>31</v>
      </c>
      <c r="H277" s="7" t="s">
        <v>36</v>
      </c>
      <c r="I277" s="5" t="s">
        <v>824</v>
      </c>
      <c r="J277" s="3">
        <v>447.68</v>
      </c>
      <c r="K277" s="3">
        <v>1058.27</v>
      </c>
      <c r="L277" s="3">
        <v>2192.0700000000002</v>
      </c>
      <c r="N277" s="7">
        <v>1</v>
      </c>
      <c r="O277" s="7"/>
      <c r="P277" s="77">
        <v>1</v>
      </c>
      <c r="Q277"/>
      <c r="R277"/>
      <c r="S277"/>
      <c r="T277"/>
      <c r="U277"/>
      <c r="V277"/>
      <c r="W277"/>
    </row>
    <row r="278" spans="2:23" ht="15" x14ac:dyDescent="0.25">
      <c r="C278" s="2" t="s">
        <v>463</v>
      </c>
      <c r="D278" s="7" t="s">
        <v>21</v>
      </c>
      <c r="E278" s="7" t="s">
        <v>28</v>
      </c>
      <c r="F278" s="7" t="s">
        <v>29</v>
      </c>
      <c r="G278" s="6" t="s">
        <v>31</v>
      </c>
      <c r="H278" s="7" t="s">
        <v>36</v>
      </c>
      <c r="I278" s="5" t="s">
        <v>823</v>
      </c>
      <c r="J278" s="3">
        <v>447.68</v>
      </c>
      <c r="K278" s="3">
        <v>1058.27</v>
      </c>
      <c r="L278" s="3">
        <v>2192.0700000000002</v>
      </c>
      <c r="N278" s="7">
        <v>1</v>
      </c>
      <c r="O278" s="7"/>
      <c r="P278" s="77">
        <v>1</v>
      </c>
      <c r="Q278"/>
      <c r="R278"/>
      <c r="S278"/>
      <c r="T278"/>
      <c r="U278"/>
      <c r="V278"/>
      <c r="W278"/>
    </row>
    <row r="279" spans="2:23" ht="15" x14ac:dyDescent="0.25">
      <c r="C279" s="2" t="s">
        <v>464</v>
      </c>
      <c r="D279" s="7" t="s">
        <v>21</v>
      </c>
      <c r="E279" s="7" t="s">
        <v>28</v>
      </c>
      <c r="F279" s="7" t="s">
        <v>29</v>
      </c>
      <c r="G279" s="6" t="s">
        <v>31</v>
      </c>
      <c r="H279" s="7" t="s">
        <v>36</v>
      </c>
      <c r="I279" s="5" t="s">
        <v>823</v>
      </c>
      <c r="J279" s="3">
        <v>447.68</v>
      </c>
      <c r="K279" s="3">
        <v>1058.27</v>
      </c>
      <c r="L279" s="3">
        <v>2192.0700000000002</v>
      </c>
      <c r="N279" s="7">
        <v>1</v>
      </c>
      <c r="O279" s="7"/>
      <c r="P279" s="77">
        <v>1</v>
      </c>
      <c r="Q279"/>
      <c r="R279"/>
      <c r="S279"/>
      <c r="T279"/>
      <c r="U279"/>
      <c r="V279"/>
      <c r="W279"/>
    </row>
    <row r="280" spans="2:23" ht="15" x14ac:dyDescent="0.25">
      <c r="C280" s="2" t="s">
        <v>465</v>
      </c>
      <c r="D280" s="7" t="s">
        <v>21</v>
      </c>
      <c r="E280" s="7" t="s">
        <v>28</v>
      </c>
      <c r="F280" s="7" t="s">
        <v>29</v>
      </c>
      <c r="G280" s="6" t="s">
        <v>31</v>
      </c>
      <c r="H280" s="7" t="s">
        <v>36</v>
      </c>
      <c r="I280" s="5" t="s">
        <v>823</v>
      </c>
      <c r="J280" s="3">
        <v>447.68</v>
      </c>
      <c r="K280" s="3">
        <v>1058.27</v>
      </c>
      <c r="L280" s="3">
        <v>2192.0700000000002</v>
      </c>
      <c r="N280" s="7">
        <v>1</v>
      </c>
      <c r="O280" s="7"/>
      <c r="P280" s="77">
        <v>1</v>
      </c>
      <c r="Q280"/>
      <c r="R280"/>
      <c r="S280"/>
      <c r="T280"/>
      <c r="U280"/>
      <c r="V280"/>
      <c r="W280"/>
    </row>
    <row r="281" spans="2:23" ht="15" x14ac:dyDescent="0.25">
      <c r="C281" s="2" t="s">
        <v>466</v>
      </c>
      <c r="D281" s="7" t="s">
        <v>21</v>
      </c>
      <c r="E281" s="7" t="s">
        <v>28</v>
      </c>
      <c r="F281" s="7" t="s">
        <v>29</v>
      </c>
      <c r="G281" s="6" t="s">
        <v>31</v>
      </c>
      <c r="H281" s="7" t="s">
        <v>36</v>
      </c>
      <c r="I281" s="5" t="s">
        <v>823</v>
      </c>
      <c r="J281" s="3">
        <v>447.68</v>
      </c>
      <c r="K281" s="3">
        <v>1058.27</v>
      </c>
      <c r="L281" s="3">
        <v>2192.0700000000002</v>
      </c>
      <c r="N281" s="7">
        <v>1</v>
      </c>
      <c r="O281" s="7"/>
      <c r="P281" s="77">
        <v>1</v>
      </c>
      <c r="Q281"/>
      <c r="R281"/>
      <c r="S281"/>
      <c r="T281"/>
      <c r="U281"/>
      <c r="V281"/>
      <c r="W281"/>
    </row>
    <row r="282" spans="2:23" ht="15" x14ac:dyDescent="0.25">
      <c r="C282" s="2" t="s">
        <v>467</v>
      </c>
      <c r="D282" s="7" t="s">
        <v>21</v>
      </c>
      <c r="E282" s="7" t="s">
        <v>28</v>
      </c>
      <c r="F282" s="7" t="s">
        <v>29</v>
      </c>
      <c r="G282" s="6" t="s">
        <v>31</v>
      </c>
      <c r="H282" s="7" t="s">
        <v>36</v>
      </c>
      <c r="I282" s="5" t="s">
        <v>824</v>
      </c>
      <c r="J282" s="3">
        <v>447.68</v>
      </c>
      <c r="K282" s="3">
        <v>1058.27</v>
      </c>
      <c r="L282" s="3">
        <v>2192.0700000000002</v>
      </c>
      <c r="N282" s="7">
        <v>1</v>
      </c>
      <c r="O282" s="7"/>
      <c r="P282" s="77">
        <v>1</v>
      </c>
      <c r="Q282"/>
      <c r="R282"/>
      <c r="S282"/>
      <c r="T282"/>
      <c r="U282"/>
      <c r="V282"/>
      <c r="W282"/>
    </row>
    <row r="283" spans="2:23" ht="15" x14ac:dyDescent="0.25">
      <c r="C283" s="2" t="s">
        <v>468</v>
      </c>
      <c r="D283" s="7" t="s">
        <v>21</v>
      </c>
      <c r="E283" s="7" t="s">
        <v>28</v>
      </c>
      <c r="F283" s="7" t="s">
        <v>29</v>
      </c>
      <c r="G283" s="6" t="s">
        <v>31</v>
      </c>
      <c r="H283" s="7" t="s">
        <v>36</v>
      </c>
      <c r="I283" s="5" t="s">
        <v>823</v>
      </c>
      <c r="J283" s="3">
        <v>447.68</v>
      </c>
      <c r="K283" s="3">
        <v>1058.27</v>
      </c>
      <c r="L283" s="3">
        <v>2192.0700000000002</v>
      </c>
      <c r="N283" s="7">
        <v>1</v>
      </c>
      <c r="O283" s="7"/>
      <c r="P283" s="77">
        <v>1</v>
      </c>
      <c r="Q283"/>
      <c r="R283"/>
      <c r="S283"/>
      <c r="T283"/>
      <c r="U283"/>
      <c r="V283"/>
      <c r="W283"/>
    </row>
    <row r="284" spans="2:23" ht="15" x14ac:dyDescent="0.25">
      <c r="C284" s="2" t="s">
        <v>469</v>
      </c>
      <c r="D284" s="7" t="s">
        <v>21</v>
      </c>
      <c r="E284" s="7" t="s">
        <v>28</v>
      </c>
      <c r="F284" s="7" t="s">
        <v>29</v>
      </c>
      <c r="G284" s="6" t="s">
        <v>31</v>
      </c>
      <c r="H284" s="7" t="s">
        <v>36</v>
      </c>
      <c r="I284" s="5" t="s">
        <v>823</v>
      </c>
      <c r="J284" s="3">
        <v>447.68</v>
      </c>
      <c r="K284" s="3">
        <v>1058.27</v>
      </c>
      <c r="L284" s="3">
        <v>2192.0700000000002</v>
      </c>
      <c r="N284" s="7">
        <v>1</v>
      </c>
      <c r="O284" s="7"/>
      <c r="P284" s="77">
        <v>1</v>
      </c>
      <c r="Q284"/>
      <c r="R284"/>
      <c r="S284"/>
      <c r="T284"/>
      <c r="U284"/>
      <c r="V284"/>
      <c r="W284"/>
    </row>
    <row r="285" spans="2:23" ht="15" x14ac:dyDescent="0.25">
      <c r="B285" s="2" t="s">
        <v>119</v>
      </c>
      <c r="C285" s="2" t="s">
        <v>216</v>
      </c>
      <c r="D285" s="7" t="s">
        <v>21</v>
      </c>
      <c r="E285" s="7" t="s">
        <v>94</v>
      </c>
      <c r="F285" s="7" t="s">
        <v>42</v>
      </c>
      <c r="G285" s="6" t="s">
        <v>27</v>
      </c>
      <c r="H285" s="7" t="s">
        <v>36</v>
      </c>
      <c r="I285" s="5" t="s">
        <v>823</v>
      </c>
      <c r="J285" s="3">
        <v>366.76</v>
      </c>
      <c r="K285" s="3">
        <v>1062.79</v>
      </c>
      <c r="L285" s="3">
        <v>2055.9899999999998</v>
      </c>
      <c r="N285" s="7">
        <v>1</v>
      </c>
      <c r="O285" s="7"/>
      <c r="P285" s="77">
        <v>1</v>
      </c>
      <c r="Q285"/>
      <c r="R285"/>
      <c r="S285"/>
      <c r="T285"/>
      <c r="U285"/>
      <c r="V285"/>
      <c r="W285"/>
    </row>
    <row r="286" spans="2:23" ht="15" x14ac:dyDescent="0.25">
      <c r="B286" s="2" t="s">
        <v>844</v>
      </c>
      <c r="C286" s="2" t="s">
        <v>318</v>
      </c>
      <c r="D286" s="7" t="s">
        <v>21</v>
      </c>
      <c r="E286" s="7" t="s">
        <v>23</v>
      </c>
      <c r="F286" s="7" t="s">
        <v>32</v>
      </c>
      <c r="G286" s="6" t="s">
        <v>31</v>
      </c>
      <c r="H286" s="7" t="s">
        <v>36</v>
      </c>
      <c r="I286" s="5" t="s">
        <v>823</v>
      </c>
      <c r="J286" s="3">
        <v>700.84</v>
      </c>
      <c r="K286" s="3">
        <v>1704.98</v>
      </c>
      <c r="L286" s="3">
        <v>3558.79</v>
      </c>
      <c r="M286" s="7">
        <v>1</v>
      </c>
      <c r="O286" s="7"/>
      <c r="P286" s="77">
        <v>1</v>
      </c>
      <c r="Q286"/>
      <c r="R286"/>
      <c r="S286"/>
      <c r="T286"/>
      <c r="U286"/>
      <c r="V286"/>
      <c r="W286"/>
    </row>
    <row r="287" spans="2:23" ht="15" x14ac:dyDescent="0.25">
      <c r="B287" s="2" t="s">
        <v>916</v>
      </c>
      <c r="C287" s="2" t="s">
        <v>211</v>
      </c>
      <c r="D287" s="7" t="s">
        <v>24</v>
      </c>
      <c r="E287" s="7" t="s">
        <v>23</v>
      </c>
      <c r="F287" s="7" t="s">
        <v>35</v>
      </c>
      <c r="G287" s="6" t="s">
        <v>31</v>
      </c>
      <c r="H287" s="7" t="s">
        <v>196</v>
      </c>
      <c r="I287" s="5" t="s">
        <v>824</v>
      </c>
      <c r="J287" s="3">
        <v>839.48</v>
      </c>
      <c r="K287" s="3">
        <v>2672.5</v>
      </c>
      <c r="L287" s="3">
        <v>4665.25</v>
      </c>
      <c r="M287" s="7">
        <v>1</v>
      </c>
      <c r="O287" s="7"/>
      <c r="P287" s="77">
        <v>1</v>
      </c>
      <c r="Q287"/>
      <c r="R287"/>
      <c r="S287"/>
      <c r="T287"/>
      <c r="U287"/>
      <c r="V287"/>
      <c r="W287"/>
    </row>
    <row r="288" spans="2:23" ht="15" x14ac:dyDescent="0.25">
      <c r="B288" s="2" t="s">
        <v>927</v>
      </c>
      <c r="C288" s="2" t="s">
        <v>857</v>
      </c>
      <c r="D288" s="7" t="s">
        <v>24</v>
      </c>
      <c r="E288" s="7" t="s">
        <v>19</v>
      </c>
      <c r="F288" s="7" t="s">
        <v>39</v>
      </c>
      <c r="G288" s="6" t="s">
        <v>27</v>
      </c>
      <c r="H288" s="7" t="s">
        <v>196</v>
      </c>
      <c r="I288" s="5" t="s">
        <v>823</v>
      </c>
      <c r="J288" s="3">
        <v>1000.81</v>
      </c>
      <c r="K288" s="3">
        <v>2718.02</v>
      </c>
      <c r="L288" s="3">
        <v>5052.2299999999996</v>
      </c>
      <c r="M288" s="7">
        <v>1</v>
      </c>
      <c r="O288" s="7"/>
      <c r="P288" s="77">
        <v>1</v>
      </c>
      <c r="Q288"/>
      <c r="R288"/>
      <c r="S288"/>
      <c r="T288"/>
      <c r="U288"/>
      <c r="V288"/>
      <c r="W288"/>
    </row>
    <row r="289" spans="1:23" ht="15" x14ac:dyDescent="0.25">
      <c r="A289" s="2" t="s">
        <v>153</v>
      </c>
      <c r="H289" s="2"/>
      <c r="I289" s="2"/>
      <c r="J289" s="2"/>
      <c r="K289" s="2"/>
      <c r="L289" s="2"/>
      <c r="M289" s="7">
        <v>4</v>
      </c>
      <c r="N289" s="7">
        <v>23</v>
      </c>
      <c r="O289" s="7"/>
      <c r="P289" s="77">
        <v>27</v>
      </c>
      <c r="Q289"/>
      <c r="R289"/>
      <c r="S289"/>
      <c r="T289"/>
      <c r="U289"/>
      <c r="V289"/>
      <c r="W289"/>
    </row>
    <row r="290" spans="1:23" ht="15" x14ac:dyDescent="0.25">
      <c r="A290" s="2">
        <v>2310</v>
      </c>
      <c r="B290" s="2" t="s">
        <v>122</v>
      </c>
      <c r="C290" s="2" t="s">
        <v>219</v>
      </c>
      <c r="D290" s="7" t="s">
        <v>21</v>
      </c>
      <c r="E290" s="7" t="s">
        <v>23</v>
      </c>
      <c r="F290" s="7" t="s">
        <v>32</v>
      </c>
      <c r="G290" s="6" t="s">
        <v>31</v>
      </c>
      <c r="H290" s="7" t="s">
        <v>36</v>
      </c>
      <c r="I290" s="5" t="s">
        <v>823</v>
      </c>
      <c r="J290" s="3">
        <v>700.84</v>
      </c>
      <c r="K290" s="3">
        <v>1388.41</v>
      </c>
      <c r="L290" s="3">
        <v>3242.22</v>
      </c>
      <c r="M290" s="7">
        <v>1</v>
      </c>
      <c r="O290" s="7"/>
      <c r="P290" s="77">
        <v>1</v>
      </c>
      <c r="Q290"/>
      <c r="R290"/>
      <c r="S290"/>
      <c r="T290"/>
      <c r="U290"/>
      <c r="V290"/>
      <c r="W290"/>
    </row>
    <row r="291" spans="1:23" ht="15" x14ac:dyDescent="0.25">
      <c r="A291" s="2" t="s">
        <v>154</v>
      </c>
      <c r="H291" s="2"/>
      <c r="I291" s="2"/>
      <c r="J291" s="2"/>
      <c r="K291" s="2"/>
      <c r="L291" s="2"/>
      <c r="M291" s="7">
        <v>1</v>
      </c>
      <c r="O291" s="7"/>
      <c r="P291" s="77">
        <v>1</v>
      </c>
      <c r="Q291"/>
      <c r="R291"/>
      <c r="S291"/>
      <c r="T291"/>
      <c r="U291"/>
      <c r="V291"/>
      <c r="W291"/>
    </row>
    <row r="292" spans="1:23" ht="15" x14ac:dyDescent="0.25">
      <c r="A292" s="2">
        <v>2311</v>
      </c>
      <c r="B292" s="2" t="s">
        <v>70</v>
      </c>
      <c r="C292" s="2" t="s">
        <v>691</v>
      </c>
      <c r="D292" s="7" t="s">
        <v>21</v>
      </c>
      <c r="E292" s="7" t="s">
        <v>44</v>
      </c>
      <c r="F292" s="7" t="s">
        <v>71</v>
      </c>
      <c r="G292" s="6" t="s">
        <v>27</v>
      </c>
      <c r="H292" s="7" t="s">
        <v>36</v>
      </c>
      <c r="I292" s="5" t="s">
        <v>824</v>
      </c>
      <c r="J292" s="3">
        <v>528.66</v>
      </c>
      <c r="K292" s="3">
        <v>1239.17</v>
      </c>
      <c r="L292" s="3">
        <v>2633.51</v>
      </c>
      <c r="O292" s="7">
        <v>1</v>
      </c>
      <c r="P292" s="77">
        <v>1</v>
      </c>
      <c r="Q292"/>
      <c r="R292"/>
      <c r="S292"/>
      <c r="T292"/>
      <c r="U292"/>
      <c r="V292"/>
      <c r="W292"/>
    </row>
    <row r="293" spans="1:23" ht="15" x14ac:dyDescent="0.25">
      <c r="C293" s="2" t="s">
        <v>945</v>
      </c>
      <c r="D293" s="7" t="s">
        <v>21</v>
      </c>
      <c r="E293" s="7" t="s">
        <v>44</v>
      </c>
      <c r="F293" s="7" t="s">
        <v>71</v>
      </c>
      <c r="G293" s="6" t="s">
        <v>27</v>
      </c>
      <c r="H293" s="7" t="s">
        <v>36</v>
      </c>
      <c r="I293" s="5" t="s">
        <v>824</v>
      </c>
      <c r="J293" s="3">
        <v>528.66</v>
      </c>
      <c r="K293" s="3">
        <v>1239.17</v>
      </c>
      <c r="L293" s="3">
        <v>2633.51</v>
      </c>
      <c r="M293" s="7">
        <v>1</v>
      </c>
      <c r="O293" s="7"/>
      <c r="P293" s="77">
        <v>1</v>
      </c>
      <c r="Q293"/>
      <c r="R293"/>
      <c r="S293"/>
      <c r="T293"/>
      <c r="U293"/>
      <c r="V293"/>
      <c r="W293"/>
    </row>
    <row r="294" spans="1:23" ht="15" x14ac:dyDescent="0.25">
      <c r="B294" s="2" t="s">
        <v>113</v>
      </c>
      <c r="C294" s="2" t="s">
        <v>299</v>
      </c>
      <c r="D294" s="7" t="s">
        <v>21</v>
      </c>
      <c r="E294" s="7" t="s">
        <v>44</v>
      </c>
      <c r="F294" s="7" t="s">
        <v>71</v>
      </c>
      <c r="G294" s="6" t="s">
        <v>31</v>
      </c>
      <c r="H294" s="7" t="s">
        <v>36</v>
      </c>
      <c r="I294" s="5" t="s">
        <v>823</v>
      </c>
      <c r="J294" s="3">
        <v>528.66</v>
      </c>
      <c r="K294" s="3">
        <v>1239.17</v>
      </c>
      <c r="L294" s="3">
        <v>2633.51</v>
      </c>
      <c r="M294" s="7">
        <v>1</v>
      </c>
      <c r="O294" s="7"/>
      <c r="P294" s="77">
        <v>1</v>
      </c>
      <c r="Q294"/>
      <c r="R294"/>
      <c r="S294"/>
      <c r="T294"/>
      <c r="U294"/>
      <c r="V294"/>
      <c r="W294"/>
    </row>
    <row r="295" spans="1:23" ht="15" x14ac:dyDescent="0.25">
      <c r="B295" s="2" t="s">
        <v>81</v>
      </c>
      <c r="C295" s="2" t="s">
        <v>248</v>
      </c>
      <c r="D295" s="7" t="s">
        <v>21</v>
      </c>
      <c r="E295" s="7" t="s">
        <v>23</v>
      </c>
      <c r="F295" s="7" t="s">
        <v>32</v>
      </c>
      <c r="G295" s="6" t="s">
        <v>27</v>
      </c>
      <c r="H295" s="7" t="s">
        <v>36</v>
      </c>
      <c r="I295" s="5" t="s">
        <v>823</v>
      </c>
      <c r="J295" s="3">
        <v>700.84</v>
      </c>
      <c r="K295" s="3">
        <v>1388.41</v>
      </c>
      <c r="L295" s="3">
        <v>3214.93</v>
      </c>
      <c r="N295" s="7">
        <v>1</v>
      </c>
      <c r="O295" s="7"/>
      <c r="P295" s="77">
        <v>1</v>
      </c>
      <c r="Q295"/>
      <c r="R295"/>
      <c r="S295"/>
      <c r="T295"/>
      <c r="U295"/>
      <c r="V295"/>
      <c r="W295"/>
    </row>
    <row r="296" spans="1:23" ht="15" x14ac:dyDescent="0.25">
      <c r="B296" s="2" t="s">
        <v>26</v>
      </c>
      <c r="C296" s="2" t="s">
        <v>637</v>
      </c>
      <c r="D296" s="7" t="s">
        <v>21</v>
      </c>
      <c r="E296" s="7" t="s">
        <v>28</v>
      </c>
      <c r="F296" s="7" t="s">
        <v>29</v>
      </c>
      <c r="G296" s="6" t="s">
        <v>27</v>
      </c>
      <c r="H296" s="7" t="s">
        <v>36</v>
      </c>
      <c r="I296" s="5" t="s">
        <v>824</v>
      </c>
      <c r="J296" s="3">
        <v>447.68</v>
      </c>
      <c r="K296" s="3">
        <v>1108.01</v>
      </c>
      <c r="L296" s="3">
        <v>2276.1799999999998</v>
      </c>
      <c r="M296" s="7">
        <v>1</v>
      </c>
      <c r="O296" s="7"/>
      <c r="P296" s="77">
        <v>1</v>
      </c>
      <c r="Q296"/>
      <c r="R296"/>
      <c r="S296"/>
      <c r="T296"/>
      <c r="U296"/>
      <c r="V296"/>
      <c r="W296"/>
    </row>
    <row r="297" spans="1:23" ht="15" x14ac:dyDescent="0.25">
      <c r="C297" s="2" t="s">
        <v>638</v>
      </c>
      <c r="D297" s="7" t="s">
        <v>21</v>
      </c>
      <c r="E297" s="7" t="s">
        <v>28</v>
      </c>
      <c r="F297" s="7" t="s">
        <v>29</v>
      </c>
      <c r="G297" s="6" t="s">
        <v>27</v>
      </c>
      <c r="H297" s="7" t="s">
        <v>36</v>
      </c>
      <c r="I297" s="5" t="s">
        <v>824</v>
      </c>
      <c r="J297" s="3">
        <v>447.68</v>
      </c>
      <c r="K297" s="3">
        <v>1108.01</v>
      </c>
      <c r="L297" s="3">
        <v>2276.1799999999998</v>
      </c>
      <c r="M297" s="7">
        <v>1</v>
      </c>
      <c r="O297" s="7"/>
      <c r="P297" s="77">
        <v>1</v>
      </c>
      <c r="Q297"/>
      <c r="R297"/>
      <c r="S297"/>
      <c r="T297"/>
      <c r="U297"/>
      <c r="V297"/>
      <c r="W297"/>
    </row>
    <row r="298" spans="1:23" ht="15" x14ac:dyDescent="0.25">
      <c r="C298" s="2" t="s">
        <v>639</v>
      </c>
      <c r="D298" s="7" t="s">
        <v>21</v>
      </c>
      <c r="E298" s="7" t="s">
        <v>28</v>
      </c>
      <c r="F298" s="7" t="s">
        <v>29</v>
      </c>
      <c r="G298" s="6" t="s">
        <v>27</v>
      </c>
      <c r="H298" s="7" t="s">
        <v>36</v>
      </c>
      <c r="I298" s="5" t="s">
        <v>823</v>
      </c>
      <c r="J298" s="3">
        <v>447.68</v>
      </c>
      <c r="K298" s="3">
        <v>1108.01</v>
      </c>
      <c r="L298" s="3">
        <v>2276.1799999999998</v>
      </c>
      <c r="M298" s="7">
        <v>1</v>
      </c>
      <c r="O298" s="7"/>
      <c r="P298" s="77">
        <v>1</v>
      </c>
      <c r="Q298"/>
      <c r="R298"/>
      <c r="S298"/>
      <c r="T298"/>
      <c r="U298"/>
      <c r="V298"/>
      <c r="W298"/>
    </row>
    <row r="299" spans="1:23" ht="15" x14ac:dyDescent="0.25">
      <c r="C299" s="2" t="s">
        <v>640</v>
      </c>
      <c r="D299" s="7" t="s">
        <v>21</v>
      </c>
      <c r="E299" s="7" t="s">
        <v>28</v>
      </c>
      <c r="F299" s="7" t="s">
        <v>29</v>
      </c>
      <c r="G299" s="6" t="s">
        <v>27</v>
      </c>
      <c r="H299" s="7" t="s">
        <v>36</v>
      </c>
      <c r="I299" s="5" t="s">
        <v>823</v>
      </c>
      <c r="J299" s="3">
        <v>447.68</v>
      </c>
      <c r="K299" s="3">
        <v>1108.01</v>
      </c>
      <c r="L299" s="3">
        <v>2276.1799999999998</v>
      </c>
      <c r="M299" s="7">
        <v>1</v>
      </c>
      <c r="O299" s="7"/>
      <c r="P299" s="77">
        <v>1</v>
      </c>
      <c r="Q299"/>
      <c r="R299"/>
      <c r="S299"/>
      <c r="T299"/>
      <c r="U299"/>
      <c r="V299"/>
      <c r="W299"/>
    </row>
    <row r="300" spans="1:23" ht="15" x14ac:dyDescent="0.25">
      <c r="B300" s="2" t="s">
        <v>97</v>
      </c>
      <c r="C300" s="2" t="s">
        <v>281</v>
      </c>
      <c r="D300" s="7" t="s">
        <v>21</v>
      </c>
      <c r="E300" s="7" t="s">
        <v>23</v>
      </c>
      <c r="F300" s="7" t="s">
        <v>32</v>
      </c>
      <c r="G300" s="6" t="s">
        <v>31</v>
      </c>
      <c r="H300" s="7" t="s">
        <v>36</v>
      </c>
      <c r="I300" s="5" t="s">
        <v>824</v>
      </c>
      <c r="J300" s="3">
        <v>700.84</v>
      </c>
      <c r="K300" s="3">
        <v>1388.41</v>
      </c>
      <c r="L300" s="3">
        <v>3242.22</v>
      </c>
      <c r="M300" s="7">
        <v>1</v>
      </c>
      <c r="O300" s="7"/>
      <c r="P300" s="77">
        <v>1</v>
      </c>
      <c r="Q300"/>
      <c r="R300"/>
      <c r="S300"/>
      <c r="T300"/>
      <c r="U300"/>
      <c r="V300"/>
      <c r="W300"/>
    </row>
    <row r="301" spans="1:23" ht="15" x14ac:dyDescent="0.25">
      <c r="B301" s="2" t="s">
        <v>132</v>
      </c>
      <c r="C301" s="2" t="s">
        <v>473</v>
      </c>
      <c r="D301" s="7" t="s">
        <v>21</v>
      </c>
      <c r="E301" s="7" t="s">
        <v>44</v>
      </c>
      <c r="F301" s="7" t="s">
        <v>45</v>
      </c>
      <c r="G301" s="6" t="s">
        <v>27</v>
      </c>
      <c r="H301" s="7" t="s">
        <v>194</v>
      </c>
      <c r="I301" s="5" t="s">
        <v>823</v>
      </c>
      <c r="J301" s="3">
        <v>612.99</v>
      </c>
      <c r="K301" s="3">
        <v>1474.34</v>
      </c>
      <c r="L301" s="3">
        <v>2926.46</v>
      </c>
      <c r="N301" s="7">
        <v>1</v>
      </c>
      <c r="O301" s="7"/>
      <c r="P301" s="77">
        <v>1</v>
      </c>
      <c r="Q301"/>
      <c r="R301"/>
      <c r="S301"/>
      <c r="T301"/>
      <c r="U301"/>
      <c r="V301"/>
      <c r="W301"/>
    </row>
    <row r="302" spans="1:23" ht="15" x14ac:dyDescent="0.25">
      <c r="B302" s="2" t="s">
        <v>95</v>
      </c>
      <c r="C302" s="2" t="s">
        <v>507</v>
      </c>
      <c r="D302" s="7" t="s">
        <v>21</v>
      </c>
      <c r="E302" s="7" t="s">
        <v>94</v>
      </c>
      <c r="F302" s="7" t="s">
        <v>42</v>
      </c>
      <c r="G302" s="6" t="s">
        <v>27</v>
      </c>
      <c r="H302" s="7" t="s">
        <v>36</v>
      </c>
      <c r="I302" s="5" t="s">
        <v>823</v>
      </c>
      <c r="J302" s="3">
        <v>366.76</v>
      </c>
      <c r="K302" s="3">
        <v>1094.95</v>
      </c>
      <c r="L302" s="3">
        <v>2087.65</v>
      </c>
      <c r="N302" s="7">
        <v>1</v>
      </c>
      <c r="O302" s="7"/>
      <c r="P302" s="77">
        <v>1</v>
      </c>
      <c r="Q302"/>
      <c r="R302"/>
      <c r="S302"/>
      <c r="T302"/>
      <c r="U302"/>
      <c r="V302"/>
      <c r="W302"/>
    </row>
    <row r="303" spans="1:23" ht="15" x14ac:dyDescent="0.25">
      <c r="C303" s="2" t="s">
        <v>512</v>
      </c>
      <c r="D303" s="7" t="s">
        <v>21</v>
      </c>
      <c r="E303" s="7" t="s">
        <v>94</v>
      </c>
      <c r="F303" s="7" t="s">
        <v>42</v>
      </c>
      <c r="G303" s="6" t="s">
        <v>27</v>
      </c>
      <c r="H303" s="7" t="s">
        <v>36</v>
      </c>
      <c r="I303" s="5" t="s">
        <v>824</v>
      </c>
      <c r="J303" s="3">
        <v>366.76</v>
      </c>
      <c r="K303" s="3">
        <v>1094.95</v>
      </c>
      <c r="L303" s="3">
        <v>2087.65</v>
      </c>
      <c r="N303" s="7">
        <v>1</v>
      </c>
      <c r="O303" s="7"/>
      <c r="P303" s="77">
        <v>1</v>
      </c>
      <c r="Q303"/>
      <c r="R303"/>
      <c r="S303"/>
      <c r="T303"/>
      <c r="U303"/>
      <c r="V303"/>
      <c r="W303"/>
    </row>
    <row r="304" spans="1:23" ht="15" x14ac:dyDescent="0.25">
      <c r="C304" s="2" t="s">
        <v>513</v>
      </c>
      <c r="D304" s="7" t="s">
        <v>21</v>
      </c>
      <c r="E304" s="7" t="s">
        <v>94</v>
      </c>
      <c r="F304" s="7" t="s">
        <v>42</v>
      </c>
      <c r="G304" s="6" t="s">
        <v>27</v>
      </c>
      <c r="H304" s="7" t="s">
        <v>36</v>
      </c>
      <c r="I304" s="5" t="s">
        <v>823</v>
      </c>
      <c r="J304" s="3">
        <v>366.76</v>
      </c>
      <c r="K304" s="3">
        <v>1094.95</v>
      </c>
      <c r="L304" s="3">
        <v>2087.65</v>
      </c>
      <c r="N304" s="7">
        <v>1</v>
      </c>
      <c r="O304" s="7"/>
      <c r="P304" s="77">
        <v>1</v>
      </c>
      <c r="Q304"/>
      <c r="R304"/>
      <c r="S304"/>
      <c r="T304"/>
      <c r="U304"/>
      <c r="V304"/>
      <c r="W304"/>
    </row>
    <row r="305" spans="2:23" ht="15" x14ac:dyDescent="0.25">
      <c r="C305" s="2" t="s">
        <v>515</v>
      </c>
      <c r="D305" s="7" t="s">
        <v>21</v>
      </c>
      <c r="E305" s="7" t="s">
        <v>94</v>
      </c>
      <c r="F305" s="7" t="s">
        <v>42</v>
      </c>
      <c r="G305" s="6" t="s">
        <v>27</v>
      </c>
      <c r="H305" s="7" t="s">
        <v>36</v>
      </c>
      <c r="I305" s="5" t="s">
        <v>823</v>
      </c>
      <c r="J305" s="3">
        <v>366.76</v>
      </c>
      <c r="K305" s="3">
        <v>1094.95</v>
      </c>
      <c r="L305" s="3">
        <v>2087.65</v>
      </c>
      <c r="N305" s="7">
        <v>1</v>
      </c>
      <c r="O305" s="7"/>
      <c r="P305" s="77">
        <v>1</v>
      </c>
      <c r="Q305"/>
      <c r="R305"/>
      <c r="S305"/>
      <c r="T305"/>
      <c r="U305"/>
      <c r="V305"/>
      <c r="W305"/>
    </row>
    <row r="306" spans="2:23" ht="15" x14ac:dyDescent="0.25">
      <c r="C306" s="2" t="s">
        <v>858</v>
      </c>
      <c r="D306" s="7" t="s">
        <v>21</v>
      </c>
      <c r="E306" s="7" t="s">
        <v>94</v>
      </c>
      <c r="F306" s="7" t="s">
        <v>42</v>
      </c>
      <c r="G306" s="6" t="s">
        <v>27</v>
      </c>
      <c r="H306" s="7" t="s">
        <v>36</v>
      </c>
      <c r="I306" s="5" t="s">
        <v>824</v>
      </c>
      <c r="J306" s="3">
        <v>366.76</v>
      </c>
      <c r="K306" s="3">
        <v>1094.95</v>
      </c>
      <c r="L306" s="3">
        <v>2087.65</v>
      </c>
      <c r="N306" s="7">
        <v>1</v>
      </c>
      <c r="O306" s="7"/>
      <c r="P306" s="77">
        <v>1</v>
      </c>
      <c r="Q306"/>
      <c r="R306"/>
      <c r="S306"/>
      <c r="T306"/>
      <c r="U306"/>
      <c r="V306"/>
      <c r="W306"/>
    </row>
    <row r="307" spans="2:23" ht="15" x14ac:dyDescent="0.25">
      <c r="B307" s="2" t="s">
        <v>56</v>
      </c>
      <c r="C307" s="2" t="s">
        <v>361</v>
      </c>
      <c r="D307" s="7" t="s">
        <v>21</v>
      </c>
      <c r="E307" s="7" t="s">
        <v>19</v>
      </c>
      <c r="F307" s="7" t="s">
        <v>35</v>
      </c>
      <c r="G307" s="6" t="s">
        <v>31</v>
      </c>
      <c r="H307" s="7" t="s">
        <v>36</v>
      </c>
      <c r="I307" s="5" t="s">
        <v>824</v>
      </c>
      <c r="J307" s="3">
        <v>839.48</v>
      </c>
      <c r="K307" s="3">
        <v>2152.71</v>
      </c>
      <c r="L307" s="3">
        <v>4318.55</v>
      </c>
      <c r="N307" s="7">
        <v>1</v>
      </c>
      <c r="O307" s="7"/>
      <c r="P307" s="77">
        <v>1</v>
      </c>
      <c r="Q307"/>
      <c r="R307"/>
      <c r="S307"/>
      <c r="T307"/>
      <c r="U307"/>
      <c r="V307"/>
      <c r="W307"/>
    </row>
    <row r="308" spans="2:23" ht="15" x14ac:dyDescent="0.25">
      <c r="C308" s="2" t="s">
        <v>362</v>
      </c>
      <c r="D308" s="7" t="s">
        <v>21</v>
      </c>
      <c r="E308" s="7" t="s">
        <v>19</v>
      </c>
      <c r="F308" s="7" t="s">
        <v>35</v>
      </c>
      <c r="G308" s="6" t="s">
        <v>31</v>
      </c>
      <c r="H308" s="7" t="s">
        <v>36</v>
      </c>
      <c r="I308" s="5" t="s">
        <v>823</v>
      </c>
      <c r="J308" s="3">
        <v>839.48</v>
      </c>
      <c r="K308" s="3">
        <v>2152.71</v>
      </c>
      <c r="L308" s="3">
        <v>4318.55</v>
      </c>
      <c r="N308" s="7">
        <v>1</v>
      </c>
      <c r="O308" s="7"/>
      <c r="P308" s="77">
        <v>1</v>
      </c>
      <c r="Q308"/>
      <c r="R308"/>
      <c r="S308"/>
      <c r="T308"/>
      <c r="U308"/>
      <c r="V308"/>
      <c r="W308"/>
    </row>
    <row r="309" spans="2:23" ht="15" x14ac:dyDescent="0.25">
      <c r="C309" s="2" t="s">
        <v>364</v>
      </c>
      <c r="D309" s="7" t="s">
        <v>21</v>
      </c>
      <c r="E309" s="7" t="s">
        <v>19</v>
      </c>
      <c r="F309" s="7" t="s">
        <v>35</v>
      </c>
      <c r="G309" s="6" t="s">
        <v>31</v>
      </c>
      <c r="H309" s="7" t="s">
        <v>36</v>
      </c>
      <c r="I309" s="5" t="s">
        <v>824</v>
      </c>
      <c r="J309" s="3">
        <v>839.48</v>
      </c>
      <c r="K309" s="3">
        <v>2152.71</v>
      </c>
      <c r="L309" s="3">
        <v>4318.55</v>
      </c>
      <c r="N309" s="7">
        <v>1</v>
      </c>
      <c r="O309" s="7"/>
      <c r="P309" s="77">
        <v>1</v>
      </c>
      <c r="Q309"/>
      <c r="R309"/>
      <c r="S309"/>
      <c r="T309"/>
      <c r="U309"/>
      <c r="V309"/>
      <c r="W309"/>
    </row>
    <row r="310" spans="2:23" ht="15" x14ac:dyDescent="0.25">
      <c r="B310" s="2" t="s">
        <v>77</v>
      </c>
      <c r="C310" s="2" t="s">
        <v>436</v>
      </c>
      <c r="D310" s="7" t="s">
        <v>21</v>
      </c>
      <c r="E310" s="7" t="s">
        <v>23</v>
      </c>
      <c r="F310" s="7" t="s">
        <v>32</v>
      </c>
      <c r="G310" s="6" t="s">
        <v>27</v>
      </c>
      <c r="H310" s="7" t="s">
        <v>36</v>
      </c>
      <c r="I310" s="5" t="s">
        <v>824</v>
      </c>
      <c r="J310" s="3">
        <v>700.84</v>
      </c>
      <c r="K310" s="3">
        <v>1704.98</v>
      </c>
      <c r="L310" s="3">
        <v>3558.79</v>
      </c>
      <c r="M310" s="7">
        <v>1</v>
      </c>
      <c r="O310" s="7"/>
      <c r="P310" s="77">
        <v>1</v>
      </c>
      <c r="Q310"/>
      <c r="R310"/>
      <c r="S310"/>
      <c r="T310"/>
      <c r="U310"/>
      <c r="V310"/>
      <c r="W310"/>
    </row>
    <row r="311" spans="2:23" ht="15" x14ac:dyDescent="0.25">
      <c r="B311" s="2" t="s">
        <v>60</v>
      </c>
      <c r="C311" s="2" t="s">
        <v>408</v>
      </c>
      <c r="D311" s="7" t="s">
        <v>21</v>
      </c>
      <c r="E311" s="7" t="s">
        <v>23</v>
      </c>
      <c r="F311" s="7" t="s">
        <v>32</v>
      </c>
      <c r="G311" s="6" t="s">
        <v>31</v>
      </c>
      <c r="H311" s="7" t="s">
        <v>36</v>
      </c>
      <c r="I311" s="5" t="s">
        <v>824</v>
      </c>
      <c r="J311" s="3">
        <v>700.84</v>
      </c>
      <c r="K311" s="3">
        <v>1388.41</v>
      </c>
      <c r="L311" s="3">
        <v>3242.22</v>
      </c>
      <c r="M311" s="7">
        <v>1</v>
      </c>
      <c r="O311" s="7"/>
      <c r="P311" s="77">
        <v>1</v>
      </c>
      <c r="Q311"/>
      <c r="R311"/>
      <c r="S311"/>
      <c r="T311"/>
      <c r="U311"/>
      <c r="V311"/>
      <c r="W311"/>
    </row>
    <row r="312" spans="2:23" ht="15" x14ac:dyDescent="0.25">
      <c r="C312" s="2" t="s">
        <v>409</v>
      </c>
      <c r="D312" s="7" t="s">
        <v>21</v>
      </c>
      <c r="E312" s="7" t="s">
        <v>23</v>
      </c>
      <c r="F312" s="7" t="s">
        <v>32</v>
      </c>
      <c r="G312" s="6" t="s">
        <v>31</v>
      </c>
      <c r="H312" s="7" t="s">
        <v>36</v>
      </c>
      <c r="I312" s="5" t="s">
        <v>823</v>
      </c>
      <c r="J312" s="3">
        <v>700.84</v>
      </c>
      <c r="K312" s="3">
        <v>1388.41</v>
      </c>
      <c r="L312" s="3">
        <v>3242.22</v>
      </c>
      <c r="M312" s="7">
        <v>1</v>
      </c>
      <c r="O312" s="7"/>
      <c r="P312" s="77">
        <v>1</v>
      </c>
      <c r="Q312"/>
      <c r="R312"/>
      <c r="S312"/>
      <c r="T312"/>
      <c r="U312"/>
      <c r="V312"/>
      <c r="W312"/>
    </row>
    <row r="313" spans="2:23" ht="15" x14ac:dyDescent="0.25">
      <c r="C313" s="2" t="s">
        <v>410</v>
      </c>
      <c r="D313" s="7" t="s">
        <v>21</v>
      </c>
      <c r="E313" s="7" t="s">
        <v>23</v>
      </c>
      <c r="F313" s="7" t="s">
        <v>32</v>
      </c>
      <c r="G313" s="6" t="s">
        <v>31</v>
      </c>
      <c r="H313" s="7" t="s">
        <v>36</v>
      </c>
      <c r="I313" s="5" t="s">
        <v>823</v>
      </c>
      <c r="J313" s="3">
        <v>700.84</v>
      </c>
      <c r="K313" s="3">
        <v>1388.41</v>
      </c>
      <c r="L313" s="3">
        <v>3242.22</v>
      </c>
      <c r="M313" s="7">
        <v>1</v>
      </c>
      <c r="O313" s="7"/>
      <c r="P313" s="77">
        <v>1</v>
      </c>
      <c r="Q313"/>
      <c r="R313"/>
      <c r="S313"/>
      <c r="T313"/>
      <c r="U313"/>
      <c r="V313"/>
      <c r="W313"/>
    </row>
    <row r="314" spans="2:23" ht="15" x14ac:dyDescent="0.25">
      <c r="C314" s="2" t="s">
        <v>411</v>
      </c>
      <c r="D314" s="7" t="s">
        <v>21</v>
      </c>
      <c r="E314" s="7" t="s">
        <v>23</v>
      </c>
      <c r="F314" s="7" t="s">
        <v>32</v>
      </c>
      <c r="G314" s="6" t="s">
        <v>31</v>
      </c>
      <c r="H314" s="7" t="s">
        <v>36</v>
      </c>
      <c r="I314" s="5" t="s">
        <v>823</v>
      </c>
      <c r="J314" s="3">
        <v>700.84</v>
      </c>
      <c r="K314" s="3">
        <v>1388.41</v>
      </c>
      <c r="L314" s="3">
        <v>3242.22</v>
      </c>
      <c r="M314" s="7">
        <v>1</v>
      </c>
      <c r="O314" s="7"/>
      <c r="P314" s="77">
        <v>1</v>
      </c>
      <c r="Q314"/>
      <c r="R314"/>
      <c r="S314"/>
      <c r="T314"/>
      <c r="U314"/>
      <c r="V314"/>
      <c r="W314"/>
    </row>
    <row r="315" spans="2:23" ht="15" x14ac:dyDescent="0.25">
      <c r="C315" s="2" t="s">
        <v>412</v>
      </c>
      <c r="D315" s="7" t="s">
        <v>21</v>
      </c>
      <c r="E315" s="7" t="s">
        <v>23</v>
      </c>
      <c r="F315" s="7" t="s">
        <v>32</v>
      </c>
      <c r="G315" s="6" t="s">
        <v>31</v>
      </c>
      <c r="H315" s="7" t="s">
        <v>36</v>
      </c>
      <c r="I315" s="5" t="s">
        <v>823</v>
      </c>
      <c r="J315" s="3">
        <v>700.84</v>
      </c>
      <c r="K315" s="3">
        <v>1388.41</v>
      </c>
      <c r="L315" s="3">
        <v>3242.22</v>
      </c>
      <c r="M315" s="7">
        <v>1</v>
      </c>
      <c r="O315" s="7"/>
      <c r="P315" s="77">
        <v>1</v>
      </c>
      <c r="Q315"/>
      <c r="R315"/>
      <c r="S315"/>
      <c r="T315"/>
      <c r="U315"/>
      <c r="V315"/>
      <c r="W315"/>
    </row>
    <row r="316" spans="2:23" ht="15" x14ac:dyDescent="0.25">
      <c r="C316" s="2" t="s">
        <v>413</v>
      </c>
      <c r="D316" s="7" t="s">
        <v>21</v>
      </c>
      <c r="E316" s="7" t="s">
        <v>23</v>
      </c>
      <c r="F316" s="7" t="s">
        <v>32</v>
      </c>
      <c r="G316" s="6" t="s">
        <v>31</v>
      </c>
      <c r="H316" s="7" t="s">
        <v>36</v>
      </c>
      <c r="I316" s="5" t="s">
        <v>823</v>
      </c>
      <c r="J316" s="3">
        <v>700.84</v>
      </c>
      <c r="K316" s="3">
        <v>1388.41</v>
      </c>
      <c r="L316" s="3">
        <v>3242.22</v>
      </c>
      <c r="M316" s="7">
        <v>1</v>
      </c>
      <c r="O316" s="7"/>
      <c r="P316" s="77">
        <v>1</v>
      </c>
      <c r="Q316"/>
      <c r="R316"/>
      <c r="S316"/>
      <c r="T316"/>
      <c r="U316"/>
      <c r="V316"/>
      <c r="W316"/>
    </row>
    <row r="317" spans="2:23" ht="15" x14ac:dyDescent="0.25">
      <c r="C317" s="2" t="s">
        <v>414</v>
      </c>
      <c r="D317" s="7" t="s">
        <v>21</v>
      </c>
      <c r="E317" s="7" t="s">
        <v>23</v>
      </c>
      <c r="F317" s="7" t="s">
        <v>32</v>
      </c>
      <c r="G317" s="6" t="s">
        <v>31</v>
      </c>
      <c r="H317" s="7" t="s">
        <v>36</v>
      </c>
      <c r="I317" s="5" t="s">
        <v>823</v>
      </c>
      <c r="J317" s="3">
        <v>700.84</v>
      </c>
      <c r="K317" s="3">
        <v>1388.41</v>
      </c>
      <c r="L317" s="3">
        <v>3242.22</v>
      </c>
      <c r="M317" s="7">
        <v>1</v>
      </c>
      <c r="O317" s="7"/>
      <c r="P317" s="77">
        <v>1</v>
      </c>
      <c r="Q317"/>
      <c r="R317"/>
      <c r="S317"/>
      <c r="T317"/>
      <c r="U317"/>
      <c r="V317"/>
      <c r="W317"/>
    </row>
    <row r="318" spans="2:23" ht="15" x14ac:dyDescent="0.25">
      <c r="C318" s="2" t="s">
        <v>416</v>
      </c>
      <c r="D318" s="7" t="s">
        <v>21</v>
      </c>
      <c r="E318" s="7" t="s">
        <v>23</v>
      </c>
      <c r="F318" s="7" t="s">
        <v>32</v>
      </c>
      <c r="G318" s="6" t="s">
        <v>31</v>
      </c>
      <c r="H318" s="7" t="s">
        <v>36</v>
      </c>
      <c r="I318" s="5" t="s">
        <v>824</v>
      </c>
      <c r="J318" s="3">
        <v>700.84</v>
      </c>
      <c r="K318" s="3">
        <v>1388.41</v>
      </c>
      <c r="L318" s="3">
        <v>3242.22</v>
      </c>
      <c r="M318" s="7">
        <v>1</v>
      </c>
      <c r="O318" s="7"/>
      <c r="P318" s="77">
        <v>1</v>
      </c>
      <c r="Q318"/>
      <c r="R318"/>
      <c r="S318"/>
      <c r="T318"/>
      <c r="U318"/>
      <c r="V318"/>
      <c r="W318"/>
    </row>
    <row r="319" spans="2:23" ht="15" x14ac:dyDescent="0.25">
      <c r="B319" s="2" t="s">
        <v>135</v>
      </c>
      <c r="C319" s="2" t="s">
        <v>342</v>
      </c>
      <c r="D319" s="7" t="s">
        <v>21</v>
      </c>
      <c r="E319" s="7" t="s">
        <v>23</v>
      </c>
      <c r="F319" s="7" t="s">
        <v>32</v>
      </c>
      <c r="G319" s="6" t="s">
        <v>31</v>
      </c>
      <c r="H319" s="7" t="s">
        <v>36</v>
      </c>
      <c r="I319" s="5" t="s">
        <v>823</v>
      </c>
      <c r="J319" s="3">
        <v>700.84</v>
      </c>
      <c r="K319" s="3">
        <v>1388.41</v>
      </c>
      <c r="L319" s="3">
        <v>3214.93</v>
      </c>
      <c r="N319" s="7">
        <v>1</v>
      </c>
      <c r="O319" s="7"/>
      <c r="P319" s="77">
        <v>1</v>
      </c>
      <c r="Q319"/>
      <c r="R319"/>
      <c r="S319"/>
      <c r="T319"/>
      <c r="U319"/>
      <c r="V319"/>
      <c r="W319"/>
    </row>
    <row r="320" spans="2:23" ht="15" x14ac:dyDescent="0.25">
      <c r="C320" s="2" t="s">
        <v>343</v>
      </c>
      <c r="D320" s="7" t="s">
        <v>21</v>
      </c>
      <c r="E320" s="7" t="s">
        <v>23</v>
      </c>
      <c r="F320" s="7" t="s">
        <v>32</v>
      </c>
      <c r="G320" s="6" t="s">
        <v>31</v>
      </c>
      <c r="H320" s="7" t="s">
        <v>36</v>
      </c>
      <c r="I320" s="5" t="s">
        <v>823</v>
      </c>
      <c r="J320" s="3">
        <v>700.84</v>
      </c>
      <c r="K320" s="3">
        <v>1388.41</v>
      </c>
      <c r="L320" s="3">
        <v>3214.93</v>
      </c>
      <c r="N320" s="7">
        <v>1</v>
      </c>
      <c r="O320" s="7"/>
      <c r="P320" s="77">
        <v>1</v>
      </c>
      <c r="Q320"/>
      <c r="R320"/>
      <c r="S320"/>
      <c r="T320"/>
      <c r="U320"/>
      <c r="V320"/>
      <c r="W320"/>
    </row>
    <row r="321" spans="1:23" ht="15" x14ac:dyDescent="0.25">
      <c r="C321" s="2" t="s">
        <v>344</v>
      </c>
      <c r="D321" s="7" t="s">
        <v>21</v>
      </c>
      <c r="E321" s="7" t="s">
        <v>23</v>
      </c>
      <c r="F321" s="7" t="s">
        <v>32</v>
      </c>
      <c r="G321" s="6" t="s">
        <v>31</v>
      </c>
      <c r="H321" s="7" t="s">
        <v>36</v>
      </c>
      <c r="I321" s="5" t="s">
        <v>823</v>
      </c>
      <c r="J321" s="3">
        <v>700.84</v>
      </c>
      <c r="K321" s="3">
        <v>1388.41</v>
      </c>
      <c r="L321" s="3">
        <v>3214.93</v>
      </c>
      <c r="N321" s="7">
        <v>1</v>
      </c>
      <c r="O321" s="7"/>
      <c r="P321" s="77">
        <v>1</v>
      </c>
      <c r="Q321"/>
      <c r="R321"/>
      <c r="S321"/>
      <c r="T321"/>
      <c r="U321"/>
      <c r="V321"/>
      <c r="W321"/>
    </row>
    <row r="322" spans="1:23" ht="15" x14ac:dyDescent="0.25">
      <c r="C322" s="2" t="s">
        <v>345</v>
      </c>
      <c r="D322" s="7" t="s">
        <v>21</v>
      </c>
      <c r="E322" s="7" t="s">
        <v>23</v>
      </c>
      <c r="F322" s="7" t="s">
        <v>32</v>
      </c>
      <c r="G322" s="6" t="s">
        <v>31</v>
      </c>
      <c r="H322" s="7" t="s">
        <v>36</v>
      </c>
      <c r="I322" s="5" t="s">
        <v>824</v>
      </c>
      <c r="J322" s="3">
        <v>700.84</v>
      </c>
      <c r="K322" s="3">
        <v>1388.41</v>
      </c>
      <c r="L322" s="3">
        <v>3214.93</v>
      </c>
      <c r="N322" s="7">
        <v>1</v>
      </c>
      <c r="O322" s="7"/>
      <c r="P322" s="77">
        <v>1</v>
      </c>
      <c r="Q322"/>
      <c r="R322"/>
      <c r="S322"/>
      <c r="T322"/>
      <c r="U322"/>
      <c r="V322"/>
      <c r="W322"/>
    </row>
    <row r="323" spans="1:23" ht="15" x14ac:dyDescent="0.25">
      <c r="C323" s="2" t="s">
        <v>346</v>
      </c>
      <c r="D323" s="7" t="s">
        <v>21</v>
      </c>
      <c r="E323" s="7" t="s">
        <v>23</v>
      </c>
      <c r="F323" s="7" t="s">
        <v>32</v>
      </c>
      <c r="G323" s="6" t="s">
        <v>31</v>
      </c>
      <c r="H323" s="7" t="s">
        <v>36</v>
      </c>
      <c r="I323" s="5" t="s">
        <v>824</v>
      </c>
      <c r="J323" s="3">
        <v>700.84</v>
      </c>
      <c r="K323" s="3">
        <v>1388.41</v>
      </c>
      <c r="L323" s="3">
        <v>3214.93</v>
      </c>
      <c r="N323" s="7">
        <v>1</v>
      </c>
      <c r="O323" s="7"/>
      <c r="P323" s="77">
        <v>1</v>
      </c>
      <c r="Q323"/>
      <c r="R323"/>
      <c r="S323"/>
      <c r="T323"/>
      <c r="U323"/>
      <c r="V323"/>
      <c r="W323"/>
    </row>
    <row r="324" spans="1:23" ht="15" x14ac:dyDescent="0.25">
      <c r="B324" s="2" t="s">
        <v>919</v>
      </c>
      <c r="C324" s="2" t="s">
        <v>204</v>
      </c>
      <c r="D324" s="7" t="s">
        <v>21</v>
      </c>
      <c r="E324" s="7" t="s">
        <v>28</v>
      </c>
      <c r="F324" s="7" t="s">
        <v>29</v>
      </c>
      <c r="G324" s="6" t="s">
        <v>31</v>
      </c>
      <c r="H324" s="7" t="s">
        <v>36</v>
      </c>
      <c r="I324" s="5" t="s">
        <v>823</v>
      </c>
      <c r="J324" s="3">
        <v>447.68</v>
      </c>
      <c r="K324" s="3">
        <v>1108.01</v>
      </c>
      <c r="L324" s="3">
        <v>2241.81</v>
      </c>
      <c r="N324" s="7">
        <v>1</v>
      </c>
      <c r="O324" s="7"/>
      <c r="P324" s="77">
        <v>1</v>
      </c>
      <c r="Q324"/>
      <c r="R324"/>
      <c r="S324"/>
      <c r="T324"/>
      <c r="U324"/>
      <c r="V324"/>
      <c r="W324"/>
    </row>
    <row r="325" spans="1:23" ht="15" x14ac:dyDescent="0.25">
      <c r="B325" s="2" t="s">
        <v>936</v>
      </c>
      <c r="C325" s="2" t="s">
        <v>841</v>
      </c>
      <c r="D325" s="7" t="s">
        <v>24</v>
      </c>
      <c r="E325" s="7" t="s">
        <v>23</v>
      </c>
      <c r="F325" s="7" t="s">
        <v>35</v>
      </c>
      <c r="G325" s="6" t="s">
        <v>31</v>
      </c>
      <c r="H325" s="7" t="s">
        <v>196</v>
      </c>
      <c r="I325" s="5" t="s">
        <v>824</v>
      </c>
      <c r="J325" s="3">
        <v>1000.81</v>
      </c>
      <c r="K325" s="3">
        <v>2718.02</v>
      </c>
      <c r="L325" s="3">
        <v>5052.2299999999996</v>
      </c>
      <c r="O325" s="7">
        <v>1</v>
      </c>
      <c r="P325" s="77">
        <v>1</v>
      </c>
      <c r="Q325"/>
      <c r="R325"/>
      <c r="S325"/>
      <c r="T325"/>
      <c r="U325"/>
      <c r="V325"/>
      <c r="W325"/>
    </row>
    <row r="326" spans="1:23" ht="15" x14ac:dyDescent="0.25">
      <c r="B326" s="2" t="s">
        <v>932</v>
      </c>
      <c r="C326" s="2" t="s">
        <v>227</v>
      </c>
      <c r="D326" s="7" t="s">
        <v>24</v>
      </c>
      <c r="E326" s="7" t="s">
        <v>23</v>
      </c>
      <c r="F326" s="7" t="s">
        <v>35</v>
      </c>
      <c r="G326" s="6" t="s">
        <v>31</v>
      </c>
      <c r="H326" s="7" t="s">
        <v>196</v>
      </c>
      <c r="I326" s="5" t="s">
        <v>823</v>
      </c>
      <c r="J326" s="3">
        <v>839.48</v>
      </c>
      <c r="K326" s="3">
        <v>2718.02</v>
      </c>
      <c r="L326" s="3">
        <v>4683.18</v>
      </c>
      <c r="N326" s="7">
        <v>1</v>
      </c>
      <c r="O326" s="7"/>
      <c r="P326" s="77">
        <v>1</v>
      </c>
      <c r="Q326"/>
      <c r="R326"/>
      <c r="S326"/>
      <c r="T326"/>
      <c r="U326"/>
      <c r="V326"/>
      <c r="W326"/>
    </row>
    <row r="327" spans="1:23" ht="15" x14ac:dyDescent="0.25">
      <c r="A327" s="2" t="s">
        <v>155</v>
      </c>
      <c r="H327" s="2"/>
      <c r="I327" s="2"/>
      <c r="J327" s="2"/>
      <c r="K327" s="2"/>
      <c r="L327" s="2"/>
      <c r="M327" s="7">
        <v>16</v>
      </c>
      <c r="N327" s="7">
        <v>17</v>
      </c>
      <c r="O327" s="7">
        <v>2</v>
      </c>
      <c r="P327" s="77">
        <v>35</v>
      </c>
      <c r="Q327"/>
      <c r="R327"/>
      <c r="S327"/>
      <c r="T327"/>
      <c r="U327"/>
      <c r="V327"/>
      <c r="W327"/>
    </row>
    <row r="328" spans="1:23" ht="15" x14ac:dyDescent="0.25">
      <c r="A328" s="2">
        <v>2312</v>
      </c>
      <c r="B328" s="2" t="s">
        <v>70</v>
      </c>
      <c r="C328" s="2" t="s">
        <v>946</v>
      </c>
      <c r="D328" s="7" t="s">
        <v>21</v>
      </c>
      <c r="E328" s="7" t="s">
        <v>44</v>
      </c>
      <c r="F328" s="7" t="s">
        <v>71</v>
      </c>
      <c r="G328" s="6" t="s">
        <v>27</v>
      </c>
      <c r="H328" s="7" t="s">
        <v>36</v>
      </c>
      <c r="I328" s="5" t="s">
        <v>824</v>
      </c>
      <c r="J328" s="3">
        <v>528.66</v>
      </c>
      <c r="K328" s="3">
        <v>1239.17</v>
      </c>
      <c r="L328" s="3">
        <v>2633.51</v>
      </c>
      <c r="M328" s="7">
        <v>1</v>
      </c>
      <c r="O328" s="7"/>
      <c r="P328" s="77">
        <v>1</v>
      </c>
      <c r="Q328"/>
      <c r="R328"/>
      <c r="S328"/>
      <c r="T328"/>
      <c r="U328"/>
      <c r="V328"/>
      <c r="W328"/>
    </row>
    <row r="329" spans="1:23" ht="15" x14ac:dyDescent="0.25">
      <c r="B329" s="2" t="s">
        <v>72</v>
      </c>
      <c r="C329" s="2" t="s">
        <v>859</v>
      </c>
      <c r="D329" s="7" t="s">
        <v>21</v>
      </c>
      <c r="E329" s="7" t="s">
        <v>44</v>
      </c>
      <c r="F329" s="7" t="s">
        <v>71</v>
      </c>
      <c r="G329" s="6" t="s">
        <v>31</v>
      </c>
      <c r="H329" s="7" t="s">
        <v>36</v>
      </c>
      <c r="I329" s="5" t="s">
        <v>823</v>
      </c>
      <c r="J329" s="3">
        <v>528.66</v>
      </c>
      <c r="K329" s="3">
        <v>1239.17</v>
      </c>
      <c r="L329" s="3">
        <v>2606.54</v>
      </c>
      <c r="M329" s="7">
        <v>1</v>
      </c>
      <c r="O329" s="7"/>
      <c r="P329" s="77">
        <v>1</v>
      </c>
      <c r="Q329"/>
      <c r="R329"/>
      <c r="S329"/>
      <c r="T329"/>
      <c r="U329"/>
      <c r="V329"/>
      <c r="W329"/>
    </row>
    <row r="330" spans="1:23" ht="15" x14ac:dyDescent="0.25">
      <c r="A330" s="2" t="s">
        <v>156</v>
      </c>
      <c r="H330" s="2"/>
      <c r="I330" s="2"/>
      <c r="J330" s="2"/>
      <c r="K330" s="2"/>
      <c r="L330" s="2"/>
      <c r="M330" s="7">
        <v>2</v>
      </c>
      <c r="O330" s="7"/>
      <c r="P330" s="77">
        <v>2</v>
      </c>
      <c r="Q330"/>
      <c r="R330"/>
      <c r="S330"/>
      <c r="T330"/>
      <c r="U330"/>
      <c r="V330"/>
      <c r="W330"/>
    </row>
    <row r="331" spans="1:23" ht="15" x14ac:dyDescent="0.25">
      <c r="A331" s="2">
        <v>2313</v>
      </c>
      <c r="B331" s="2" t="s">
        <v>70</v>
      </c>
      <c r="C331" s="2" t="s">
        <v>692</v>
      </c>
      <c r="D331" s="7" t="s">
        <v>21</v>
      </c>
      <c r="E331" s="7" t="s">
        <v>44</v>
      </c>
      <c r="F331" s="7" t="s">
        <v>71</v>
      </c>
      <c r="G331" s="6" t="s">
        <v>27</v>
      </c>
      <c r="H331" s="7" t="s">
        <v>36</v>
      </c>
      <c r="I331" s="5" t="s">
        <v>824</v>
      </c>
      <c r="J331" s="3">
        <v>528.66</v>
      </c>
      <c r="K331" s="3">
        <v>1239.17</v>
      </c>
      <c r="L331" s="3">
        <v>2633.51</v>
      </c>
      <c r="M331" s="7">
        <v>1</v>
      </c>
      <c r="O331" s="7"/>
      <c r="P331" s="77">
        <v>1</v>
      </c>
      <c r="Q331"/>
      <c r="R331"/>
      <c r="S331"/>
      <c r="T331"/>
      <c r="U331"/>
      <c r="V331"/>
      <c r="W331"/>
    </row>
    <row r="332" spans="1:23" ht="15" x14ac:dyDescent="0.25">
      <c r="C332" s="2" t="s">
        <v>860</v>
      </c>
      <c r="D332" s="7" t="s">
        <v>21</v>
      </c>
      <c r="E332" s="7" t="s">
        <v>44</v>
      </c>
      <c r="F332" s="7" t="s">
        <v>71</v>
      </c>
      <c r="G332" s="6" t="s">
        <v>27</v>
      </c>
      <c r="H332" s="7" t="s">
        <v>36</v>
      </c>
      <c r="I332" s="5" t="s">
        <v>824</v>
      </c>
      <c r="J332" s="3">
        <v>528.66</v>
      </c>
      <c r="K332" s="3">
        <v>1239.17</v>
      </c>
      <c r="L332" s="3">
        <v>2633.51</v>
      </c>
      <c r="M332" s="7">
        <v>1</v>
      </c>
      <c r="O332" s="7"/>
      <c r="P332" s="77">
        <v>1</v>
      </c>
      <c r="Q332"/>
      <c r="R332"/>
      <c r="S332"/>
      <c r="T332"/>
      <c r="U332"/>
      <c r="V332"/>
      <c r="W332"/>
    </row>
    <row r="333" spans="1:23" ht="15" x14ac:dyDescent="0.25">
      <c r="B333" s="2" t="s">
        <v>60</v>
      </c>
      <c r="C333" s="2" t="s">
        <v>407</v>
      </c>
      <c r="D333" s="7" t="s">
        <v>21</v>
      </c>
      <c r="E333" s="7" t="s">
        <v>23</v>
      </c>
      <c r="F333" s="7" t="s">
        <v>32</v>
      </c>
      <c r="G333" s="6" t="s">
        <v>31</v>
      </c>
      <c r="H333" s="7" t="s">
        <v>36</v>
      </c>
      <c r="I333" s="5" t="s">
        <v>823</v>
      </c>
      <c r="J333" s="3">
        <v>700.84</v>
      </c>
      <c r="K333" s="3">
        <v>1388.41</v>
      </c>
      <c r="L333" s="3">
        <v>3242.22</v>
      </c>
      <c r="M333" s="7">
        <v>1</v>
      </c>
      <c r="O333" s="7"/>
      <c r="P333" s="77">
        <v>1</v>
      </c>
      <c r="Q333"/>
      <c r="R333"/>
      <c r="S333"/>
      <c r="T333"/>
      <c r="U333"/>
      <c r="V333"/>
      <c r="W333"/>
    </row>
    <row r="334" spans="1:23" ht="15" x14ac:dyDescent="0.25">
      <c r="C334" s="2" t="s">
        <v>415</v>
      </c>
      <c r="D334" s="7" t="s">
        <v>21</v>
      </c>
      <c r="E334" s="7" t="s">
        <v>23</v>
      </c>
      <c r="F334" s="7" t="s">
        <v>32</v>
      </c>
      <c r="G334" s="6" t="s">
        <v>31</v>
      </c>
      <c r="H334" s="7" t="s">
        <v>36</v>
      </c>
      <c r="I334" s="5" t="s">
        <v>823</v>
      </c>
      <c r="J334" s="3">
        <v>700.84</v>
      </c>
      <c r="K334" s="3">
        <v>1388.41</v>
      </c>
      <c r="L334" s="3">
        <v>3242.22</v>
      </c>
      <c r="M334" s="7">
        <v>1</v>
      </c>
      <c r="O334" s="7"/>
      <c r="P334" s="77">
        <v>1</v>
      </c>
      <c r="Q334"/>
      <c r="R334"/>
      <c r="S334"/>
      <c r="T334"/>
      <c r="U334"/>
      <c r="V334"/>
      <c r="W334"/>
    </row>
    <row r="335" spans="1:23" ht="15" x14ac:dyDescent="0.25">
      <c r="B335" s="2" t="s">
        <v>135</v>
      </c>
      <c r="C335" s="2" t="s">
        <v>347</v>
      </c>
      <c r="D335" s="7" t="s">
        <v>21</v>
      </c>
      <c r="E335" s="7" t="s">
        <v>23</v>
      </c>
      <c r="F335" s="7" t="s">
        <v>32</v>
      </c>
      <c r="G335" s="6" t="s">
        <v>31</v>
      </c>
      <c r="H335" s="7" t="s">
        <v>36</v>
      </c>
      <c r="I335" s="5" t="s">
        <v>823</v>
      </c>
      <c r="J335" s="3">
        <v>700.84</v>
      </c>
      <c r="K335" s="3">
        <v>1388.41</v>
      </c>
      <c r="L335" s="3">
        <v>3214.93</v>
      </c>
      <c r="N335" s="7">
        <v>1</v>
      </c>
      <c r="O335" s="7"/>
      <c r="P335" s="77">
        <v>1</v>
      </c>
      <c r="Q335"/>
      <c r="R335"/>
      <c r="S335"/>
      <c r="T335"/>
      <c r="U335"/>
      <c r="V335"/>
      <c r="W335"/>
    </row>
    <row r="336" spans="1:23" ht="15" x14ac:dyDescent="0.25">
      <c r="A336" s="2" t="s">
        <v>157</v>
      </c>
      <c r="H336" s="2"/>
      <c r="I336" s="2"/>
      <c r="J336" s="2"/>
      <c r="K336" s="2"/>
      <c r="L336" s="2"/>
      <c r="M336" s="7">
        <v>4</v>
      </c>
      <c r="N336" s="7">
        <v>1</v>
      </c>
      <c r="O336" s="7"/>
      <c r="P336" s="77">
        <v>5</v>
      </c>
      <c r="Q336"/>
      <c r="R336"/>
      <c r="S336"/>
      <c r="T336"/>
      <c r="U336"/>
      <c r="V336"/>
      <c r="W336"/>
    </row>
    <row r="337" spans="1:23" ht="15" x14ac:dyDescent="0.25">
      <c r="A337" s="2">
        <v>2410</v>
      </c>
      <c r="B337" s="2" t="s">
        <v>70</v>
      </c>
      <c r="C337" s="2" t="s">
        <v>678</v>
      </c>
      <c r="D337" s="7" t="s">
        <v>21</v>
      </c>
      <c r="E337" s="7" t="s">
        <v>44</v>
      </c>
      <c r="F337" s="7" t="s">
        <v>71</v>
      </c>
      <c r="G337" s="6" t="s">
        <v>27</v>
      </c>
      <c r="H337" s="7" t="s">
        <v>36</v>
      </c>
      <c r="I337" s="5" t="s">
        <v>823</v>
      </c>
      <c r="J337" s="3">
        <v>528.66</v>
      </c>
      <c r="K337" s="3">
        <v>1239.17</v>
      </c>
      <c r="L337" s="3">
        <v>2631.511</v>
      </c>
      <c r="M337" s="7">
        <v>1</v>
      </c>
      <c r="O337" s="7"/>
      <c r="P337" s="77">
        <v>1</v>
      </c>
      <c r="Q337"/>
      <c r="R337"/>
      <c r="S337"/>
      <c r="T337"/>
      <c r="U337"/>
      <c r="V337"/>
      <c r="W337"/>
    </row>
    <row r="338" spans="1:23" ht="15" x14ac:dyDescent="0.25">
      <c r="C338" s="2" t="s">
        <v>679</v>
      </c>
      <c r="D338" s="7" t="s">
        <v>21</v>
      </c>
      <c r="E338" s="7" t="s">
        <v>44</v>
      </c>
      <c r="F338" s="7" t="s">
        <v>71</v>
      </c>
      <c r="G338" s="6" t="s">
        <v>27</v>
      </c>
      <c r="H338" s="7" t="s">
        <v>36</v>
      </c>
      <c r="I338" s="5" t="s">
        <v>824</v>
      </c>
      <c r="J338" s="3">
        <v>528.66</v>
      </c>
      <c r="K338" s="3">
        <v>1239.17</v>
      </c>
      <c r="L338" s="3">
        <v>2631.511</v>
      </c>
      <c r="O338" s="7">
        <v>1</v>
      </c>
      <c r="P338" s="77">
        <v>1</v>
      </c>
      <c r="Q338"/>
      <c r="R338"/>
      <c r="S338"/>
      <c r="T338"/>
      <c r="U338"/>
      <c r="V338"/>
      <c r="W338"/>
    </row>
    <row r="339" spans="1:23" ht="15" x14ac:dyDescent="0.25">
      <c r="B339" s="2" t="s">
        <v>113</v>
      </c>
      <c r="C339" s="2" t="s">
        <v>297</v>
      </c>
      <c r="D339" s="7" t="s">
        <v>21</v>
      </c>
      <c r="E339" s="7" t="s">
        <v>44</v>
      </c>
      <c r="F339" s="7" t="s">
        <v>71</v>
      </c>
      <c r="G339" s="6" t="s">
        <v>31</v>
      </c>
      <c r="H339" s="7" t="s">
        <v>36</v>
      </c>
      <c r="I339" s="5" t="s">
        <v>823</v>
      </c>
      <c r="J339" s="3">
        <v>528.66</v>
      </c>
      <c r="K339" s="3">
        <v>1239.17</v>
      </c>
      <c r="L339" s="3">
        <v>2633.51</v>
      </c>
      <c r="M339" s="7">
        <v>1</v>
      </c>
      <c r="O339" s="7"/>
      <c r="P339" s="77">
        <v>1</v>
      </c>
      <c r="Q339"/>
    </row>
    <row r="340" spans="1:23" ht="15" x14ac:dyDescent="0.25">
      <c r="C340" s="2" t="s">
        <v>298</v>
      </c>
      <c r="D340" s="7" t="s">
        <v>21</v>
      </c>
      <c r="E340" s="7" t="s">
        <v>44</v>
      </c>
      <c r="F340" s="7" t="s">
        <v>71</v>
      </c>
      <c r="G340" s="6" t="s">
        <v>31</v>
      </c>
      <c r="H340" s="7" t="s">
        <v>36</v>
      </c>
      <c r="I340" s="5" t="s">
        <v>824</v>
      </c>
      <c r="J340" s="3">
        <v>528.66</v>
      </c>
      <c r="K340" s="3">
        <v>1239.17</v>
      </c>
      <c r="L340" s="3">
        <v>2633.51</v>
      </c>
      <c r="M340" s="7">
        <v>1</v>
      </c>
      <c r="O340" s="7"/>
      <c r="P340" s="77">
        <v>1</v>
      </c>
      <c r="Q340"/>
    </row>
    <row r="341" spans="1:23" ht="15" x14ac:dyDescent="0.25">
      <c r="B341" s="2" t="s">
        <v>132</v>
      </c>
      <c r="C341" s="2" t="s">
        <v>484</v>
      </c>
      <c r="D341" s="7" t="s">
        <v>21</v>
      </c>
      <c r="E341" s="7" t="s">
        <v>44</v>
      </c>
      <c r="F341" s="7" t="s">
        <v>45</v>
      </c>
      <c r="G341" s="6" t="s">
        <v>27</v>
      </c>
      <c r="H341" s="7" t="s">
        <v>194</v>
      </c>
      <c r="I341" s="5" t="s">
        <v>823</v>
      </c>
      <c r="J341" s="3">
        <v>612.99</v>
      </c>
      <c r="K341" s="3">
        <v>1474.34</v>
      </c>
      <c r="L341" s="3">
        <v>2926.46</v>
      </c>
      <c r="N341" s="7">
        <v>1</v>
      </c>
      <c r="O341" s="7"/>
      <c r="P341" s="77">
        <v>1</v>
      </c>
      <c r="Q341"/>
    </row>
    <row r="342" spans="1:23" ht="15" x14ac:dyDescent="0.25">
      <c r="B342" s="2" t="s">
        <v>103</v>
      </c>
      <c r="C342" s="2" t="s">
        <v>202</v>
      </c>
      <c r="D342" s="7" t="s">
        <v>21</v>
      </c>
      <c r="E342" s="7" t="s">
        <v>44</v>
      </c>
      <c r="F342" s="7" t="s">
        <v>71</v>
      </c>
      <c r="G342" s="6" t="s">
        <v>27</v>
      </c>
      <c r="H342" s="7" t="s">
        <v>36</v>
      </c>
      <c r="I342" s="5" t="s">
        <v>823</v>
      </c>
      <c r="J342" s="3">
        <v>528.66</v>
      </c>
      <c r="K342" s="3">
        <v>1239.17</v>
      </c>
      <c r="L342" s="3">
        <v>2606.96</v>
      </c>
      <c r="N342" s="7">
        <v>1</v>
      </c>
      <c r="O342" s="7"/>
      <c r="P342" s="77">
        <v>1</v>
      </c>
      <c r="Q342"/>
    </row>
    <row r="343" spans="1:23" ht="15" x14ac:dyDescent="0.25">
      <c r="B343" s="2" t="s">
        <v>95</v>
      </c>
      <c r="C343" s="2" t="s">
        <v>510</v>
      </c>
      <c r="D343" s="7" t="s">
        <v>21</v>
      </c>
      <c r="E343" s="7" t="s">
        <v>94</v>
      </c>
      <c r="F343" s="7" t="s">
        <v>42</v>
      </c>
      <c r="G343" s="6" t="s">
        <v>27</v>
      </c>
      <c r="H343" s="7" t="s">
        <v>36</v>
      </c>
      <c r="I343" s="5" t="s">
        <v>823</v>
      </c>
      <c r="J343" s="3">
        <v>366.76</v>
      </c>
      <c r="K343" s="3">
        <v>1094.95</v>
      </c>
      <c r="L343" s="3">
        <v>2087.65</v>
      </c>
      <c r="N343" s="7">
        <v>1</v>
      </c>
      <c r="O343" s="7"/>
      <c r="P343" s="77">
        <v>1</v>
      </c>
      <c r="Q343"/>
    </row>
    <row r="344" spans="1:23" ht="15" x14ac:dyDescent="0.25">
      <c r="B344" s="2" t="s">
        <v>69</v>
      </c>
      <c r="C344" s="2" t="s">
        <v>605</v>
      </c>
      <c r="D344" s="7" t="s">
        <v>21</v>
      </c>
      <c r="E344" s="7" t="s">
        <v>23</v>
      </c>
      <c r="F344" s="7" t="s">
        <v>32</v>
      </c>
      <c r="G344" s="6" t="s">
        <v>31</v>
      </c>
      <c r="H344" s="7" t="s">
        <v>36</v>
      </c>
      <c r="I344" s="5" t="s">
        <v>823</v>
      </c>
      <c r="J344" s="3">
        <v>700.84</v>
      </c>
      <c r="K344" s="3">
        <v>1388.41</v>
      </c>
      <c r="L344" s="3">
        <v>3214.93</v>
      </c>
      <c r="N344" s="7">
        <v>1</v>
      </c>
      <c r="O344" s="7"/>
      <c r="P344" s="77">
        <v>1</v>
      </c>
      <c r="Q344"/>
    </row>
    <row r="345" spans="1:23" ht="15" x14ac:dyDescent="0.25">
      <c r="B345" s="2" t="s">
        <v>77</v>
      </c>
      <c r="C345" s="2" t="s">
        <v>433</v>
      </c>
      <c r="D345" s="7" t="s">
        <v>21</v>
      </c>
      <c r="E345" s="7" t="s">
        <v>23</v>
      </c>
      <c r="F345" s="7" t="s">
        <v>32</v>
      </c>
      <c r="G345" s="6" t="s">
        <v>27</v>
      </c>
      <c r="H345" s="7" t="s">
        <v>36</v>
      </c>
      <c r="I345" s="5" t="s">
        <v>824</v>
      </c>
      <c r="J345" s="3">
        <v>700.84</v>
      </c>
      <c r="K345" s="3">
        <v>1704.98</v>
      </c>
      <c r="L345" s="3">
        <v>3558.79</v>
      </c>
      <c r="M345" s="7">
        <v>1</v>
      </c>
      <c r="O345" s="7"/>
      <c r="P345" s="77">
        <v>1</v>
      </c>
      <c r="Q345"/>
    </row>
    <row r="346" spans="1:23" ht="15" x14ac:dyDescent="0.25">
      <c r="B346" s="2" t="s">
        <v>921</v>
      </c>
      <c r="C346" s="2" t="s">
        <v>220</v>
      </c>
      <c r="D346" s="7" t="s">
        <v>24</v>
      </c>
      <c r="E346" s="7" t="s">
        <v>23</v>
      </c>
      <c r="F346" s="7" t="s">
        <v>35</v>
      </c>
      <c r="G346" s="6" t="s">
        <v>31</v>
      </c>
      <c r="H346" s="7" t="s">
        <v>196</v>
      </c>
      <c r="I346" s="5" t="s">
        <v>824</v>
      </c>
      <c r="J346" s="3">
        <v>839.48</v>
      </c>
      <c r="K346" s="3">
        <v>2718.02</v>
      </c>
      <c r="L346" s="3">
        <v>4710.47</v>
      </c>
      <c r="M346" s="7">
        <v>1</v>
      </c>
      <c r="O346" s="7"/>
      <c r="P346" s="77">
        <v>1</v>
      </c>
      <c r="Q346"/>
    </row>
    <row r="347" spans="1:23" ht="15" x14ac:dyDescent="0.25">
      <c r="B347" s="2" t="s">
        <v>934</v>
      </c>
      <c r="C347" s="2" t="s">
        <v>225</v>
      </c>
      <c r="D347" s="7" t="s">
        <v>21</v>
      </c>
      <c r="E347" s="7" t="s">
        <v>23</v>
      </c>
      <c r="F347" s="7" t="s">
        <v>32</v>
      </c>
      <c r="G347" s="6" t="s">
        <v>31</v>
      </c>
      <c r="H347" s="7" t="s">
        <v>36</v>
      </c>
      <c r="I347" s="5" t="s">
        <v>823</v>
      </c>
      <c r="J347" s="3">
        <v>700.84</v>
      </c>
      <c r="K347" s="3">
        <v>1388.41</v>
      </c>
      <c r="L347" s="3">
        <v>3214.93</v>
      </c>
      <c r="N347" s="7">
        <v>1</v>
      </c>
      <c r="O347" s="7"/>
      <c r="P347" s="77">
        <v>1</v>
      </c>
      <c r="Q347"/>
    </row>
    <row r="348" spans="1:23" ht="15" x14ac:dyDescent="0.25">
      <c r="B348" s="2" t="s">
        <v>923</v>
      </c>
      <c r="C348" s="2" t="s">
        <v>947</v>
      </c>
      <c r="D348" s="7" t="s">
        <v>24</v>
      </c>
      <c r="E348" s="7" t="s">
        <v>23</v>
      </c>
      <c r="F348" s="7" t="s">
        <v>35</v>
      </c>
      <c r="G348" s="6" t="s">
        <v>27</v>
      </c>
      <c r="H348" s="7" t="s">
        <v>196</v>
      </c>
      <c r="I348" s="5" t="s">
        <v>824</v>
      </c>
      <c r="J348" s="3">
        <v>839.48</v>
      </c>
      <c r="K348" s="3">
        <v>2718.02</v>
      </c>
      <c r="L348" s="3">
        <v>4683.18</v>
      </c>
      <c r="N348" s="7">
        <v>1</v>
      </c>
      <c r="O348" s="7"/>
      <c r="P348" s="77">
        <v>1</v>
      </c>
      <c r="Q348"/>
    </row>
    <row r="349" spans="1:23" ht="15" x14ac:dyDescent="0.25">
      <c r="A349" s="2" t="s">
        <v>158</v>
      </c>
      <c r="H349" s="2"/>
      <c r="I349" s="2"/>
      <c r="J349" s="2"/>
      <c r="K349" s="2"/>
      <c r="L349" s="2"/>
      <c r="M349" s="7">
        <v>5</v>
      </c>
      <c r="N349" s="7">
        <v>6</v>
      </c>
      <c r="O349" s="7">
        <v>1</v>
      </c>
      <c r="P349" s="77">
        <v>12</v>
      </c>
      <c r="Q349"/>
    </row>
    <row r="350" spans="1:23" ht="15" x14ac:dyDescent="0.25">
      <c r="A350" s="2">
        <v>3110</v>
      </c>
      <c r="B350" s="2" t="s">
        <v>70</v>
      </c>
      <c r="C350" s="2" t="s">
        <v>676</v>
      </c>
      <c r="D350" s="7" t="s">
        <v>21</v>
      </c>
      <c r="E350" s="7" t="s">
        <v>44</v>
      </c>
      <c r="F350" s="7" t="s">
        <v>71</v>
      </c>
      <c r="G350" s="6" t="s">
        <v>27</v>
      </c>
      <c r="H350" s="7" t="s">
        <v>36</v>
      </c>
      <c r="I350" s="5" t="s">
        <v>823</v>
      </c>
      <c r="J350" s="3">
        <v>528.66</v>
      </c>
      <c r="K350" s="3">
        <v>1239.17</v>
      </c>
      <c r="L350" s="3">
        <v>2631.511</v>
      </c>
      <c r="M350" s="7">
        <v>1</v>
      </c>
      <c r="O350" s="7"/>
      <c r="P350" s="77">
        <v>1</v>
      </c>
      <c r="Q350"/>
    </row>
    <row r="351" spans="1:23" ht="15" x14ac:dyDescent="0.25">
      <c r="B351" s="2" t="s">
        <v>116</v>
      </c>
      <c r="C351" s="2" t="s">
        <v>214</v>
      </c>
      <c r="D351" s="7" t="s">
        <v>21</v>
      </c>
      <c r="E351" s="7" t="s">
        <v>19</v>
      </c>
      <c r="F351" s="7" t="s">
        <v>35</v>
      </c>
      <c r="G351" s="6" t="s">
        <v>31</v>
      </c>
      <c r="H351" s="7" t="s">
        <v>194</v>
      </c>
      <c r="I351" s="5" t="s">
        <v>824</v>
      </c>
      <c r="J351" s="3">
        <v>839.48</v>
      </c>
      <c r="K351" s="3">
        <v>2152.71</v>
      </c>
      <c r="L351" s="3">
        <v>4325.59</v>
      </c>
      <c r="M351" s="7">
        <v>1</v>
      </c>
      <c r="O351" s="7"/>
      <c r="P351" s="77">
        <v>1</v>
      </c>
      <c r="Q351"/>
    </row>
    <row r="352" spans="1:23" ht="15" x14ac:dyDescent="0.25">
      <c r="C352" s="2" t="s">
        <v>861</v>
      </c>
      <c r="D352" s="7" t="s">
        <v>21</v>
      </c>
      <c r="E352" s="7" t="s">
        <v>19</v>
      </c>
      <c r="F352" s="7" t="s">
        <v>35</v>
      </c>
      <c r="G352" s="6" t="s">
        <v>31</v>
      </c>
      <c r="H352" s="7" t="s">
        <v>194</v>
      </c>
      <c r="I352" s="5" t="s">
        <v>824</v>
      </c>
      <c r="J352" s="3">
        <v>839.48</v>
      </c>
      <c r="K352" s="3">
        <v>2152.71</v>
      </c>
      <c r="L352" s="3">
        <v>4325.59</v>
      </c>
      <c r="M352" s="7">
        <v>1</v>
      </c>
      <c r="O352" s="7"/>
      <c r="P352" s="77">
        <v>1</v>
      </c>
      <c r="Q352"/>
    </row>
    <row r="353" spans="1:17" ht="15" x14ac:dyDescent="0.25">
      <c r="B353" s="2" t="s">
        <v>882</v>
      </c>
      <c r="C353" s="2" t="s">
        <v>889</v>
      </c>
      <c r="D353" s="7" t="s">
        <v>24</v>
      </c>
      <c r="E353" s="7" t="s">
        <v>19</v>
      </c>
      <c r="F353" s="7" t="s">
        <v>39</v>
      </c>
      <c r="G353" s="6" t="s">
        <v>52</v>
      </c>
      <c r="H353" s="7" t="s">
        <v>196</v>
      </c>
      <c r="I353" s="5" t="s">
        <v>823</v>
      </c>
      <c r="J353" s="3">
        <v>1000.81</v>
      </c>
      <c r="K353" s="3">
        <v>2718.02</v>
      </c>
      <c r="L353" s="3">
        <v>5052.2299999999996</v>
      </c>
      <c r="M353" s="7">
        <v>1</v>
      </c>
      <c r="O353" s="7"/>
      <c r="P353" s="77">
        <v>1</v>
      </c>
      <c r="Q353"/>
    </row>
    <row r="354" spans="1:17" ht="15" x14ac:dyDescent="0.25">
      <c r="A354" s="2" t="s">
        <v>159</v>
      </c>
      <c r="H354" s="2"/>
      <c r="I354" s="2"/>
      <c r="J354" s="2"/>
      <c r="K354" s="2"/>
      <c r="L354" s="2"/>
      <c r="M354" s="7">
        <v>4</v>
      </c>
      <c r="O354" s="7"/>
      <c r="P354" s="77">
        <v>4</v>
      </c>
      <c r="Q354"/>
    </row>
    <row r="355" spans="1:17" ht="15" x14ac:dyDescent="0.25">
      <c r="A355" s="2">
        <v>3111</v>
      </c>
      <c r="B355" s="2" t="s">
        <v>136</v>
      </c>
      <c r="C355" s="2" t="s">
        <v>561</v>
      </c>
      <c r="D355" s="7" t="s">
        <v>21</v>
      </c>
      <c r="E355" s="7" t="s">
        <v>44</v>
      </c>
      <c r="F355" s="7" t="s">
        <v>71</v>
      </c>
      <c r="G355" s="6" t="s">
        <v>27</v>
      </c>
      <c r="H355" s="7" t="s">
        <v>36</v>
      </c>
      <c r="I355" s="5" t="s">
        <v>824</v>
      </c>
      <c r="J355" s="3">
        <v>528.66</v>
      </c>
      <c r="K355" s="3">
        <v>1239.17</v>
      </c>
      <c r="L355" s="3">
        <v>2606.96</v>
      </c>
      <c r="N355" s="7">
        <v>1</v>
      </c>
      <c r="O355" s="7"/>
      <c r="P355" s="77">
        <v>1</v>
      </c>
      <c r="Q355"/>
    </row>
    <row r="356" spans="1:17" ht="15" x14ac:dyDescent="0.25">
      <c r="B356" s="2" t="s">
        <v>26</v>
      </c>
      <c r="C356" s="2" t="s">
        <v>647</v>
      </c>
      <c r="D356" s="7" t="s">
        <v>21</v>
      </c>
      <c r="E356" s="7" t="s">
        <v>28</v>
      </c>
      <c r="F356" s="7" t="s">
        <v>29</v>
      </c>
      <c r="G356" s="6" t="s">
        <v>27</v>
      </c>
      <c r="H356" s="7" t="s">
        <v>36</v>
      </c>
      <c r="I356" s="5" t="s">
        <v>824</v>
      </c>
      <c r="J356" s="3">
        <v>447.68</v>
      </c>
      <c r="K356" s="3">
        <v>1108.01</v>
      </c>
      <c r="L356" s="3">
        <v>2276.1799999999998</v>
      </c>
      <c r="M356" s="7">
        <v>1</v>
      </c>
      <c r="O356" s="7"/>
      <c r="P356" s="77">
        <v>1</v>
      </c>
      <c r="Q356"/>
    </row>
    <row r="357" spans="1:17" ht="15" x14ac:dyDescent="0.25">
      <c r="B357" s="2" t="s">
        <v>97</v>
      </c>
      <c r="C357" s="2" t="s">
        <v>282</v>
      </c>
      <c r="D357" s="7" t="s">
        <v>21</v>
      </c>
      <c r="E357" s="7" t="s">
        <v>23</v>
      </c>
      <c r="F357" s="7" t="s">
        <v>32</v>
      </c>
      <c r="G357" s="6" t="s">
        <v>31</v>
      </c>
      <c r="H357" s="7" t="s">
        <v>36</v>
      </c>
      <c r="I357" s="5" t="s">
        <v>824</v>
      </c>
      <c r="J357" s="3">
        <v>700.84</v>
      </c>
      <c r="K357" s="3">
        <v>1388.41</v>
      </c>
      <c r="L357" s="3">
        <v>3214.93</v>
      </c>
      <c r="N357" s="7">
        <v>1</v>
      </c>
      <c r="O357" s="7"/>
      <c r="P357" s="77">
        <v>1</v>
      </c>
      <c r="Q357"/>
    </row>
    <row r="358" spans="1:17" ht="15" x14ac:dyDescent="0.25">
      <c r="B358" s="2" t="s">
        <v>49</v>
      </c>
      <c r="C358" s="2" t="s">
        <v>233</v>
      </c>
      <c r="D358" s="7" t="s">
        <v>21</v>
      </c>
      <c r="E358" s="7" t="s">
        <v>19</v>
      </c>
      <c r="F358" s="7" t="s">
        <v>35</v>
      </c>
      <c r="G358" s="6" t="s">
        <v>31</v>
      </c>
      <c r="H358" s="7" t="s">
        <v>36</v>
      </c>
      <c r="I358" s="5" t="s">
        <v>823</v>
      </c>
      <c r="J358" s="3">
        <v>839.48</v>
      </c>
      <c r="K358" s="3">
        <v>2152.71</v>
      </c>
      <c r="L358" s="3">
        <v>4325.59</v>
      </c>
      <c r="M358" s="7">
        <v>1</v>
      </c>
      <c r="O358" s="7"/>
      <c r="P358" s="77">
        <v>1</v>
      </c>
      <c r="Q358"/>
    </row>
    <row r="359" spans="1:17" ht="15" x14ac:dyDescent="0.25">
      <c r="B359" s="2" t="s">
        <v>134</v>
      </c>
      <c r="C359" s="2" t="s">
        <v>230</v>
      </c>
      <c r="D359" s="7" t="s">
        <v>21</v>
      </c>
      <c r="E359" s="7" t="s">
        <v>19</v>
      </c>
      <c r="F359" s="7" t="s">
        <v>35</v>
      </c>
      <c r="G359" s="6" t="s">
        <v>31</v>
      </c>
      <c r="H359" s="7" t="s">
        <v>36</v>
      </c>
      <c r="I359" s="5" t="s">
        <v>823</v>
      </c>
      <c r="J359" s="3">
        <v>839.48</v>
      </c>
      <c r="K359" s="3">
        <v>2152.71</v>
      </c>
      <c r="L359" s="3">
        <v>4325.59</v>
      </c>
      <c r="M359" s="7">
        <v>1</v>
      </c>
      <c r="O359" s="7"/>
      <c r="P359" s="77">
        <v>1</v>
      </c>
      <c r="Q359"/>
    </row>
    <row r="360" spans="1:17" ht="15" x14ac:dyDescent="0.25">
      <c r="B360" s="2" t="s">
        <v>56</v>
      </c>
      <c r="C360" s="2" t="s">
        <v>360</v>
      </c>
      <c r="D360" s="7" t="s">
        <v>21</v>
      </c>
      <c r="E360" s="7" t="s">
        <v>19</v>
      </c>
      <c r="F360" s="7" t="s">
        <v>35</v>
      </c>
      <c r="G360" s="6" t="s">
        <v>31</v>
      </c>
      <c r="H360" s="7" t="s">
        <v>36</v>
      </c>
      <c r="I360" s="5" t="s">
        <v>824</v>
      </c>
      <c r="J360" s="3">
        <v>839.48</v>
      </c>
      <c r="K360" s="3">
        <v>2152.71</v>
      </c>
      <c r="L360" s="3">
        <v>4318.55</v>
      </c>
      <c r="N360" s="7">
        <v>1</v>
      </c>
      <c r="O360" s="7"/>
      <c r="P360" s="77">
        <v>1</v>
      </c>
      <c r="Q360"/>
    </row>
    <row r="361" spans="1:17" ht="15" x14ac:dyDescent="0.25">
      <c r="B361" s="2" t="s">
        <v>66</v>
      </c>
      <c r="C361" s="2" t="s">
        <v>270</v>
      </c>
      <c r="D361" s="7" t="s">
        <v>21</v>
      </c>
      <c r="E361" s="7" t="s">
        <v>19</v>
      </c>
      <c r="F361" s="7" t="s">
        <v>35</v>
      </c>
      <c r="G361" s="6" t="s">
        <v>31</v>
      </c>
      <c r="H361" s="7" t="s">
        <v>36</v>
      </c>
      <c r="I361" s="5" t="s">
        <v>823</v>
      </c>
      <c r="J361" s="3">
        <v>839.48</v>
      </c>
      <c r="K361" s="3">
        <v>2152.71</v>
      </c>
      <c r="L361" s="3">
        <v>4325.59</v>
      </c>
      <c r="M361" s="7">
        <v>1</v>
      </c>
      <c r="O361" s="7"/>
      <c r="P361" s="77">
        <v>1</v>
      </c>
      <c r="Q361"/>
    </row>
    <row r="362" spans="1:17" ht="15" x14ac:dyDescent="0.25">
      <c r="C362" s="2" t="s">
        <v>817</v>
      </c>
      <c r="D362" s="7" t="s">
        <v>21</v>
      </c>
      <c r="E362" s="7" t="s">
        <v>19</v>
      </c>
      <c r="F362" s="7" t="s">
        <v>35</v>
      </c>
      <c r="G362" s="6" t="s">
        <v>31</v>
      </c>
      <c r="H362" s="7" t="s">
        <v>36</v>
      </c>
      <c r="I362" s="5" t="s">
        <v>824</v>
      </c>
      <c r="J362" s="3">
        <v>839.48</v>
      </c>
      <c r="K362" s="3">
        <v>2152.71</v>
      </c>
      <c r="L362" s="3">
        <v>4325.59</v>
      </c>
      <c r="M362" s="7">
        <v>1</v>
      </c>
      <c r="O362" s="7"/>
      <c r="P362" s="77">
        <v>1</v>
      </c>
      <c r="Q362"/>
    </row>
    <row r="363" spans="1:17" ht="15" x14ac:dyDescent="0.25">
      <c r="B363" s="2" t="s">
        <v>60</v>
      </c>
      <c r="C363" s="2" t="s">
        <v>417</v>
      </c>
      <c r="D363" s="7" t="s">
        <v>21</v>
      </c>
      <c r="E363" s="7" t="s">
        <v>23</v>
      </c>
      <c r="F363" s="7" t="s">
        <v>32</v>
      </c>
      <c r="G363" s="6" t="s">
        <v>31</v>
      </c>
      <c r="H363" s="7" t="s">
        <v>36</v>
      </c>
      <c r="I363" s="5" t="s">
        <v>824</v>
      </c>
      <c r="J363" s="3">
        <v>700.84</v>
      </c>
      <c r="K363" s="3">
        <v>1388.41</v>
      </c>
      <c r="L363" s="3">
        <v>3242.22</v>
      </c>
      <c r="M363" s="7">
        <v>1</v>
      </c>
      <c r="O363" s="7"/>
      <c r="P363" s="77">
        <v>1</v>
      </c>
      <c r="Q363"/>
    </row>
    <row r="364" spans="1:17" ht="15" x14ac:dyDescent="0.25">
      <c r="B364" s="2" t="s">
        <v>189</v>
      </c>
      <c r="C364" s="2" t="s">
        <v>231</v>
      </c>
      <c r="D364" s="7" t="s">
        <v>21</v>
      </c>
      <c r="E364" s="7" t="s">
        <v>23</v>
      </c>
      <c r="F364" s="7" t="s">
        <v>32</v>
      </c>
      <c r="G364" s="6" t="s">
        <v>31</v>
      </c>
      <c r="H364" s="7" t="s">
        <v>36</v>
      </c>
      <c r="I364" s="5" t="s">
        <v>823</v>
      </c>
      <c r="J364" s="3">
        <v>700.84</v>
      </c>
      <c r="K364" s="3">
        <v>1388.41</v>
      </c>
      <c r="L364" s="3">
        <v>3242.22</v>
      </c>
      <c r="M364" s="7">
        <v>1</v>
      </c>
      <c r="O364" s="7"/>
      <c r="P364" s="77">
        <v>1</v>
      </c>
      <c r="Q364"/>
    </row>
    <row r="365" spans="1:17" ht="15" x14ac:dyDescent="0.25">
      <c r="B365" s="2" t="s">
        <v>919</v>
      </c>
      <c r="C365" s="2" t="s">
        <v>279</v>
      </c>
      <c r="D365" s="7" t="s">
        <v>21</v>
      </c>
      <c r="E365" s="7" t="s">
        <v>28</v>
      </c>
      <c r="F365" s="7" t="s">
        <v>29</v>
      </c>
      <c r="G365" s="6" t="s">
        <v>31</v>
      </c>
      <c r="H365" s="7" t="s">
        <v>36</v>
      </c>
      <c r="I365" s="5" t="s">
        <v>823</v>
      </c>
      <c r="J365" s="3">
        <v>447.68</v>
      </c>
      <c r="K365" s="3">
        <v>1108.01</v>
      </c>
      <c r="L365" s="3">
        <v>2276.1799999999998</v>
      </c>
      <c r="M365" s="7">
        <v>1</v>
      </c>
      <c r="O365" s="7"/>
      <c r="P365" s="77">
        <v>1</v>
      </c>
      <c r="Q365"/>
    </row>
    <row r="366" spans="1:17" ht="15" x14ac:dyDescent="0.25">
      <c r="A366" s="2" t="s">
        <v>160</v>
      </c>
      <c r="H366" s="2"/>
      <c r="I366" s="2"/>
      <c r="J366" s="2"/>
      <c r="K366" s="2"/>
      <c r="L366" s="2"/>
      <c r="M366" s="7">
        <v>8</v>
      </c>
      <c r="N366" s="7">
        <v>3</v>
      </c>
      <c r="O366" s="7"/>
      <c r="P366" s="77">
        <v>11</v>
      </c>
      <c r="Q366"/>
    </row>
    <row r="367" spans="1:17" ht="15" x14ac:dyDescent="0.25">
      <c r="A367" s="2">
        <v>3112</v>
      </c>
      <c r="B367" s="2" t="s">
        <v>26</v>
      </c>
      <c r="C367" s="2" t="s">
        <v>636</v>
      </c>
      <c r="D367" s="7" t="s">
        <v>21</v>
      </c>
      <c r="E367" s="7" t="s">
        <v>28</v>
      </c>
      <c r="F367" s="7" t="s">
        <v>29</v>
      </c>
      <c r="G367" s="6" t="s">
        <v>27</v>
      </c>
      <c r="H367" s="7" t="s">
        <v>36</v>
      </c>
      <c r="I367" s="5" t="s">
        <v>823</v>
      </c>
      <c r="J367" s="3">
        <v>447.68</v>
      </c>
      <c r="K367" s="3">
        <v>1108.01</v>
      </c>
      <c r="L367" s="3">
        <v>2276.1799999999998</v>
      </c>
      <c r="M367" s="7">
        <v>1</v>
      </c>
      <c r="O367" s="7"/>
      <c r="P367" s="77">
        <v>1</v>
      </c>
      <c r="Q367"/>
    </row>
    <row r="368" spans="1:17" ht="15" x14ac:dyDescent="0.25">
      <c r="A368" s="2" t="s">
        <v>161</v>
      </c>
      <c r="H368" s="2"/>
      <c r="I368" s="2"/>
      <c r="J368" s="2"/>
      <c r="K368" s="2"/>
      <c r="L368" s="2"/>
      <c r="M368" s="7">
        <v>1</v>
      </c>
      <c r="O368" s="7"/>
      <c r="P368" s="77">
        <v>1</v>
      </c>
      <c r="Q368"/>
    </row>
    <row r="369" spans="1:17" ht="15" x14ac:dyDescent="0.25">
      <c r="A369" s="2">
        <v>3200</v>
      </c>
      <c r="B369" s="2" t="s">
        <v>70</v>
      </c>
      <c r="C369" s="2" t="s">
        <v>674</v>
      </c>
      <c r="D369" s="7" t="s">
        <v>21</v>
      </c>
      <c r="E369" s="7" t="s">
        <v>44</v>
      </c>
      <c r="F369" s="7" t="s">
        <v>71</v>
      </c>
      <c r="G369" s="6" t="s">
        <v>27</v>
      </c>
      <c r="H369" s="7" t="s">
        <v>36</v>
      </c>
      <c r="I369" s="5" t="s">
        <v>824</v>
      </c>
      <c r="J369" s="3">
        <v>528.66</v>
      </c>
      <c r="K369" s="3">
        <v>1239.17</v>
      </c>
      <c r="L369" s="3">
        <v>2631.511</v>
      </c>
      <c r="M369" s="7">
        <v>1</v>
      </c>
      <c r="O369" s="7"/>
      <c r="P369" s="77">
        <v>1</v>
      </c>
      <c r="Q369"/>
    </row>
    <row r="370" spans="1:17" ht="15" x14ac:dyDescent="0.25">
      <c r="C370" s="2" t="s">
        <v>675</v>
      </c>
      <c r="D370" s="7" t="s">
        <v>21</v>
      </c>
      <c r="E370" s="7" t="s">
        <v>44</v>
      </c>
      <c r="F370" s="7" t="s">
        <v>71</v>
      </c>
      <c r="G370" s="6" t="s">
        <v>27</v>
      </c>
      <c r="H370" s="7" t="s">
        <v>36</v>
      </c>
      <c r="I370" s="5" t="s">
        <v>823</v>
      </c>
      <c r="J370" s="3">
        <v>528.66</v>
      </c>
      <c r="K370" s="3">
        <v>1239.17</v>
      </c>
      <c r="L370" s="3">
        <v>2631.511</v>
      </c>
      <c r="M370" s="7">
        <v>1</v>
      </c>
      <c r="O370" s="7"/>
      <c r="P370" s="77">
        <v>1</v>
      </c>
      <c r="Q370"/>
    </row>
    <row r="371" spans="1:17" ht="15" x14ac:dyDescent="0.25">
      <c r="C371" s="2" t="s">
        <v>695</v>
      </c>
      <c r="D371" s="7" t="s">
        <v>21</v>
      </c>
      <c r="E371" s="7" t="s">
        <v>44</v>
      </c>
      <c r="F371" s="7" t="s">
        <v>71</v>
      </c>
      <c r="G371" s="6" t="s">
        <v>27</v>
      </c>
      <c r="H371" s="7" t="s">
        <v>36</v>
      </c>
      <c r="I371" s="5" t="s">
        <v>824</v>
      </c>
      <c r="J371" s="3">
        <v>528.66</v>
      </c>
      <c r="K371" s="3">
        <v>1239.17</v>
      </c>
      <c r="L371" s="3">
        <v>2633.51</v>
      </c>
      <c r="M371" s="7">
        <v>1</v>
      </c>
      <c r="O371" s="7"/>
      <c r="P371" s="77">
        <v>1</v>
      </c>
      <c r="Q371"/>
    </row>
    <row r="372" spans="1:17" ht="15" x14ac:dyDescent="0.25">
      <c r="B372" s="2" t="s">
        <v>26</v>
      </c>
      <c r="C372" s="2" t="s">
        <v>635</v>
      </c>
      <c r="D372" s="7" t="s">
        <v>21</v>
      </c>
      <c r="E372" s="7" t="s">
        <v>28</v>
      </c>
      <c r="F372" s="7" t="s">
        <v>29</v>
      </c>
      <c r="G372" s="6" t="s">
        <v>27</v>
      </c>
      <c r="H372" s="7" t="s">
        <v>36</v>
      </c>
      <c r="I372" s="5" t="s">
        <v>824</v>
      </c>
      <c r="J372" s="3">
        <v>447.68</v>
      </c>
      <c r="K372" s="3">
        <v>1108.01</v>
      </c>
      <c r="L372" s="3">
        <v>2276.1799999999998</v>
      </c>
      <c r="M372" s="7">
        <v>1</v>
      </c>
      <c r="O372" s="7"/>
      <c r="P372" s="77">
        <v>1</v>
      </c>
      <c r="Q372"/>
    </row>
    <row r="373" spans="1:17" ht="15" x14ac:dyDescent="0.25">
      <c r="B373" s="2" t="s">
        <v>93</v>
      </c>
      <c r="C373" s="2" t="s">
        <v>401</v>
      </c>
      <c r="D373" s="7" t="s">
        <v>21</v>
      </c>
      <c r="E373" s="7" t="s">
        <v>94</v>
      </c>
      <c r="F373" s="7" t="s">
        <v>42</v>
      </c>
      <c r="G373" s="6" t="s">
        <v>27</v>
      </c>
      <c r="H373" s="7" t="s">
        <v>36</v>
      </c>
      <c r="I373" s="5" t="s">
        <v>823</v>
      </c>
      <c r="J373" s="3">
        <v>366.76</v>
      </c>
      <c r="K373" s="3">
        <v>1261.78</v>
      </c>
      <c r="L373" s="3">
        <v>2287.98</v>
      </c>
      <c r="M373" s="7">
        <v>1</v>
      </c>
      <c r="O373" s="7"/>
      <c r="P373" s="77">
        <v>1</v>
      </c>
      <c r="Q373"/>
    </row>
    <row r="374" spans="1:17" ht="15" x14ac:dyDescent="0.25">
      <c r="B374" s="2" t="s">
        <v>43</v>
      </c>
      <c r="C374" s="2" t="s">
        <v>862</v>
      </c>
      <c r="D374" s="7" t="s">
        <v>21</v>
      </c>
      <c r="E374" s="7" t="s">
        <v>44</v>
      </c>
      <c r="F374" s="7" t="s">
        <v>45</v>
      </c>
      <c r="G374" s="6" t="s">
        <v>27</v>
      </c>
      <c r="H374" s="7" t="s">
        <v>36</v>
      </c>
      <c r="I374" s="5" t="s">
        <v>823</v>
      </c>
      <c r="J374" s="3">
        <v>612.99</v>
      </c>
      <c r="K374" s="3">
        <v>1474.34</v>
      </c>
      <c r="L374" s="3">
        <v>2953.01</v>
      </c>
      <c r="M374" s="7">
        <v>1</v>
      </c>
      <c r="O374" s="7"/>
      <c r="P374" s="77">
        <v>1</v>
      </c>
      <c r="Q374"/>
    </row>
    <row r="375" spans="1:17" ht="15" x14ac:dyDescent="0.25">
      <c r="B375" s="2" t="s">
        <v>132</v>
      </c>
      <c r="C375" s="2" t="s">
        <v>483</v>
      </c>
      <c r="D375" s="7" t="s">
        <v>21</v>
      </c>
      <c r="E375" s="7" t="s">
        <v>44</v>
      </c>
      <c r="F375" s="7" t="s">
        <v>45</v>
      </c>
      <c r="G375" s="6" t="s">
        <v>27</v>
      </c>
      <c r="H375" s="7" t="s">
        <v>194</v>
      </c>
      <c r="I375" s="5" t="s">
        <v>823</v>
      </c>
      <c r="J375" s="3">
        <v>612.99</v>
      </c>
      <c r="K375" s="3">
        <v>1474.34</v>
      </c>
      <c r="L375" s="3">
        <v>2926.46</v>
      </c>
      <c r="N375" s="7">
        <v>1</v>
      </c>
      <c r="O375" s="7"/>
      <c r="P375" s="77">
        <v>1</v>
      </c>
      <c r="Q375"/>
    </row>
    <row r="376" spans="1:17" ht="15" x14ac:dyDescent="0.25">
      <c r="B376" s="2" t="s">
        <v>95</v>
      </c>
      <c r="C376" s="2" t="s">
        <v>508</v>
      </c>
      <c r="D376" s="7" t="s">
        <v>21</v>
      </c>
      <c r="E376" s="7" t="s">
        <v>94</v>
      </c>
      <c r="F376" s="7" t="s">
        <v>42</v>
      </c>
      <c r="G376" s="6" t="s">
        <v>27</v>
      </c>
      <c r="H376" s="7" t="s">
        <v>36</v>
      </c>
      <c r="I376" s="5" t="s">
        <v>823</v>
      </c>
      <c r="J376" s="3">
        <v>366.76</v>
      </c>
      <c r="K376" s="3">
        <v>1094.95</v>
      </c>
      <c r="L376" s="3">
        <v>2087.65</v>
      </c>
      <c r="N376" s="7">
        <v>1</v>
      </c>
      <c r="O376" s="7"/>
      <c r="P376" s="77">
        <v>1</v>
      </c>
      <c r="Q376"/>
    </row>
    <row r="377" spans="1:17" ht="15" x14ac:dyDescent="0.25">
      <c r="C377" s="2" t="s">
        <v>509</v>
      </c>
      <c r="D377" s="7" t="s">
        <v>21</v>
      </c>
      <c r="E377" s="7" t="s">
        <v>94</v>
      </c>
      <c r="F377" s="7" t="s">
        <v>42</v>
      </c>
      <c r="G377" s="6" t="s">
        <v>27</v>
      </c>
      <c r="H377" s="7" t="s">
        <v>36</v>
      </c>
      <c r="I377" s="5" t="s">
        <v>824</v>
      </c>
      <c r="J377" s="3">
        <v>366.76</v>
      </c>
      <c r="K377" s="3">
        <v>1094.95</v>
      </c>
      <c r="L377" s="3">
        <v>2087.65</v>
      </c>
      <c r="N377" s="7">
        <v>1</v>
      </c>
      <c r="O377" s="7"/>
      <c r="P377" s="77">
        <v>1</v>
      </c>
      <c r="Q377"/>
    </row>
    <row r="378" spans="1:17" ht="15" x14ac:dyDescent="0.25">
      <c r="B378" s="2" t="s">
        <v>854</v>
      </c>
      <c r="C378" s="2" t="s">
        <v>252</v>
      </c>
      <c r="D378" s="7" t="s">
        <v>24</v>
      </c>
      <c r="E378" s="7" t="s">
        <v>19</v>
      </c>
      <c r="F378" s="7" t="s">
        <v>20</v>
      </c>
      <c r="G378" s="6" t="s">
        <v>27</v>
      </c>
      <c r="H378" s="7" t="s">
        <v>196</v>
      </c>
      <c r="I378" s="5" t="s">
        <v>823</v>
      </c>
      <c r="J378" s="3">
        <v>1164.74</v>
      </c>
      <c r="K378" s="3">
        <v>3314.99</v>
      </c>
      <c r="L378" s="3">
        <v>5813.13</v>
      </c>
      <c r="M378" s="7">
        <v>1</v>
      </c>
      <c r="O378" s="7"/>
      <c r="P378" s="77">
        <v>1</v>
      </c>
      <c r="Q378"/>
    </row>
    <row r="379" spans="1:17" ht="15" x14ac:dyDescent="0.25">
      <c r="B379" s="2" t="s">
        <v>884</v>
      </c>
      <c r="C379" s="2" t="s">
        <v>226</v>
      </c>
      <c r="D379" s="7" t="s">
        <v>24</v>
      </c>
      <c r="E379" s="7" t="s">
        <v>19</v>
      </c>
      <c r="F379" s="7" t="s">
        <v>39</v>
      </c>
      <c r="G379" s="6" t="s">
        <v>52</v>
      </c>
      <c r="H379" s="7" t="s">
        <v>196</v>
      </c>
      <c r="I379" s="5" t="s">
        <v>823</v>
      </c>
      <c r="J379" s="3">
        <v>1000.81</v>
      </c>
      <c r="K379" s="3">
        <v>2718.02</v>
      </c>
      <c r="L379" s="3">
        <v>5052.2299999999996</v>
      </c>
      <c r="M379" s="7">
        <v>1</v>
      </c>
      <c r="O379" s="7"/>
      <c r="P379" s="77">
        <v>1</v>
      </c>
      <c r="Q379"/>
    </row>
    <row r="380" spans="1:17" ht="15" x14ac:dyDescent="0.25">
      <c r="A380" s="2" t="s">
        <v>162</v>
      </c>
      <c r="H380" s="2"/>
      <c r="I380" s="2"/>
      <c r="J380" s="2"/>
      <c r="K380" s="2"/>
      <c r="L380" s="2"/>
      <c r="M380" s="7">
        <v>8</v>
      </c>
      <c r="N380" s="7">
        <v>3</v>
      </c>
      <c r="O380" s="7"/>
      <c r="P380" s="77">
        <v>11</v>
      </c>
      <c r="Q380"/>
    </row>
    <row r="381" spans="1:17" ht="15" x14ac:dyDescent="0.25">
      <c r="A381" s="2">
        <v>3230</v>
      </c>
      <c r="B381" s="2" t="s">
        <v>93</v>
      </c>
      <c r="C381" s="2" t="s">
        <v>397</v>
      </c>
      <c r="D381" s="7" t="s">
        <v>21</v>
      </c>
      <c r="E381" s="7" t="s">
        <v>94</v>
      </c>
      <c r="F381" s="7" t="s">
        <v>42</v>
      </c>
      <c r="G381" s="6" t="s">
        <v>27</v>
      </c>
      <c r="H381" s="7" t="s">
        <v>36</v>
      </c>
      <c r="I381" s="5" t="s">
        <v>823</v>
      </c>
      <c r="J381" s="3">
        <v>366.76</v>
      </c>
      <c r="K381" s="3">
        <v>1261.78</v>
      </c>
      <c r="L381" s="3">
        <v>2287.98</v>
      </c>
      <c r="M381" s="7">
        <v>1</v>
      </c>
      <c r="O381" s="7"/>
      <c r="P381" s="77">
        <v>1</v>
      </c>
      <c r="Q381"/>
    </row>
    <row r="382" spans="1:17" ht="15" x14ac:dyDescent="0.25">
      <c r="C382" s="2" t="s">
        <v>398</v>
      </c>
      <c r="D382" s="7" t="s">
        <v>21</v>
      </c>
      <c r="E382" s="7" t="s">
        <v>94</v>
      </c>
      <c r="F382" s="7" t="s">
        <v>42</v>
      </c>
      <c r="G382" s="6" t="s">
        <v>27</v>
      </c>
      <c r="H382" s="7" t="s">
        <v>36</v>
      </c>
      <c r="I382" s="5" t="s">
        <v>824</v>
      </c>
      <c r="J382" s="3">
        <v>366.76</v>
      </c>
      <c r="K382" s="3">
        <v>1261.78</v>
      </c>
      <c r="L382" s="3">
        <v>2287.98</v>
      </c>
      <c r="M382" s="7">
        <v>1</v>
      </c>
      <c r="O382" s="7"/>
      <c r="P382" s="77">
        <v>1</v>
      </c>
      <c r="Q382"/>
    </row>
    <row r="383" spans="1:17" ht="15" x14ac:dyDescent="0.25">
      <c r="C383" s="2" t="s">
        <v>399</v>
      </c>
      <c r="D383" s="7" t="s">
        <v>21</v>
      </c>
      <c r="E383" s="7" t="s">
        <v>94</v>
      </c>
      <c r="F383" s="7" t="s">
        <v>42</v>
      </c>
      <c r="G383" s="6" t="s">
        <v>27</v>
      </c>
      <c r="H383" s="7" t="s">
        <v>36</v>
      </c>
      <c r="I383" s="5" t="s">
        <v>823</v>
      </c>
      <c r="J383" s="3">
        <v>366.76</v>
      </c>
      <c r="K383" s="3">
        <v>1261.78</v>
      </c>
      <c r="L383" s="3">
        <v>2287.98</v>
      </c>
      <c r="M383" s="7">
        <v>1</v>
      </c>
      <c r="O383" s="7"/>
      <c r="P383" s="77">
        <v>1</v>
      </c>
      <c r="Q383"/>
    </row>
    <row r="384" spans="1:17" ht="15" x14ac:dyDescent="0.25">
      <c r="C384" s="2" t="s">
        <v>400</v>
      </c>
      <c r="D384" s="7" t="s">
        <v>21</v>
      </c>
      <c r="E384" s="7" t="s">
        <v>94</v>
      </c>
      <c r="F384" s="7" t="s">
        <v>42</v>
      </c>
      <c r="G384" s="6" t="s">
        <v>27</v>
      </c>
      <c r="H384" s="7" t="s">
        <v>36</v>
      </c>
      <c r="I384" s="5" t="s">
        <v>823</v>
      </c>
      <c r="J384" s="3">
        <v>366.76</v>
      </c>
      <c r="K384" s="3">
        <v>1261.78</v>
      </c>
      <c r="L384" s="3">
        <v>2287.98</v>
      </c>
      <c r="M384" s="7">
        <v>1</v>
      </c>
      <c r="O384" s="7"/>
      <c r="P384" s="77">
        <v>1</v>
      </c>
      <c r="Q384"/>
    </row>
    <row r="385" spans="1:17" ht="15" x14ac:dyDescent="0.25">
      <c r="C385" s="2" t="s">
        <v>402</v>
      </c>
      <c r="D385" s="7" t="s">
        <v>21</v>
      </c>
      <c r="E385" s="7" t="s">
        <v>94</v>
      </c>
      <c r="F385" s="7" t="s">
        <v>42</v>
      </c>
      <c r="G385" s="6" t="s">
        <v>27</v>
      </c>
      <c r="H385" s="7" t="s">
        <v>36</v>
      </c>
      <c r="I385" s="5" t="s">
        <v>824</v>
      </c>
      <c r="J385" s="3">
        <v>366.76</v>
      </c>
      <c r="K385" s="3">
        <v>1261.78</v>
      </c>
      <c r="L385" s="3">
        <v>2254.98</v>
      </c>
      <c r="N385" s="7">
        <v>1</v>
      </c>
      <c r="O385" s="7"/>
      <c r="P385" s="77">
        <v>1</v>
      </c>
      <c r="Q385"/>
    </row>
    <row r="386" spans="1:17" ht="15" x14ac:dyDescent="0.25">
      <c r="C386" s="2" t="s">
        <v>403</v>
      </c>
      <c r="D386" s="7" t="s">
        <v>21</v>
      </c>
      <c r="E386" s="7" t="s">
        <v>94</v>
      </c>
      <c r="F386" s="7" t="s">
        <v>42</v>
      </c>
      <c r="G386" s="6" t="s">
        <v>27</v>
      </c>
      <c r="H386" s="7" t="s">
        <v>36</v>
      </c>
      <c r="I386" s="5" t="s">
        <v>823</v>
      </c>
      <c r="J386" s="3">
        <v>366.76</v>
      </c>
      <c r="K386" s="3">
        <v>1261.78</v>
      </c>
      <c r="L386" s="3">
        <v>2254.98</v>
      </c>
      <c r="N386" s="7">
        <v>1</v>
      </c>
      <c r="O386" s="7"/>
      <c r="P386" s="77">
        <v>1</v>
      </c>
      <c r="Q386"/>
    </row>
    <row r="387" spans="1:17" ht="15" x14ac:dyDescent="0.25">
      <c r="C387" s="2" t="s">
        <v>404</v>
      </c>
      <c r="D387" s="7" t="s">
        <v>21</v>
      </c>
      <c r="E387" s="7" t="s">
        <v>94</v>
      </c>
      <c r="F387" s="7" t="s">
        <v>42</v>
      </c>
      <c r="G387" s="6" t="s">
        <v>27</v>
      </c>
      <c r="H387" s="7" t="s">
        <v>36</v>
      </c>
      <c r="I387" s="5" t="s">
        <v>823</v>
      </c>
      <c r="J387" s="3">
        <v>366.76</v>
      </c>
      <c r="K387" s="3">
        <v>1261.78</v>
      </c>
      <c r="L387" s="3">
        <v>2254.98</v>
      </c>
      <c r="N387" s="7">
        <v>1</v>
      </c>
      <c r="O387" s="7"/>
      <c r="P387" s="77">
        <v>1</v>
      </c>
      <c r="Q387"/>
    </row>
    <row r="388" spans="1:17" ht="15" x14ac:dyDescent="0.25">
      <c r="C388" s="2" t="s">
        <v>405</v>
      </c>
      <c r="D388" s="7" t="s">
        <v>21</v>
      </c>
      <c r="E388" s="7" t="s">
        <v>94</v>
      </c>
      <c r="F388" s="7" t="s">
        <v>42</v>
      </c>
      <c r="G388" s="6" t="s">
        <v>27</v>
      </c>
      <c r="H388" s="7" t="s">
        <v>36</v>
      </c>
      <c r="I388" s="5" t="s">
        <v>824</v>
      </c>
      <c r="J388" s="3">
        <v>366.76</v>
      </c>
      <c r="K388" s="3">
        <v>1261.78</v>
      </c>
      <c r="L388" s="3">
        <v>2254.98</v>
      </c>
      <c r="N388" s="7">
        <v>1</v>
      </c>
      <c r="O388" s="7"/>
      <c r="P388" s="77">
        <v>1</v>
      </c>
      <c r="Q388"/>
    </row>
    <row r="389" spans="1:17" ht="15" x14ac:dyDescent="0.25">
      <c r="C389" s="2" t="s">
        <v>406</v>
      </c>
      <c r="D389" s="7" t="s">
        <v>21</v>
      </c>
      <c r="E389" s="7" t="s">
        <v>94</v>
      </c>
      <c r="F389" s="7" t="s">
        <v>42</v>
      </c>
      <c r="G389" s="6" t="s">
        <v>27</v>
      </c>
      <c r="H389" s="7" t="s">
        <v>36</v>
      </c>
      <c r="I389" s="5" t="s">
        <v>824</v>
      </c>
      <c r="J389" s="3">
        <v>366.76</v>
      </c>
      <c r="K389" s="3">
        <v>1261.78</v>
      </c>
      <c r="L389" s="3">
        <v>2254.98</v>
      </c>
      <c r="N389" s="7">
        <v>1</v>
      </c>
      <c r="O389" s="7"/>
      <c r="P389" s="77">
        <v>1</v>
      </c>
      <c r="Q389"/>
    </row>
    <row r="390" spans="1:17" ht="15" x14ac:dyDescent="0.25">
      <c r="C390" s="2" t="s">
        <v>863</v>
      </c>
      <c r="D390" s="7" t="s">
        <v>21</v>
      </c>
      <c r="E390" s="7" t="s">
        <v>94</v>
      </c>
      <c r="F390" s="7" t="s">
        <v>42</v>
      </c>
      <c r="G390" s="6" t="s">
        <v>27</v>
      </c>
      <c r="H390" s="7" t="s">
        <v>36</v>
      </c>
      <c r="I390" s="5" t="s">
        <v>823</v>
      </c>
      <c r="J390" s="3">
        <v>366.76</v>
      </c>
      <c r="K390" s="3">
        <v>1261.78</v>
      </c>
      <c r="L390" s="3">
        <v>2254.98</v>
      </c>
      <c r="N390" s="7">
        <v>1</v>
      </c>
      <c r="O390" s="7"/>
      <c r="P390" s="77">
        <v>1</v>
      </c>
      <c r="Q390"/>
    </row>
    <row r="391" spans="1:17" ht="15" x14ac:dyDescent="0.25">
      <c r="B391" s="2" t="s">
        <v>56</v>
      </c>
      <c r="C391" s="2" t="s">
        <v>359</v>
      </c>
      <c r="D391" s="7" t="s">
        <v>21</v>
      </c>
      <c r="E391" s="7" t="s">
        <v>19</v>
      </c>
      <c r="F391" s="7" t="s">
        <v>35</v>
      </c>
      <c r="G391" s="6" t="s">
        <v>31</v>
      </c>
      <c r="H391" s="7" t="s">
        <v>36</v>
      </c>
      <c r="I391" s="5" t="s">
        <v>824</v>
      </c>
      <c r="J391" s="3">
        <v>839.48</v>
      </c>
      <c r="K391" s="3">
        <v>2152.71</v>
      </c>
      <c r="L391" s="3">
        <v>4318.55</v>
      </c>
      <c r="N391" s="7">
        <v>1</v>
      </c>
      <c r="O391" s="7"/>
      <c r="P391" s="77">
        <v>1</v>
      </c>
      <c r="Q391"/>
    </row>
    <row r="392" spans="1:17" ht="15" x14ac:dyDescent="0.25">
      <c r="C392" s="2" t="s">
        <v>363</v>
      </c>
      <c r="D392" s="7" t="s">
        <v>21</v>
      </c>
      <c r="E392" s="7" t="s">
        <v>19</v>
      </c>
      <c r="F392" s="7" t="s">
        <v>35</v>
      </c>
      <c r="G392" s="6" t="s">
        <v>31</v>
      </c>
      <c r="H392" s="7" t="s">
        <v>36</v>
      </c>
      <c r="I392" s="5" t="s">
        <v>824</v>
      </c>
      <c r="J392" s="3">
        <v>839.48</v>
      </c>
      <c r="K392" s="3">
        <v>2152.71</v>
      </c>
      <c r="L392" s="3">
        <v>4318.55</v>
      </c>
      <c r="N392" s="7">
        <v>1</v>
      </c>
      <c r="O392" s="7"/>
      <c r="P392" s="77">
        <v>1</v>
      </c>
      <c r="Q392"/>
    </row>
    <row r="393" spans="1:17" ht="15" x14ac:dyDescent="0.25">
      <c r="C393" s="2" t="s">
        <v>948</v>
      </c>
      <c r="D393" s="7" t="s">
        <v>21</v>
      </c>
      <c r="E393" s="7" t="s">
        <v>19</v>
      </c>
      <c r="F393" s="7" t="s">
        <v>35</v>
      </c>
      <c r="G393" s="6" t="s">
        <v>31</v>
      </c>
      <c r="H393" s="7" t="s">
        <v>36</v>
      </c>
      <c r="I393" s="5" t="s">
        <v>824</v>
      </c>
      <c r="J393" s="3">
        <v>839.48</v>
      </c>
      <c r="K393" s="3">
        <v>2152.71</v>
      </c>
      <c r="L393" s="3">
        <v>4318.55</v>
      </c>
      <c r="N393" s="7">
        <v>1</v>
      </c>
      <c r="O393" s="7"/>
      <c r="P393" s="77">
        <v>1</v>
      </c>
      <c r="Q393"/>
    </row>
    <row r="394" spans="1:17" ht="15" x14ac:dyDescent="0.25">
      <c r="A394" s="2" t="s">
        <v>163</v>
      </c>
      <c r="H394" s="2"/>
      <c r="I394" s="2"/>
      <c r="J394" s="2"/>
      <c r="K394" s="2"/>
      <c r="L394" s="2"/>
      <c r="M394" s="7">
        <v>4</v>
      </c>
      <c r="N394" s="7">
        <v>9</v>
      </c>
      <c r="O394" s="7"/>
      <c r="P394" s="77">
        <v>13</v>
      </c>
      <c r="Q394"/>
    </row>
    <row r="395" spans="1:17" ht="15" x14ac:dyDescent="0.25">
      <c r="A395" s="2">
        <v>3240</v>
      </c>
      <c r="B395" s="2" t="s">
        <v>59</v>
      </c>
      <c r="C395" s="2" t="s">
        <v>237</v>
      </c>
      <c r="D395" s="7" t="s">
        <v>21</v>
      </c>
      <c r="E395" s="7" t="s">
        <v>19</v>
      </c>
      <c r="F395" s="7" t="s">
        <v>35</v>
      </c>
      <c r="G395" s="6" t="s">
        <v>31</v>
      </c>
      <c r="H395" s="7" t="s">
        <v>36</v>
      </c>
      <c r="I395" s="5" t="s">
        <v>823</v>
      </c>
      <c r="J395" s="3">
        <v>839.48</v>
      </c>
      <c r="K395" s="3">
        <v>2152.71</v>
      </c>
      <c r="L395" s="3">
        <v>4318.55</v>
      </c>
      <c r="N395" s="7">
        <v>1</v>
      </c>
      <c r="O395" s="7"/>
      <c r="P395" s="77">
        <v>1</v>
      </c>
      <c r="Q395"/>
    </row>
    <row r="396" spans="1:17" ht="15" x14ac:dyDescent="0.25">
      <c r="A396" s="2" t="s">
        <v>164</v>
      </c>
      <c r="H396" s="2"/>
      <c r="I396" s="2"/>
      <c r="J396" s="2"/>
      <c r="K396" s="2"/>
      <c r="L396" s="2"/>
      <c r="N396" s="7">
        <v>1</v>
      </c>
      <c r="O396" s="7"/>
      <c r="P396" s="77">
        <v>1</v>
      </c>
      <c r="Q396"/>
    </row>
    <row r="397" spans="1:17" ht="15" x14ac:dyDescent="0.25">
      <c r="A397" s="2">
        <v>3260</v>
      </c>
      <c r="B397" s="2" t="s">
        <v>26</v>
      </c>
      <c r="C397" s="2" t="s">
        <v>644</v>
      </c>
      <c r="D397" s="7" t="s">
        <v>21</v>
      </c>
      <c r="E397" s="7" t="s">
        <v>28</v>
      </c>
      <c r="F397" s="7" t="s">
        <v>29</v>
      </c>
      <c r="G397" s="6" t="s">
        <v>27</v>
      </c>
      <c r="H397" s="7" t="s">
        <v>36</v>
      </c>
      <c r="I397" s="5" t="s">
        <v>824</v>
      </c>
      <c r="J397" s="3">
        <v>447.68</v>
      </c>
      <c r="K397" s="3">
        <v>1108.01</v>
      </c>
      <c r="L397" s="3">
        <v>2276.1799999999998</v>
      </c>
      <c r="M397" s="7">
        <v>1</v>
      </c>
      <c r="O397" s="7"/>
      <c r="P397" s="77">
        <v>1</v>
      </c>
      <c r="Q397"/>
    </row>
    <row r="398" spans="1:17" ht="15" x14ac:dyDescent="0.25">
      <c r="B398" s="2" t="s">
        <v>95</v>
      </c>
      <c r="C398" s="2" t="s">
        <v>514</v>
      </c>
      <c r="D398" s="7" t="s">
        <v>21</v>
      </c>
      <c r="E398" s="7" t="s">
        <v>94</v>
      </c>
      <c r="F398" s="7" t="s">
        <v>42</v>
      </c>
      <c r="G398" s="6" t="s">
        <v>27</v>
      </c>
      <c r="H398" s="7" t="s">
        <v>36</v>
      </c>
      <c r="I398" s="5" t="s">
        <v>823</v>
      </c>
      <c r="J398" s="3">
        <v>366.76</v>
      </c>
      <c r="K398" s="3">
        <v>1094.45</v>
      </c>
      <c r="L398" s="3">
        <v>2120.65</v>
      </c>
      <c r="M398" s="7">
        <v>1</v>
      </c>
      <c r="O398" s="7"/>
      <c r="P398" s="77">
        <v>1</v>
      </c>
      <c r="Q398"/>
    </row>
    <row r="399" spans="1:17" ht="15" x14ac:dyDescent="0.25">
      <c r="C399" s="2" t="s">
        <v>865</v>
      </c>
      <c r="D399" s="7" t="s">
        <v>21</v>
      </c>
      <c r="E399" s="7" t="s">
        <v>94</v>
      </c>
      <c r="F399" s="7" t="s">
        <v>42</v>
      </c>
      <c r="G399" s="6" t="s">
        <v>27</v>
      </c>
      <c r="H399" s="7" t="s">
        <v>36</v>
      </c>
      <c r="I399" s="5" t="s">
        <v>824</v>
      </c>
      <c r="J399" s="3">
        <v>366.76</v>
      </c>
      <c r="K399" s="3">
        <v>1094.45</v>
      </c>
      <c r="L399" s="3">
        <v>2120.65</v>
      </c>
      <c r="M399" s="7">
        <v>1</v>
      </c>
      <c r="O399" s="7"/>
      <c r="P399" s="77">
        <v>1</v>
      </c>
      <c r="Q399"/>
    </row>
    <row r="400" spans="1:17" ht="15" x14ac:dyDescent="0.25">
      <c r="B400" s="2" t="s">
        <v>56</v>
      </c>
      <c r="C400" s="2" t="s">
        <v>358</v>
      </c>
      <c r="D400" s="7" t="s">
        <v>21</v>
      </c>
      <c r="E400" s="7" t="s">
        <v>19</v>
      </c>
      <c r="F400" s="7" t="s">
        <v>35</v>
      </c>
      <c r="G400" s="6" t="s">
        <v>31</v>
      </c>
      <c r="H400" s="7" t="s">
        <v>36</v>
      </c>
      <c r="I400" s="5" t="s">
        <v>824</v>
      </c>
      <c r="J400" s="3">
        <v>839.48</v>
      </c>
      <c r="K400" s="3">
        <v>2152.71</v>
      </c>
      <c r="L400" s="3">
        <v>4318.55</v>
      </c>
      <c r="N400" s="7">
        <v>1</v>
      </c>
      <c r="O400" s="7"/>
      <c r="P400" s="77">
        <v>1</v>
      </c>
      <c r="Q400"/>
    </row>
    <row r="401" spans="1:17" ht="15" x14ac:dyDescent="0.25">
      <c r="C401" s="2" t="s">
        <v>864</v>
      </c>
      <c r="D401" s="7" t="s">
        <v>21</v>
      </c>
      <c r="E401" s="7" t="s">
        <v>19</v>
      </c>
      <c r="F401" s="7" t="s">
        <v>35</v>
      </c>
      <c r="G401" s="6" t="s">
        <v>31</v>
      </c>
      <c r="H401" s="7" t="s">
        <v>36</v>
      </c>
      <c r="I401" s="5" t="s">
        <v>824</v>
      </c>
      <c r="J401" s="3">
        <v>839.48</v>
      </c>
      <c r="K401" s="3">
        <v>2152.71</v>
      </c>
      <c r="L401" s="3">
        <v>4318.55</v>
      </c>
      <c r="N401" s="7">
        <v>1</v>
      </c>
      <c r="O401" s="7"/>
      <c r="P401" s="77">
        <v>1</v>
      </c>
      <c r="Q401"/>
    </row>
    <row r="402" spans="1:17" ht="15" x14ac:dyDescent="0.25">
      <c r="A402" s="2" t="s">
        <v>165</v>
      </c>
      <c r="H402" s="2"/>
      <c r="I402" s="2"/>
      <c r="J402" s="2"/>
      <c r="K402" s="2"/>
      <c r="L402" s="2"/>
      <c r="M402" s="7">
        <v>3</v>
      </c>
      <c r="N402" s="7">
        <v>2</v>
      </c>
      <c r="O402" s="7"/>
      <c r="P402" s="77">
        <v>5</v>
      </c>
      <c r="Q402"/>
    </row>
    <row r="403" spans="1:17" ht="15" x14ac:dyDescent="0.25">
      <c r="A403" s="2">
        <v>3321</v>
      </c>
      <c r="B403" s="2" t="s">
        <v>33</v>
      </c>
      <c r="C403" s="2" t="s">
        <v>249</v>
      </c>
      <c r="D403" s="7" t="s">
        <v>21</v>
      </c>
      <c r="E403" s="7" t="s">
        <v>28</v>
      </c>
      <c r="F403" s="7" t="s">
        <v>29</v>
      </c>
      <c r="G403" s="6" t="s">
        <v>31</v>
      </c>
      <c r="H403" s="7" t="s">
        <v>36</v>
      </c>
      <c r="I403" s="5" t="s">
        <v>823</v>
      </c>
      <c r="J403" s="3">
        <v>447.68</v>
      </c>
      <c r="K403" s="3">
        <v>1108.01</v>
      </c>
      <c r="L403" s="3">
        <v>2276.1799999999998</v>
      </c>
      <c r="M403" s="7">
        <v>1</v>
      </c>
      <c r="O403" s="7"/>
      <c r="P403" s="77">
        <v>1</v>
      </c>
      <c r="Q403"/>
    </row>
    <row r="404" spans="1:17" ht="15" x14ac:dyDescent="0.25">
      <c r="B404" s="2" t="s">
        <v>84</v>
      </c>
      <c r="C404" s="2" t="s">
        <v>311</v>
      </c>
      <c r="D404" s="7" t="s">
        <v>21</v>
      </c>
      <c r="E404" s="7" t="s">
        <v>23</v>
      </c>
      <c r="F404" s="7" t="s">
        <v>32</v>
      </c>
      <c r="G404" s="6" t="s">
        <v>31</v>
      </c>
      <c r="H404" s="7" t="s">
        <v>36</v>
      </c>
      <c r="I404" s="5" t="s">
        <v>823</v>
      </c>
      <c r="J404" s="3">
        <v>700.84</v>
      </c>
      <c r="K404" s="3">
        <v>1388.41</v>
      </c>
      <c r="L404" s="3">
        <v>3242.22</v>
      </c>
      <c r="M404" s="7">
        <v>1</v>
      </c>
      <c r="O404" s="7"/>
      <c r="P404" s="77">
        <v>1</v>
      </c>
      <c r="Q404"/>
    </row>
    <row r="405" spans="1:17" ht="15" x14ac:dyDescent="0.25">
      <c r="C405" s="2" t="s">
        <v>312</v>
      </c>
      <c r="D405" s="7" t="s">
        <v>21</v>
      </c>
      <c r="E405" s="7" t="s">
        <v>23</v>
      </c>
      <c r="F405" s="7" t="s">
        <v>32</v>
      </c>
      <c r="G405" s="6" t="s">
        <v>31</v>
      </c>
      <c r="H405" s="7" t="s">
        <v>36</v>
      </c>
      <c r="I405" s="5" t="s">
        <v>823</v>
      </c>
      <c r="J405" s="3">
        <v>700.84</v>
      </c>
      <c r="K405" s="3">
        <v>1388.41</v>
      </c>
      <c r="L405" s="3">
        <v>3242.22</v>
      </c>
      <c r="M405" s="7">
        <v>1</v>
      </c>
      <c r="O405" s="7"/>
      <c r="P405" s="77">
        <v>1</v>
      </c>
      <c r="Q405"/>
    </row>
    <row r="406" spans="1:17" ht="15" x14ac:dyDescent="0.25">
      <c r="C406" s="2" t="s">
        <v>313</v>
      </c>
      <c r="D406" s="7" t="s">
        <v>21</v>
      </c>
      <c r="E406" s="7" t="s">
        <v>23</v>
      </c>
      <c r="F406" s="7" t="s">
        <v>32</v>
      </c>
      <c r="G406" s="6" t="s">
        <v>31</v>
      </c>
      <c r="H406" s="7" t="s">
        <v>36</v>
      </c>
      <c r="I406" s="5" t="s">
        <v>823</v>
      </c>
      <c r="J406" s="3">
        <v>700.84</v>
      </c>
      <c r="K406" s="3">
        <v>1388.41</v>
      </c>
      <c r="L406" s="3">
        <v>3214.93</v>
      </c>
      <c r="N406" s="7">
        <v>1</v>
      </c>
      <c r="O406" s="7"/>
      <c r="P406" s="77">
        <v>1</v>
      </c>
      <c r="Q406"/>
    </row>
    <row r="407" spans="1:17" ht="15" x14ac:dyDescent="0.25">
      <c r="C407" s="2" t="s">
        <v>314</v>
      </c>
      <c r="D407" s="7" t="s">
        <v>21</v>
      </c>
      <c r="E407" s="7" t="s">
        <v>23</v>
      </c>
      <c r="F407" s="7" t="s">
        <v>32</v>
      </c>
      <c r="G407" s="6" t="s">
        <v>31</v>
      </c>
      <c r="H407" s="7" t="s">
        <v>36</v>
      </c>
      <c r="I407" s="5" t="s">
        <v>824</v>
      </c>
      <c r="J407" s="3">
        <v>700.84</v>
      </c>
      <c r="K407" s="3">
        <v>1388.41</v>
      </c>
      <c r="L407" s="3">
        <v>3214.93</v>
      </c>
      <c r="N407" s="7">
        <v>1</v>
      </c>
      <c r="O407" s="7"/>
      <c r="P407" s="77">
        <v>1</v>
      </c>
      <c r="Q407"/>
    </row>
    <row r="408" spans="1:17" ht="15" x14ac:dyDescent="0.25">
      <c r="B408" s="2" t="s">
        <v>133</v>
      </c>
      <c r="C408" s="2" t="s">
        <v>265</v>
      </c>
      <c r="D408" s="7" t="s">
        <v>21</v>
      </c>
      <c r="E408" s="7" t="s">
        <v>28</v>
      </c>
      <c r="F408" s="7" t="s">
        <v>42</v>
      </c>
      <c r="G408" s="6" t="s">
        <v>31</v>
      </c>
      <c r="H408" s="7" t="s">
        <v>36</v>
      </c>
      <c r="I408" s="5" t="s">
        <v>823</v>
      </c>
      <c r="J408" s="3">
        <v>366.76</v>
      </c>
      <c r="K408" s="3">
        <v>1013.04</v>
      </c>
      <c r="L408" s="3">
        <v>2100.29</v>
      </c>
      <c r="M408" s="7">
        <v>1</v>
      </c>
      <c r="O408" s="7"/>
      <c r="P408" s="77">
        <v>1</v>
      </c>
      <c r="Q408"/>
    </row>
    <row r="409" spans="1:17" ht="15" x14ac:dyDescent="0.25">
      <c r="B409" s="2" t="s">
        <v>114</v>
      </c>
      <c r="C409" s="2" t="s">
        <v>212</v>
      </c>
      <c r="D409" s="7" t="s">
        <v>21</v>
      </c>
      <c r="E409" s="7" t="s">
        <v>19</v>
      </c>
      <c r="F409" s="7" t="s">
        <v>35</v>
      </c>
      <c r="G409" s="6" t="s">
        <v>31</v>
      </c>
      <c r="H409" s="7" t="s">
        <v>36</v>
      </c>
      <c r="I409" s="5" t="s">
        <v>823</v>
      </c>
      <c r="J409" s="3">
        <v>839.48</v>
      </c>
      <c r="K409" s="3">
        <v>2152.71</v>
      </c>
      <c r="L409" s="3">
        <v>4325.59</v>
      </c>
      <c r="M409" s="7">
        <v>1</v>
      </c>
      <c r="O409" s="7"/>
      <c r="P409" s="77">
        <v>1</v>
      </c>
      <c r="Q409"/>
    </row>
    <row r="410" spans="1:17" ht="15" x14ac:dyDescent="0.25">
      <c r="B410" s="2" t="s">
        <v>43</v>
      </c>
      <c r="C410" s="2" t="s">
        <v>392</v>
      </c>
      <c r="D410" s="7" t="s">
        <v>21</v>
      </c>
      <c r="E410" s="7" t="s">
        <v>44</v>
      </c>
      <c r="F410" s="7" t="s">
        <v>45</v>
      </c>
      <c r="G410" s="6" t="s">
        <v>27</v>
      </c>
      <c r="H410" s="7" t="s">
        <v>36</v>
      </c>
      <c r="I410" s="5" t="s">
        <v>823</v>
      </c>
      <c r="J410" s="3">
        <v>612.99</v>
      </c>
      <c r="K410" s="3">
        <v>1474.34</v>
      </c>
      <c r="L410" s="3">
        <v>2953.01</v>
      </c>
      <c r="M410" s="7">
        <v>1</v>
      </c>
      <c r="O410" s="7"/>
      <c r="P410" s="77">
        <v>1</v>
      </c>
      <c r="Q410"/>
    </row>
    <row r="411" spans="1:17" ht="15" x14ac:dyDescent="0.25">
      <c r="B411" s="2" t="s">
        <v>95</v>
      </c>
      <c r="C411" s="2" t="s">
        <v>504</v>
      </c>
      <c r="D411" s="7" t="s">
        <v>21</v>
      </c>
      <c r="E411" s="7" t="s">
        <v>94</v>
      </c>
      <c r="F411" s="7" t="s">
        <v>42</v>
      </c>
      <c r="G411" s="6" t="s">
        <v>27</v>
      </c>
      <c r="H411" s="7" t="s">
        <v>36</v>
      </c>
      <c r="I411" s="5" t="s">
        <v>823</v>
      </c>
      <c r="J411" s="3">
        <v>366.76</v>
      </c>
      <c r="K411" s="3">
        <v>1094.95</v>
      </c>
      <c r="L411" s="3">
        <v>2087.65</v>
      </c>
      <c r="N411" s="7">
        <v>1</v>
      </c>
      <c r="O411" s="7"/>
      <c r="P411" s="77">
        <v>1</v>
      </c>
      <c r="Q411"/>
    </row>
    <row r="412" spans="1:17" ht="15" x14ac:dyDescent="0.25">
      <c r="C412" s="2" t="s">
        <v>506</v>
      </c>
      <c r="D412" s="7" t="s">
        <v>21</v>
      </c>
      <c r="E412" s="7" t="s">
        <v>94</v>
      </c>
      <c r="F412" s="7" t="s">
        <v>42</v>
      </c>
      <c r="G412" s="6" t="s">
        <v>27</v>
      </c>
      <c r="H412" s="7" t="s">
        <v>36</v>
      </c>
      <c r="I412" s="5" t="s">
        <v>823</v>
      </c>
      <c r="J412" s="3">
        <v>366.76</v>
      </c>
      <c r="K412" s="3">
        <v>1094.95</v>
      </c>
      <c r="L412" s="3">
        <v>2087.65</v>
      </c>
      <c r="N412" s="7">
        <v>1</v>
      </c>
      <c r="O412" s="7"/>
      <c r="P412" s="77">
        <v>1</v>
      </c>
      <c r="Q412"/>
    </row>
    <row r="413" spans="1:17" ht="15" x14ac:dyDescent="0.25">
      <c r="C413" s="2" t="s">
        <v>866</v>
      </c>
      <c r="D413" s="7" t="s">
        <v>21</v>
      </c>
      <c r="E413" s="7" t="s">
        <v>94</v>
      </c>
      <c r="F413" s="7" t="s">
        <v>42</v>
      </c>
      <c r="G413" s="6" t="s">
        <v>27</v>
      </c>
      <c r="H413" s="7" t="s">
        <v>36</v>
      </c>
      <c r="I413" s="5" t="s">
        <v>824</v>
      </c>
      <c r="J413" s="3">
        <v>366.76</v>
      </c>
      <c r="K413" s="3">
        <v>1094.95</v>
      </c>
      <c r="L413" s="3">
        <v>2087.65</v>
      </c>
      <c r="N413" s="7">
        <v>1</v>
      </c>
      <c r="O413" s="7"/>
      <c r="P413" s="77">
        <v>1</v>
      </c>
      <c r="Q413"/>
    </row>
    <row r="414" spans="1:17" ht="15" x14ac:dyDescent="0.25">
      <c r="C414" s="2" t="s">
        <v>867</v>
      </c>
      <c r="D414" s="7" t="s">
        <v>21</v>
      </c>
      <c r="E414" s="7" t="s">
        <v>94</v>
      </c>
      <c r="F414" s="7" t="s">
        <v>42</v>
      </c>
      <c r="G414" s="6" t="s">
        <v>27</v>
      </c>
      <c r="H414" s="7" t="s">
        <v>36</v>
      </c>
      <c r="I414" s="5" t="s">
        <v>824</v>
      </c>
      <c r="J414" s="3">
        <v>366.76</v>
      </c>
      <c r="K414" s="3">
        <v>1094.95</v>
      </c>
      <c r="L414" s="3">
        <v>2087.65</v>
      </c>
      <c r="N414" s="7">
        <v>1</v>
      </c>
      <c r="O414" s="7"/>
      <c r="P414" s="77">
        <v>1</v>
      </c>
      <c r="Q414"/>
    </row>
    <row r="415" spans="1:17" ht="15" x14ac:dyDescent="0.25">
      <c r="B415" s="2" t="s">
        <v>102</v>
      </c>
      <c r="C415" s="2" t="s">
        <v>418</v>
      </c>
      <c r="D415" s="7" t="s">
        <v>21</v>
      </c>
      <c r="E415" s="7" t="s">
        <v>44</v>
      </c>
      <c r="F415" s="7" t="s">
        <v>71</v>
      </c>
      <c r="G415" s="6" t="s">
        <v>31</v>
      </c>
      <c r="H415" s="7" t="s">
        <v>36</v>
      </c>
      <c r="I415" s="5" t="s">
        <v>823</v>
      </c>
      <c r="J415" s="3">
        <v>528.66</v>
      </c>
      <c r="K415" s="3">
        <v>1239.17</v>
      </c>
      <c r="L415" s="3">
        <v>2633.51</v>
      </c>
      <c r="M415" s="7">
        <v>1</v>
      </c>
      <c r="O415" s="7"/>
      <c r="P415" s="77">
        <v>1</v>
      </c>
      <c r="Q415"/>
    </row>
    <row r="416" spans="1:17" ht="15" x14ac:dyDescent="0.25">
      <c r="C416" s="2" t="s">
        <v>419</v>
      </c>
      <c r="D416" s="7" t="s">
        <v>21</v>
      </c>
      <c r="E416" s="7" t="s">
        <v>44</v>
      </c>
      <c r="F416" s="7" t="s">
        <v>71</v>
      </c>
      <c r="G416" s="6" t="s">
        <v>31</v>
      </c>
      <c r="H416" s="7" t="s">
        <v>36</v>
      </c>
      <c r="I416" s="5" t="s">
        <v>823</v>
      </c>
      <c r="J416" s="3">
        <v>528.66</v>
      </c>
      <c r="K416" s="3">
        <v>1239.17</v>
      </c>
      <c r="L416" s="3">
        <v>2633.51</v>
      </c>
      <c r="M416" s="7">
        <v>1</v>
      </c>
      <c r="O416" s="7"/>
      <c r="P416" s="77">
        <v>1</v>
      </c>
      <c r="Q416"/>
    </row>
    <row r="417" spans="1:17" ht="15" x14ac:dyDescent="0.25">
      <c r="C417" s="2" t="s">
        <v>420</v>
      </c>
      <c r="D417" s="7" t="s">
        <v>21</v>
      </c>
      <c r="E417" s="7" t="s">
        <v>44</v>
      </c>
      <c r="F417" s="7" t="s">
        <v>71</v>
      </c>
      <c r="G417" s="6" t="s">
        <v>31</v>
      </c>
      <c r="H417" s="7" t="s">
        <v>36</v>
      </c>
      <c r="I417" s="5" t="s">
        <v>823</v>
      </c>
      <c r="J417" s="3">
        <v>528.66</v>
      </c>
      <c r="K417" s="3">
        <v>1239.17</v>
      </c>
      <c r="L417" s="3">
        <v>2633.51</v>
      </c>
      <c r="M417" s="7">
        <v>1</v>
      </c>
      <c r="O417" s="7"/>
      <c r="P417" s="77">
        <v>1</v>
      </c>
      <c r="Q417"/>
    </row>
    <row r="418" spans="1:17" ht="15" x14ac:dyDescent="0.25">
      <c r="C418" s="2" t="s">
        <v>421</v>
      </c>
      <c r="D418" s="7" t="s">
        <v>21</v>
      </c>
      <c r="E418" s="7" t="s">
        <v>44</v>
      </c>
      <c r="F418" s="7" t="s">
        <v>71</v>
      </c>
      <c r="G418" s="6" t="s">
        <v>31</v>
      </c>
      <c r="H418" s="7" t="s">
        <v>36</v>
      </c>
      <c r="I418" s="5" t="s">
        <v>824</v>
      </c>
      <c r="J418" s="3">
        <v>528.66</v>
      </c>
      <c r="K418" s="3">
        <v>1239.17</v>
      </c>
      <c r="L418" s="3">
        <v>2633.51</v>
      </c>
      <c r="M418" s="7">
        <v>1</v>
      </c>
      <c r="O418" s="7"/>
      <c r="P418" s="77">
        <v>1</v>
      </c>
      <c r="Q418"/>
    </row>
    <row r="419" spans="1:17" ht="15" x14ac:dyDescent="0.25">
      <c r="C419" s="2" t="s">
        <v>422</v>
      </c>
      <c r="D419" s="7" t="s">
        <v>21</v>
      </c>
      <c r="E419" s="7" t="s">
        <v>44</v>
      </c>
      <c r="F419" s="7" t="s">
        <v>71</v>
      </c>
      <c r="G419" s="6" t="s">
        <v>31</v>
      </c>
      <c r="H419" s="7" t="s">
        <v>36</v>
      </c>
      <c r="I419" s="5" t="s">
        <v>824</v>
      </c>
      <c r="J419" s="3">
        <v>528.66</v>
      </c>
      <c r="K419" s="3">
        <v>1239.17</v>
      </c>
      <c r="L419" s="3">
        <v>2633.51</v>
      </c>
      <c r="M419" s="7">
        <v>1</v>
      </c>
      <c r="O419" s="7"/>
      <c r="P419" s="77">
        <v>1</v>
      </c>
      <c r="Q419"/>
    </row>
    <row r="420" spans="1:17" ht="15" x14ac:dyDescent="0.25">
      <c r="C420" s="2" t="s">
        <v>423</v>
      </c>
      <c r="D420" s="7" t="s">
        <v>21</v>
      </c>
      <c r="E420" s="7" t="s">
        <v>44</v>
      </c>
      <c r="F420" s="7" t="s">
        <v>71</v>
      </c>
      <c r="G420" s="6" t="s">
        <v>31</v>
      </c>
      <c r="H420" s="7" t="s">
        <v>36</v>
      </c>
      <c r="I420" s="5" t="s">
        <v>823</v>
      </c>
      <c r="J420" s="3">
        <v>528.66</v>
      </c>
      <c r="K420" s="3">
        <v>1239.17</v>
      </c>
      <c r="L420" s="3">
        <v>2633.51</v>
      </c>
      <c r="M420" s="7">
        <v>1</v>
      </c>
      <c r="O420" s="7"/>
      <c r="P420" s="77">
        <v>1</v>
      </c>
      <c r="Q420"/>
    </row>
    <row r="421" spans="1:17" ht="15" x14ac:dyDescent="0.25">
      <c r="C421" s="2" t="s">
        <v>424</v>
      </c>
      <c r="D421" s="7" t="s">
        <v>21</v>
      </c>
      <c r="E421" s="7" t="s">
        <v>44</v>
      </c>
      <c r="F421" s="7" t="s">
        <v>71</v>
      </c>
      <c r="G421" s="6" t="s">
        <v>31</v>
      </c>
      <c r="H421" s="7" t="s">
        <v>36</v>
      </c>
      <c r="I421" s="5" t="s">
        <v>823</v>
      </c>
      <c r="J421" s="3">
        <v>528.66</v>
      </c>
      <c r="K421" s="3">
        <v>1239.17</v>
      </c>
      <c r="L421" s="3">
        <v>2633.51</v>
      </c>
      <c r="M421" s="7">
        <v>1</v>
      </c>
      <c r="O421" s="7"/>
      <c r="P421" s="77">
        <v>1</v>
      </c>
      <c r="Q421"/>
    </row>
    <row r="422" spans="1:17" ht="15" x14ac:dyDescent="0.25">
      <c r="C422" s="2" t="s">
        <v>425</v>
      </c>
      <c r="D422" s="7" t="s">
        <v>21</v>
      </c>
      <c r="E422" s="7" t="s">
        <v>44</v>
      </c>
      <c r="F422" s="7" t="s">
        <v>71</v>
      </c>
      <c r="G422" s="6" t="s">
        <v>31</v>
      </c>
      <c r="H422" s="7" t="s">
        <v>36</v>
      </c>
      <c r="I422" s="5" t="s">
        <v>823</v>
      </c>
      <c r="J422" s="3">
        <v>528.66</v>
      </c>
      <c r="K422" s="3">
        <v>1239.17</v>
      </c>
      <c r="L422" s="3">
        <v>2633.51</v>
      </c>
      <c r="M422" s="7">
        <v>1</v>
      </c>
      <c r="O422" s="7"/>
      <c r="P422" s="77">
        <v>1</v>
      </c>
      <c r="Q422"/>
    </row>
    <row r="423" spans="1:17" ht="15" x14ac:dyDescent="0.25">
      <c r="C423" s="2" t="s">
        <v>426</v>
      </c>
      <c r="D423" s="7" t="s">
        <v>21</v>
      </c>
      <c r="E423" s="7" t="s">
        <v>44</v>
      </c>
      <c r="F423" s="7" t="s">
        <v>71</v>
      </c>
      <c r="G423" s="6" t="s">
        <v>31</v>
      </c>
      <c r="H423" s="7" t="s">
        <v>36</v>
      </c>
      <c r="I423" s="5" t="s">
        <v>824</v>
      </c>
      <c r="J423" s="3">
        <v>528.66</v>
      </c>
      <c r="K423" s="3">
        <v>1239.17</v>
      </c>
      <c r="L423" s="3">
        <v>2633.51</v>
      </c>
      <c r="M423" s="7">
        <v>1</v>
      </c>
      <c r="O423" s="7"/>
      <c r="P423" s="77">
        <v>1</v>
      </c>
      <c r="Q423"/>
    </row>
    <row r="424" spans="1:17" ht="15" x14ac:dyDescent="0.25">
      <c r="C424" s="2" t="s">
        <v>427</v>
      </c>
      <c r="D424" s="7" t="s">
        <v>21</v>
      </c>
      <c r="E424" s="7" t="s">
        <v>44</v>
      </c>
      <c r="F424" s="7" t="s">
        <v>71</v>
      </c>
      <c r="G424" s="6" t="s">
        <v>31</v>
      </c>
      <c r="H424" s="7" t="s">
        <v>36</v>
      </c>
      <c r="I424" s="5" t="s">
        <v>823</v>
      </c>
      <c r="J424" s="3">
        <v>528.66</v>
      </c>
      <c r="K424" s="3">
        <v>1239.17</v>
      </c>
      <c r="L424" s="3">
        <v>2633.51</v>
      </c>
      <c r="M424" s="7">
        <v>1</v>
      </c>
      <c r="O424" s="7"/>
      <c r="P424" s="77">
        <v>1</v>
      </c>
      <c r="Q424"/>
    </row>
    <row r="425" spans="1:17" ht="15" x14ac:dyDescent="0.25">
      <c r="C425" s="2" t="s">
        <v>428</v>
      </c>
      <c r="D425" s="7" t="s">
        <v>21</v>
      </c>
      <c r="E425" s="7" t="s">
        <v>44</v>
      </c>
      <c r="F425" s="7" t="s">
        <v>71</v>
      </c>
      <c r="G425" s="6" t="s">
        <v>31</v>
      </c>
      <c r="H425" s="7" t="s">
        <v>36</v>
      </c>
      <c r="I425" s="5" t="s">
        <v>823</v>
      </c>
      <c r="J425" s="3">
        <v>528.66</v>
      </c>
      <c r="K425" s="3">
        <v>1239.17</v>
      </c>
      <c r="L425" s="3">
        <v>2633.51</v>
      </c>
      <c r="M425" s="7">
        <v>1</v>
      </c>
      <c r="O425" s="7"/>
      <c r="P425" s="77">
        <v>1</v>
      </c>
      <c r="Q425"/>
    </row>
    <row r="426" spans="1:17" ht="15" x14ac:dyDescent="0.25">
      <c r="C426" s="2" t="s">
        <v>429</v>
      </c>
      <c r="D426" s="7" t="s">
        <v>21</v>
      </c>
      <c r="E426" s="7" t="s">
        <v>44</v>
      </c>
      <c r="F426" s="7" t="s">
        <v>71</v>
      </c>
      <c r="G426" s="6" t="s">
        <v>31</v>
      </c>
      <c r="H426" s="7" t="s">
        <v>36</v>
      </c>
      <c r="I426" s="5" t="s">
        <v>823</v>
      </c>
      <c r="J426" s="3">
        <v>528.66</v>
      </c>
      <c r="K426" s="3">
        <v>1239.17</v>
      </c>
      <c r="L426" s="3">
        <v>2633.51</v>
      </c>
      <c r="M426" s="7">
        <v>1</v>
      </c>
      <c r="O426" s="7"/>
      <c r="P426" s="77">
        <v>1</v>
      </c>
      <c r="Q426"/>
    </row>
    <row r="427" spans="1:17" ht="15" x14ac:dyDescent="0.25">
      <c r="C427" s="2" t="s">
        <v>430</v>
      </c>
      <c r="D427" s="7" t="s">
        <v>21</v>
      </c>
      <c r="E427" s="7" t="s">
        <v>44</v>
      </c>
      <c r="F427" s="7" t="s">
        <v>71</v>
      </c>
      <c r="G427" s="6" t="s">
        <v>31</v>
      </c>
      <c r="H427" s="7" t="s">
        <v>36</v>
      </c>
      <c r="I427" s="5" t="s">
        <v>823</v>
      </c>
      <c r="J427" s="3">
        <v>528.66</v>
      </c>
      <c r="K427" s="3">
        <v>1239.17</v>
      </c>
      <c r="L427" s="3">
        <v>2633.51</v>
      </c>
      <c r="M427" s="7">
        <v>1</v>
      </c>
      <c r="O427" s="7"/>
      <c r="P427" s="77">
        <v>1</v>
      </c>
      <c r="Q427"/>
    </row>
    <row r="428" spans="1:17" ht="15" x14ac:dyDescent="0.25">
      <c r="A428" s="2" t="s">
        <v>166</v>
      </c>
      <c r="H428" s="2"/>
      <c r="I428" s="2"/>
      <c r="J428" s="2"/>
      <c r="K428" s="2"/>
      <c r="L428" s="2"/>
      <c r="M428" s="7">
        <v>19</v>
      </c>
      <c r="N428" s="7">
        <v>6</v>
      </c>
      <c r="O428" s="7"/>
      <c r="P428" s="77">
        <v>25</v>
      </c>
      <c r="Q428"/>
    </row>
    <row r="429" spans="1:17" ht="15" x14ac:dyDescent="0.25">
      <c r="A429" s="2">
        <v>3341</v>
      </c>
      <c r="B429" s="2" t="s">
        <v>26</v>
      </c>
      <c r="C429" s="2" t="s">
        <v>634</v>
      </c>
      <c r="D429" s="7" t="s">
        <v>21</v>
      </c>
      <c r="E429" s="7" t="s">
        <v>28</v>
      </c>
      <c r="F429" s="7" t="s">
        <v>29</v>
      </c>
      <c r="G429" s="6" t="s">
        <v>27</v>
      </c>
      <c r="H429" s="7" t="s">
        <v>36</v>
      </c>
      <c r="I429" s="5" t="s">
        <v>824</v>
      </c>
      <c r="J429" s="3">
        <v>447.68</v>
      </c>
      <c r="K429" s="3">
        <v>1108.01</v>
      </c>
      <c r="L429" s="3">
        <v>2276.1799999999998</v>
      </c>
      <c r="M429" s="7">
        <v>1</v>
      </c>
      <c r="O429" s="7"/>
      <c r="P429" s="77">
        <v>1</v>
      </c>
      <c r="Q429"/>
    </row>
    <row r="430" spans="1:17" ht="15" x14ac:dyDescent="0.25">
      <c r="B430" s="2" t="s">
        <v>69</v>
      </c>
      <c r="C430" s="2" t="s">
        <v>594</v>
      </c>
      <c r="D430" s="7" t="s">
        <v>21</v>
      </c>
      <c r="E430" s="7" t="s">
        <v>23</v>
      </c>
      <c r="F430" s="7" t="s">
        <v>32</v>
      </c>
      <c r="G430" s="6" t="s">
        <v>31</v>
      </c>
      <c r="H430" s="7" t="s">
        <v>36</v>
      </c>
      <c r="I430" s="5" t="s">
        <v>823</v>
      </c>
      <c r="J430" s="3">
        <v>700.84</v>
      </c>
      <c r="K430" s="3">
        <v>1388.41</v>
      </c>
      <c r="L430" s="3">
        <v>3214.93</v>
      </c>
      <c r="N430" s="7">
        <v>1</v>
      </c>
      <c r="O430" s="7"/>
      <c r="P430" s="77">
        <v>1</v>
      </c>
      <c r="Q430"/>
    </row>
    <row r="431" spans="1:17" ht="15" x14ac:dyDescent="0.25">
      <c r="C431" s="2" t="s">
        <v>596</v>
      </c>
      <c r="D431" s="7" t="s">
        <v>21</v>
      </c>
      <c r="E431" s="7" t="s">
        <v>23</v>
      </c>
      <c r="F431" s="7" t="s">
        <v>32</v>
      </c>
      <c r="G431" s="6" t="s">
        <v>31</v>
      </c>
      <c r="H431" s="7" t="s">
        <v>36</v>
      </c>
      <c r="I431" s="5" t="s">
        <v>823</v>
      </c>
      <c r="J431" s="3">
        <v>700.84</v>
      </c>
      <c r="K431" s="3">
        <v>1388.41</v>
      </c>
      <c r="L431" s="3">
        <v>3214.93</v>
      </c>
      <c r="N431" s="7">
        <v>1</v>
      </c>
      <c r="O431" s="7"/>
      <c r="P431" s="77">
        <v>1</v>
      </c>
      <c r="Q431"/>
    </row>
    <row r="432" spans="1:17" ht="15" x14ac:dyDescent="0.25">
      <c r="C432" s="2" t="s">
        <v>597</v>
      </c>
      <c r="D432" s="7" t="s">
        <v>21</v>
      </c>
      <c r="E432" s="7" t="s">
        <v>23</v>
      </c>
      <c r="F432" s="7" t="s">
        <v>32</v>
      </c>
      <c r="G432" s="6" t="s">
        <v>31</v>
      </c>
      <c r="H432" s="7" t="s">
        <v>36</v>
      </c>
      <c r="I432" s="5" t="s">
        <v>824</v>
      </c>
      <c r="J432" s="3">
        <v>700.84</v>
      </c>
      <c r="K432" s="3">
        <v>1388.41</v>
      </c>
      <c r="L432" s="3">
        <v>3214.93</v>
      </c>
      <c r="N432" s="7">
        <v>1</v>
      </c>
      <c r="O432" s="7"/>
      <c r="P432" s="77">
        <v>1</v>
      </c>
      <c r="Q432"/>
    </row>
    <row r="433" spans="1:17" ht="15" x14ac:dyDescent="0.25">
      <c r="C433" s="2" t="s">
        <v>598</v>
      </c>
      <c r="D433" s="7" t="s">
        <v>21</v>
      </c>
      <c r="E433" s="7" t="s">
        <v>23</v>
      </c>
      <c r="F433" s="7" t="s">
        <v>32</v>
      </c>
      <c r="G433" s="6" t="s">
        <v>31</v>
      </c>
      <c r="H433" s="7" t="s">
        <v>36</v>
      </c>
      <c r="I433" s="5" t="s">
        <v>823</v>
      </c>
      <c r="J433" s="3">
        <v>700.84</v>
      </c>
      <c r="K433" s="3">
        <v>1388.41</v>
      </c>
      <c r="L433" s="3">
        <v>3214.93</v>
      </c>
      <c r="N433" s="7">
        <v>1</v>
      </c>
      <c r="O433" s="7"/>
      <c r="P433" s="77">
        <v>1</v>
      </c>
      <c r="Q433"/>
    </row>
    <row r="434" spans="1:17" ht="15" x14ac:dyDescent="0.25">
      <c r="C434" s="2" t="s">
        <v>599</v>
      </c>
      <c r="D434" s="7" t="s">
        <v>21</v>
      </c>
      <c r="E434" s="7" t="s">
        <v>23</v>
      </c>
      <c r="F434" s="7" t="s">
        <v>32</v>
      </c>
      <c r="G434" s="6" t="s">
        <v>31</v>
      </c>
      <c r="H434" s="7" t="s">
        <v>36</v>
      </c>
      <c r="I434" s="5" t="s">
        <v>823</v>
      </c>
      <c r="J434" s="3">
        <v>700.84</v>
      </c>
      <c r="K434" s="3">
        <v>1388.41</v>
      </c>
      <c r="L434" s="3">
        <v>3214.93</v>
      </c>
      <c r="N434" s="7">
        <v>1</v>
      </c>
      <c r="O434" s="7"/>
      <c r="P434" s="77">
        <v>1</v>
      </c>
      <c r="Q434"/>
    </row>
    <row r="435" spans="1:17" ht="15" x14ac:dyDescent="0.25">
      <c r="C435" s="2" t="s">
        <v>600</v>
      </c>
      <c r="D435" s="7" t="s">
        <v>21</v>
      </c>
      <c r="E435" s="7" t="s">
        <v>23</v>
      </c>
      <c r="F435" s="7" t="s">
        <v>32</v>
      </c>
      <c r="G435" s="6" t="s">
        <v>31</v>
      </c>
      <c r="H435" s="7" t="s">
        <v>36</v>
      </c>
      <c r="I435" s="5" t="s">
        <v>824</v>
      </c>
      <c r="J435" s="3">
        <v>700.84</v>
      </c>
      <c r="K435" s="3">
        <v>1388.41</v>
      </c>
      <c r="L435" s="3">
        <v>3214.93</v>
      </c>
      <c r="N435" s="7">
        <v>1</v>
      </c>
      <c r="O435" s="7"/>
      <c r="P435" s="77">
        <v>1</v>
      </c>
      <c r="Q435"/>
    </row>
    <row r="436" spans="1:17" ht="15" x14ac:dyDescent="0.25">
      <c r="C436" s="2" t="s">
        <v>602</v>
      </c>
      <c r="D436" s="7" t="s">
        <v>21</v>
      </c>
      <c r="E436" s="7" t="s">
        <v>23</v>
      </c>
      <c r="F436" s="7" t="s">
        <v>32</v>
      </c>
      <c r="G436" s="6" t="s">
        <v>31</v>
      </c>
      <c r="H436" s="7" t="s">
        <v>36</v>
      </c>
      <c r="I436" s="5" t="s">
        <v>823</v>
      </c>
      <c r="J436" s="3">
        <v>700.84</v>
      </c>
      <c r="K436" s="3">
        <v>1388.41</v>
      </c>
      <c r="L436" s="3">
        <v>3214.93</v>
      </c>
      <c r="N436" s="7">
        <v>1</v>
      </c>
      <c r="O436" s="7"/>
      <c r="P436" s="77">
        <v>1</v>
      </c>
      <c r="Q436"/>
    </row>
    <row r="437" spans="1:17" ht="15" x14ac:dyDescent="0.25">
      <c r="C437" s="2" t="s">
        <v>603</v>
      </c>
      <c r="D437" s="7" t="s">
        <v>21</v>
      </c>
      <c r="E437" s="7" t="s">
        <v>23</v>
      </c>
      <c r="F437" s="7" t="s">
        <v>32</v>
      </c>
      <c r="G437" s="6" t="s">
        <v>31</v>
      </c>
      <c r="H437" s="7" t="s">
        <v>36</v>
      </c>
      <c r="I437" s="5" t="s">
        <v>824</v>
      </c>
      <c r="J437" s="3">
        <v>700.84</v>
      </c>
      <c r="K437" s="3">
        <v>1388.41</v>
      </c>
      <c r="L437" s="3">
        <v>3214.93</v>
      </c>
      <c r="N437" s="7">
        <v>1</v>
      </c>
      <c r="O437" s="7"/>
      <c r="P437" s="77">
        <v>1</v>
      </c>
      <c r="Q437"/>
    </row>
    <row r="438" spans="1:17" ht="15" x14ac:dyDescent="0.25">
      <c r="C438" s="2" t="s">
        <v>604</v>
      </c>
      <c r="D438" s="7" t="s">
        <v>21</v>
      </c>
      <c r="E438" s="7" t="s">
        <v>23</v>
      </c>
      <c r="F438" s="7" t="s">
        <v>32</v>
      </c>
      <c r="G438" s="6" t="s">
        <v>31</v>
      </c>
      <c r="H438" s="7" t="s">
        <v>36</v>
      </c>
      <c r="I438" s="5" t="s">
        <v>823</v>
      </c>
      <c r="J438" s="3">
        <v>700.84</v>
      </c>
      <c r="K438" s="3">
        <v>1388.41</v>
      </c>
      <c r="L438" s="3">
        <v>3214.93</v>
      </c>
      <c r="N438" s="7">
        <v>1</v>
      </c>
      <c r="O438" s="7"/>
      <c r="P438" s="77">
        <v>1</v>
      </c>
      <c r="Q438"/>
    </row>
    <row r="439" spans="1:17" ht="15" x14ac:dyDescent="0.25">
      <c r="A439" s="2" t="s">
        <v>167</v>
      </c>
      <c r="H439" s="2"/>
      <c r="I439" s="2"/>
      <c r="J439" s="2"/>
      <c r="K439" s="2"/>
      <c r="L439" s="2"/>
      <c r="M439" s="7">
        <v>1</v>
      </c>
      <c r="N439" s="7">
        <v>9</v>
      </c>
      <c r="O439" s="7"/>
      <c r="P439" s="77">
        <v>10</v>
      </c>
      <c r="Q439"/>
    </row>
    <row r="440" spans="1:17" ht="15" x14ac:dyDescent="0.25">
      <c r="A440" s="2">
        <v>3342</v>
      </c>
      <c r="B440" s="2" t="s">
        <v>70</v>
      </c>
      <c r="C440" s="2" t="s">
        <v>673</v>
      </c>
      <c r="D440" s="7" t="s">
        <v>21</v>
      </c>
      <c r="E440" s="7" t="s">
        <v>44</v>
      </c>
      <c r="F440" s="7" t="s">
        <v>71</v>
      </c>
      <c r="G440" s="6" t="s">
        <v>27</v>
      </c>
      <c r="H440" s="7" t="s">
        <v>36</v>
      </c>
      <c r="I440" s="5" t="s">
        <v>823</v>
      </c>
      <c r="J440" s="3">
        <v>528.66</v>
      </c>
      <c r="K440" s="3">
        <v>1239.17</v>
      </c>
      <c r="L440" s="3">
        <v>2631.511</v>
      </c>
      <c r="M440" s="7">
        <v>1</v>
      </c>
      <c r="O440" s="7"/>
      <c r="P440" s="77">
        <v>1</v>
      </c>
      <c r="Q440"/>
    </row>
    <row r="441" spans="1:17" ht="15" x14ac:dyDescent="0.25">
      <c r="B441" s="2" t="s">
        <v>26</v>
      </c>
      <c r="C441" s="2" t="s">
        <v>632</v>
      </c>
      <c r="D441" s="7" t="s">
        <v>21</v>
      </c>
      <c r="E441" s="7" t="s">
        <v>28</v>
      </c>
      <c r="F441" s="7" t="s">
        <v>29</v>
      </c>
      <c r="G441" s="6" t="s">
        <v>27</v>
      </c>
      <c r="H441" s="7" t="s">
        <v>36</v>
      </c>
      <c r="I441" s="5" t="s">
        <v>823</v>
      </c>
      <c r="J441" s="3">
        <v>447.68</v>
      </c>
      <c r="K441" s="3">
        <v>1108.01</v>
      </c>
      <c r="L441" s="3">
        <v>2276.1799999999998</v>
      </c>
      <c r="M441" s="7">
        <v>1</v>
      </c>
      <c r="O441" s="7"/>
      <c r="P441" s="77">
        <v>1</v>
      </c>
      <c r="Q441"/>
    </row>
    <row r="442" spans="1:17" ht="15" x14ac:dyDescent="0.25">
      <c r="B442" s="2" t="s">
        <v>133</v>
      </c>
      <c r="C442" s="2" t="s">
        <v>264</v>
      </c>
      <c r="D442" s="7" t="s">
        <v>21</v>
      </c>
      <c r="E442" s="7" t="s">
        <v>28</v>
      </c>
      <c r="F442" s="7" t="s">
        <v>42</v>
      </c>
      <c r="G442" s="6" t="s">
        <v>31</v>
      </c>
      <c r="H442" s="7" t="s">
        <v>36</v>
      </c>
      <c r="I442" s="5" t="s">
        <v>823</v>
      </c>
      <c r="J442" s="3">
        <v>366.76</v>
      </c>
      <c r="K442" s="3">
        <v>1013.04</v>
      </c>
      <c r="L442" s="3">
        <v>2100.29</v>
      </c>
      <c r="M442" s="7">
        <v>1</v>
      </c>
      <c r="O442" s="7"/>
      <c r="P442" s="77">
        <v>1</v>
      </c>
      <c r="Q442"/>
    </row>
    <row r="443" spans="1:17" ht="15" x14ac:dyDescent="0.25">
      <c r="B443" s="2" t="s">
        <v>47</v>
      </c>
      <c r="C443" s="2" t="s">
        <v>284</v>
      </c>
      <c r="D443" s="7" t="s">
        <v>21</v>
      </c>
      <c r="E443" s="7" t="s">
        <v>28</v>
      </c>
      <c r="F443" s="7" t="s">
        <v>42</v>
      </c>
      <c r="G443" s="6" t="s">
        <v>31</v>
      </c>
      <c r="H443" s="7" t="s">
        <v>36</v>
      </c>
      <c r="I443" s="5" t="s">
        <v>823</v>
      </c>
      <c r="J443" s="3">
        <v>366.76</v>
      </c>
      <c r="K443" s="3">
        <v>1013.04</v>
      </c>
      <c r="L443" s="3">
        <v>2065.92</v>
      </c>
      <c r="N443" s="7">
        <v>1</v>
      </c>
      <c r="O443" s="7"/>
      <c r="P443" s="77">
        <v>1</v>
      </c>
      <c r="Q443"/>
    </row>
    <row r="444" spans="1:17" ht="15" x14ac:dyDescent="0.25">
      <c r="C444" s="2" t="s">
        <v>285</v>
      </c>
      <c r="D444" s="7" t="s">
        <v>21</v>
      </c>
      <c r="E444" s="7" t="s">
        <v>28</v>
      </c>
      <c r="F444" s="7" t="s">
        <v>42</v>
      </c>
      <c r="G444" s="6" t="s">
        <v>31</v>
      </c>
      <c r="H444" s="7" t="s">
        <v>36</v>
      </c>
      <c r="I444" s="5" t="s">
        <v>823</v>
      </c>
      <c r="J444" s="3">
        <v>366.76</v>
      </c>
      <c r="K444" s="3">
        <v>1013.04</v>
      </c>
      <c r="L444" s="3">
        <v>2065.92</v>
      </c>
      <c r="N444" s="7">
        <v>1</v>
      </c>
      <c r="O444" s="7"/>
      <c r="P444" s="77">
        <v>1</v>
      </c>
      <c r="Q444"/>
    </row>
    <row r="445" spans="1:17" ht="15" x14ac:dyDescent="0.25">
      <c r="C445" s="2" t="s">
        <v>868</v>
      </c>
      <c r="D445" s="7" t="s">
        <v>21</v>
      </c>
      <c r="E445" s="7" t="s">
        <v>28</v>
      </c>
      <c r="F445" s="7" t="s">
        <v>42</v>
      </c>
      <c r="G445" s="6" t="s">
        <v>31</v>
      </c>
      <c r="H445" s="7" t="s">
        <v>36</v>
      </c>
      <c r="I445" s="5" t="s">
        <v>824</v>
      </c>
      <c r="J445" s="3">
        <v>366.76</v>
      </c>
      <c r="K445" s="3">
        <v>1013.04</v>
      </c>
      <c r="L445" s="3">
        <v>2065.92</v>
      </c>
      <c r="N445" s="7">
        <v>1</v>
      </c>
      <c r="O445" s="7"/>
      <c r="P445" s="77">
        <v>1</v>
      </c>
      <c r="Q445"/>
    </row>
    <row r="446" spans="1:17" ht="15" x14ac:dyDescent="0.25">
      <c r="B446" s="2" t="s">
        <v>88</v>
      </c>
      <c r="C446" s="2" t="s">
        <v>238</v>
      </c>
      <c r="D446" s="7" t="s">
        <v>21</v>
      </c>
      <c r="E446" s="7" t="s">
        <v>23</v>
      </c>
      <c r="F446" s="7" t="s">
        <v>35</v>
      </c>
      <c r="G446" s="6" t="s">
        <v>52</v>
      </c>
      <c r="H446" s="7" t="s">
        <v>196</v>
      </c>
      <c r="I446" s="5" t="s">
        <v>823</v>
      </c>
      <c r="J446" s="3">
        <v>839.48</v>
      </c>
      <c r="K446" s="3">
        <v>2672.8</v>
      </c>
      <c r="L446" s="3">
        <v>4665.25</v>
      </c>
      <c r="M446" s="7">
        <v>1</v>
      </c>
      <c r="O446" s="7"/>
      <c r="P446" s="77">
        <v>1</v>
      </c>
      <c r="Q446"/>
    </row>
    <row r="447" spans="1:17" ht="15" x14ac:dyDescent="0.25">
      <c r="B447" s="2" t="s">
        <v>72</v>
      </c>
      <c r="C447" s="2" t="s">
        <v>949</v>
      </c>
      <c r="D447" s="7" t="s">
        <v>21</v>
      </c>
      <c r="E447" s="7" t="s">
        <v>44</v>
      </c>
      <c r="F447" s="7" t="s">
        <v>71</v>
      </c>
      <c r="G447" s="6" t="s">
        <v>31</v>
      </c>
      <c r="H447" s="7" t="s">
        <v>36</v>
      </c>
      <c r="I447" s="5" t="s">
        <v>824</v>
      </c>
      <c r="J447" s="3">
        <v>528.66</v>
      </c>
      <c r="K447" s="3">
        <v>1239.17</v>
      </c>
      <c r="L447" s="3">
        <v>2606.54</v>
      </c>
      <c r="M447" s="7">
        <v>1</v>
      </c>
      <c r="O447" s="7"/>
      <c r="P447" s="77">
        <v>1</v>
      </c>
      <c r="Q447"/>
    </row>
    <row r="448" spans="1:17" ht="15" x14ac:dyDescent="0.25">
      <c r="B448" s="2" t="s">
        <v>95</v>
      </c>
      <c r="C448" s="2" t="s">
        <v>505</v>
      </c>
      <c r="D448" s="7" t="s">
        <v>21</v>
      </c>
      <c r="E448" s="7" t="s">
        <v>94</v>
      </c>
      <c r="F448" s="7" t="s">
        <v>42</v>
      </c>
      <c r="G448" s="6" t="s">
        <v>27</v>
      </c>
      <c r="H448" s="7" t="s">
        <v>36</v>
      </c>
      <c r="I448" s="5" t="s">
        <v>823</v>
      </c>
      <c r="J448" s="3">
        <v>366.76</v>
      </c>
      <c r="K448" s="3">
        <v>1094.95</v>
      </c>
      <c r="L448" s="3">
        <v>2087.65</v>
      </c>
      <c r="N448" s="7">
        <v>1</v>
      </c>
      <c r="O448" s="7"/>
      <c r="P448" s="77">
        <v>1</v>
      </c>
      <c r="Q448"/>
    </row>
    <row r="449" spans="2:17" ht="15" x14ac:dyDescent="0.25">
      <c r="B449" s="2" t="s">
        <v>69</v>
      </c>
      <c r="C449" s="2" t="s">
        <v>574</v>
      </c>
      <c r="D449" s="7" t="s">
        <v>21</v>
      </c>
      <c r="E449" s="7" t="s">
        <v>23</v>
      </c>
      <c r="F449" s="7" t="s">
        <v>32</v>
      </c>
      <c r="G449" s="6" t="s">
        <v>31</v>
      </c>
      <c r="H449" s="7" t="s">
        <v>36</v>
      </c>
      <c r="I449" s="5" t="s">
        <v>824</v>
      </c>
      <c r="J449" s="3">
        <v>700.84</v>
      </c>
      <c r="K449" s="3">
        <v>1388.41</v>
      </c>
      <c r="L449" s="3">
        <v>3214.93</v>
      </c>
      <c r="N449" s="7">
        <v>1</v>
      </c>
      <c r="O449" s="7"/>
      <c r="P449" s="77">
        <v>1</v>
      </c>
      <c r="Q449"/>
    </row>
    <row r="450" spans="2:17" ht="15" x14ac:dyDescent="0.25">
      <c r="C450" s="2" t="s">
        <v>575</v>
      </c>
      <c r="D450" s="7" t="s">
        <v>21</v>
      </c>
      <c r="E450" s="7" t="s">
        <v>23</v>
      </c>
      <c r="F450" s="7" t="s">
        <v>32</v>
      </c>
      <c r="G450" s="6" t="s">
        <v>31</v>
      </c>
      <c r="H450" s="7" t="s">
        <v>36</v>
      </c>
      <c r="I450" s="5" t="s">
        <v>824</v>
      </c>
      <c r="J450" s="3">
        <v>700.84</v>
      </c>
      <c r="K450" s="3">
        <v>1388.41</v>
      </c>
      <c r="L450" s="3">
        <v>3214.93</v>
      </c>
      <c r="N450" s="7">
        <v>1</v>
      </c>
      <c r="O450" s="7"/>
      <c r="P450" s="77">
        <v>1</v>
      </c>
      <c r="Q450"/>
    </row>
    <row r="451" spans="2:17" ht="15" x14ac:dyDescent="0.25">
      <c r="C451" s="2" t="s">
        <v>576</v>
      </c>
      <c r="D451" s="7" t="s">
        <v>21</v>
      </c>
      <c r="E451" s="7" t="s">
        <v>23</v>
      </c>
      <c r="F451" s="7" t="s">
        <v>32</v>
      </c>
      <c r="G451" s="6" t="s">
        <v>31</v>
      </c>
      <c r="H451" s="7" t="s">
        <v>36</v>
      </c>
      <c r="I451" s="5" t="s">
        <v>823</v>
      </c>
      <c r="J451" s="3">
        <v>700.84</v>
      </c>
      <c r="K451" s="3">
        <v>1388.41</v>
      </c>
      <c r="L451" s="3">
        <v>3214.93</v>
      </c>
      <c r="N451" s="7">
        <v>1</v>
      </c>
      <c r="O451" s="7"/>
      <c r="P451" s="77">
        <v>1</v>
      </c>
      <c r="Q451"/>
    </row>
    <row r="452" spans="2:17" ht="15" x14ac:dyDescent="0.25">
      <c r="C452" s="2" t="s">
        <v>577</v>
      </c>
      <c r="D452" s="7" t="s">
        <v>21</v>
      </c>
      <c r="E452" s="7" t="s">
        <v>23</v>
      </c>
      <c r="F452" s="7" t="s">
        <v>32</v>
      </c>
      <c r="G452" s="6" t="s">
        <v>31</v>
      </c>
      <c r="H452" s="7" t="s">
        <v>36</v>
      </c>
      <c r="I452" s="5" t="s">
        <v>823</v>
      </c>
      <c r="J452" s="3">
        <v>700.84</v>
      </c>
      <c r="K452" s="3">
        <v>1388.41</v>
      </c>
      <c r="L452" s="3">
        <v>3214.93</v>
      </c>
      <c r="N452" s="7">
        <v>1</v>
      </c>
      <c r="O452" s="7"/>
      <c r="P452" s="77">
        <v>1</v>
      </c>
      <c r="Q452"/>
    </row>
    <row r="453" spans="2:17" ht="15" x14ac:dyDescent="0.25">
      <c r="C453" s="2" t="s">
        <v>578</v>
      </c>
      <c r="D453" s="7" t="s">
        <v>21</v>
      </c>
      <c r="E453" s="7" t="s">
        <v>23</v>
      </c>
      <c r="F453" s="7" t="s">
        <v>32</v>
      </c>
      <c r="G453" s="6" t="s">
        <v>31</v>
      </c>
      <c r="H453" s="7" t="s">
        <v>36</v>
      </c>
      <c r="I453" s="5" t="s">
        <v>823</v>
      </c>
      <c r="J453" s="3">
        <v>700.84</v>
      </c>
      <c r="K453" s="3">
        <v>1388.41</v>
      </c>
      <c r="L453" s="3">
        <v>3214.93</v>
      </c>
      <c r="N453" s="7">
        <v>1</v>
      </c>
      <c r="O453" s="7"/>
      <c r="P453" s="77">
        <v>1</v>
      </c>
      <c r="Q453"/>
    </row>
    <row r="454" spans="2:17" ht="15" x14ac:dyDescent="0.25">
      <c r="C454" s="2" t="s">
        <v>579</v>
      </c>
      <c r="D454" s="7" t="s">
        <v>21</v>
      </c>
      <c r="E454" s="7" t="s">
        <v>23</v>
      </c>
      <c r="F454" s="7" t="s">
        <v>32</v>
      </c>
      <c r="G454" s="6" t="s">
        <v>31</v>
      </c>
      <c r="H454" s="7" t="s">
        <v>36</v>
      </c>
      <c r="I454" s="5" t="s">
        <v>823</v>
      </c>
      <c r="J454" s="3">
        <v>700.84</v>
      </c>
      <c r="K454" s="3">
        <v>1388.41</v>
      </c>
      <c r="L454" s="3">
        <v>3214.93</v>
      </c>
      <c r="N454" s="7">
        <v>1</v>
      </c>
      <c r="O454" s="7"/>
      <c r="P454" s="77">
        <v>1</v>
      </c>
      <c r="Q454"/>
    </row>
    <row r="455" spans="2:17" ht="15" x14ac:dyDescent="0.25">
      <c r="C455" s="2" t="s">
        <v>580</v>
      </c>
      <c r="D455" s="7" t="s">
        <v>21</v>
      </c>
      <c r="E455" s="7" t="s">
        <v>23</v>
      </c>
      <c r="F455" s="7" t="s">
        <v>32</v>
      </c>
      <c r="G455" s="6" t="s">
        <v>31</v>
      </c>
      <c r="H455" s="7" t="s">
        <v>36</v>
      </c>
      <c r="I455" s="5" t="s">
        <v>823</v>
      </c>
      <c r="J455" s="3">
        <v>700.84</v>
      </c>
      <c r="K455" s="3">
        <v>1388.41</v>
      </c>
      <c r="L455" s="3">
        <v>3214.93</v>
      </c>
      <c r="N455" s="7">
        <v>1</v>
      </c>
      <c r="O455" s="7"/>
      <c r="P455" s="77">
        <v>1</v>
      </c>
      <c r="Q455"/>
    </row>
    <row r="456" spans="2:17" ht="15" x14ac:dyDescent="0.25">
      <c r="C456" s="2" t="s">
        <v>581</v>
      </c>
      <c r="D456" s="7" t="s">
        <v>21</v>
      </c>
      <c r="E456" s="7" t="s">
        <v>23</v>
      </c>
      <c r="F456" s="7" t="s">
        <v>32</v>
      </c>
      <c r="G456" s="6" t="s">
        <v>31</v>
      </c>
      <c r="H456" s="7" t="s">
        <v>36</v>
      </c>
      <c r="I456" s="5" t="s">
        <v>823</v>
      </c>
      <c r="J456" s="3">
        <v>700.84</v>
      </c>
      <c r="K456" s="3">
        <v>1388.41</v>
      </c>
      <c r="L456" s="3">
        <v>3214.93</v>
      </c>
      <c r="N456" s="7">
        <v>1</v>
      </c>
      <c r="O456" s="7"/>
      <c r="P456" s="77">
        <v>1</v>
      </c>
      <c r="Q456"/>
    </row>
    <row r="457" spans="2:17" ht="15" x14ac:dyDescent="0.25">
      <c r="C457" s="2" t="s">
        <v>582</v>
      </c>
      <c r="D457" s="7" t="s">
        <v>21</v>
      </c>
      <c r="E457" s="7" t="s">
        <v>23</v>
      </c>
      <c r="F457" s="7" t="s">
        <v>32</v>
      </c>
      <c r="G457" s="6" t="s">
        <v>31</v>
      </c>
      <c r="H457" s="7" t="s">
        <v>36</v>
      </c>
      <c r="I457" s="5" t="s">
        <v>823</v>
      </c>
      <c r="J457" s="3">
        <v>700.84</v>
      </c>
      <c r="K457" s="3">
        <v>1388.41</v>
      </c>
      <c r="L457" s="3">
        <v>3214.93</v>
      </c>
      <c r="N457" s="7">
        <v>1</v>
      </c>
      <c r="O457" s="7"/>
      <c r="P457" s="77">
        <v>1</v>
      </c>
      <c r="Q457"/>
    </row>
    <row r="458" spans="2:17" ht="15" x14ac:dyDescent="0.25">
      <c r="C458" s="2" t="s">
        <v>583</v>
      </c>
      <c r="D458" s="7" t="s">
        <v>21</v>
      </c>
      <c r="E458" s="7" t="s">
        <v>23</v>
      </c>
      <c r="F458" s="7" t="s">
        <v>32</v>
      </c>
      <c r="G458" s="6" t="s">
        <v>31</v>
      </c>
      <c r="H458" s="7" t="s">
        <v>36</v>
      </c>
      <c r="I458" s="5" t="s">
        <v>823</v>
      </c>
      <c r="J458" s="3">
        <v>700.84</v>
      </c>
      <c r="K458" s="3">
        <v>1388.41</v>
      </c>
      <c r="L458" s="3">
        <v>3214.93</v>
      </c>
      <c r="N458" s="7">
        <v>1</v>
      </c>
      <c r="O458" s="7"/>
      <c r="P458" s="77">
        <v>1</v>
      </c>
      <c r="Q458"/>
    </row>
    <row r="459" spans="2:17" ht="15" x14ac:dyDescent="0.25">
      <c r="C459" s="2" t="s">
        <v>584</v>
      </c>
      <c r="D459" s="7" t="s">
        <v>21</v>
      </c>
      <c r="E459" s="7" t="s">
        <v>23</v>
      </c>
      <c r="F459" s="7" t="s">
        <v>32</v>
      </c>
      <c r="G459" s="6" t="s">
        <v>31</v>
      </c>
      <c r="H459" s="7" t="s">
        <v>36</v>
      </c>
      <c r="I459" s="5" t="s">
        <v>823</v>
      </c>
      <c r="J459" s="3">
        <v>700.84</v>
      </c>
      <c r="K459" s="3">
        <v>1388.41</v>
      </c>
      <c r="L459" s="3">
        <v>3214.93</v>
      </c>
      <c r="N459" s="7">
        <v>1</v>
      </c>
      <c r="O459" s="7"/>
      <c r="P459" s="77">
        <v>1</v>
      </c>
      <c r="Q459"/>
    </row>
    <row r="460" spans="2:17" ht="15" x14ac:dyDescent="0.25">
      <c r="C460" s="2" t="s">
        <v>585</v>
      </c>
      <c r="D460" s="7" t="s">
        <v>21</v>
      </c>
      <c r="E460" s="7" t="s">
        <v>23</v>
      </c>
      <c r="F460" s="7" t="s">
        <v>32</v>
      </c>
      <c r="G460" s="6" t="s">
        <v>31</v>
      </c>
      <c r="H460" s="7" t="s">
        <v>36</v>
      </c>
      <c r="I460" s="5" t="s">
        <v>824</v>
      </c>
      <c r="J460" s="3">
        <v>700.84</v>
      </c>
      <c r="K460" s="3">
        <v>1388.41</v>
      </c>
      <c r="L460" s="3">
        <v>3214.93</v>
      </c>
      <c r="N460" s="7">
        <v>1</v>
      </c>
      <c r="O460" s="7"/>
      <c r="P460" s="77">
        <v>1</v>
      </c>
      <c r="Q460"/>
    </row>
    <row r="461" spans="2:17" ht="15" x14ac:dyDescent="0.25">
      <c r="C461" s="2" t="s">
        <v>586</v>
      </c>
      <c r="D461" s="7" t="s">
        <v>21</v>
      </c>
      <c r="E461" s="7" t="s">
        <v>23</v>
      </c>
      <c r="F461" s="7" t="s">
        <v>32</v>
      </c>
      <c r="G461" s="6" t="s">
        <v>31</v>
      </c>
      <c r="H461" s="7" t="s">
        <v>36</v>
      </c>
      <c r="I461" s="5" t="s">
        <v>823</v>
      </c>
      <c r="J461" s="3">
        <v>700.84</v>
      </c>
      <c r="K461" s="3">
        <v>1388.41</v>
      </c>
      <c r="L461" s="3">
        <v>3214.93</v>
      </c>
      <c r="N461" s="7">
        <v>1</v>
      </c>
      <c r="O461" s="7"/>
      <c r="P461" s="77">
        <v>1</v>
      </c>
      <c r="Q461"/>
    </row>
    <row r="462" spans="2:17" ht="15" x14ac:dyDescent="0.25">
      <c r="C462" s="2" t="s">
        <v>587</v>
      </c>
      <c r="D462" s="7" t="s">
        <v>21</v>
      </c>
      <c r="E462" s="7" t="s">
        <v>23</v>
      </c>
      <c r="F462" s="7" t="s">
        <v>32</v>
      </c>
      <c r="G462" s="6" t="s">
        <v>31</v>
      </c>
      <c r="H462" s="7" t="s">
        <v>36</v>
      </c>
      <c r="I462" s="5" t="s">
        <v>824</v>
      </c>
      <c r="J462" s="3">
        <v>700.84</v>
      </c>
      <c r="K462" s="3">
        <v>1388.41</v>
      </c>
      <c r="L462" s="3">
        <v>3214.93</v>
      </c>
      <c r="N462" s="7">
        <v>1</v>
      </c>
      <c r="O462" s="7"/>
      <c r="P462" s="77">
        <v>1</v>
      </c>
      <c r="Q462"/>
    </row>
    <row r="463" spans="2:17" ht="15" x14ac:dyDescent="0.25">
      <c r="C463" s="2" t="s">
        <v>588</v>
      </c>
      <c r="D463" s="7" t="s">
        <v>21</v>
      </c>
      <c r="E463" s="7" t="s">
        <v>23</v>
      </c>
      <c r="F463" s="7" t="s">
        <v>32</v>
      </c>
      <c r="G463" s="6" t="s">
        <v>31</v>
      </c>
      <c r="H463" s="7" t="s">
        <v>36</v>
      </c>
      <c r="I463" s="5" t="s">
        <v>823</v>
      </c>
      <c r="J463" s="3">
        <v>700.84</v>
      </c>
      <c r="K463" s="3">
        <v>1388.41</v>
      </c>
      <c r="L463" s="3">
        <v>3214.93</v>
      </c>
      <c r="N463" s="7">
        <v>1</v>
      </c>
      <c r="O463" s="7"/>
      <c r="P463" s="77">
        <v>1</v>
      </c>
      <c r="Q463"/>
    </row>
    <row r="464" spans="2:17" ht="15" x14ac:dyDescent="0.25">
      <c r="C464" s="2" t="s">
        <v>589</v>
      </c>
      <c r="D464" s="7" t="s">
        <v>21</v>
      </c>
      <c r="E464" s="7" t="s">
        <v>23</v>
      </c>
      <c r="F464" s="7" t="s">
        <v>32</v>
      </c>
      <c r="G464" s="6" t="s">
        <v>31</v>
      </c>
      <c r="H464" s="7" t="s">
        <v>36</v>
      </c>
      <c r="I464" s="5" t="s">
        <v>823</v>
      </c>
      <c r="J464" s="3">
        <v>700.84</v>
      </c>
      <c r="K464" s="3">
        <v>1388.41</v>
      </c>
      <c r="L464" s="3">
        <v>3214.93</v>
      </c>
      <c r="N464" s="7">
        <v>1</v>
      </c>
      <c r="O464" s="7"/>
      <c r="P464" s="77">
        <v>1</v>
      </c>
      <c r="Q464"/>
    </row>
    <row r="465" spans="1:17" ht="15" x14ac:dyDescent="0.25">
      <c r="C465" s="2" t="s">
        <v>590</v>
      </c>
      <c r="D465" s="7" t="s">
        <v>21</v>
      </c>
      <c r="E465" s="7" t="s">
        <v>23</v>
      </c>
      <c r="F465" s="7" t="s">
        <v>32</v>
      </c>
      <c r="G465" s="6" t="s">
        <v>31</v>
      </c>
      <c r="H465" s="7" t="s">
        <v>36</v>
      </c>
      <c r="I465" s="5" t="s">
        <v>823</v>
      </c>
      <c r="J465" s="3">
        <v>700.84</v>
      </c>
      <c r="K465" s="3">
        <v>1388.41</v>
      </c>
      <c r="L465" s="3">
        <v>3214.93</v>
      </c>
      <c r="N465" s="7">
        <v>1</v>
      </c>
      <c r="O465" s="7"/>
      <c r="P465" s="77">
        <v>1</v>
      </c>
      <c r="Q465"/>
    </row>
    <row r="466" spans="1:17" ht="15" x14ac:dyDescent="0.25">
      <c r="C466" s="2" t="s">
        <v>591</v>
      </c>
      <c r="D466" s="7" t="s">
        <v>21</v>
      </c>
      <c r="E466" s="7" t="s">
        <v>23</v>
      </c>
      <c r="F466" s="7" t="s">
        <v>32</v>
      </c>
      <c r="G466" s="6" t="s">
        <v>31</v>
      </c>
      <c r="H466" s="7" t="s">
        <v>36</v>
      </c>
      <c r="I466" s="5" t="s">
        <v>823</v>
      </c>
      <c r="J466" s="3">
        <v>700.84</v>
      </c>
      <c r="K466" s="3">
        <v>1388.41</v>
      </c>
      <c r="L466" s="3">
        <v>3214.93</v>
      </c>
      <c r="N466" s="7">
        <v>1</v>
      </c>
      <c r="O466" s="7"/>
      <c r="P466" s="77">
        <v>1</v>
      </c>
      <c r="Q466"/>
    </row>
    <row r="467" spans="1:17" ht="15" x14ac:dyDescent="0.25">
      <c r="C467" s="2" t="s">
        <v>592</v>
      </c>
      <c r="D467" s="7" t="s">
        <v>21</v>
      </c>
      <c r="E467" s="7" t="s">
        <v>23</v>
      </c>
      <c r="F467" s="7" t="s">
        <v>32</v>
      </c>
      <c r="G467" s="6" t="s">
        <v>31</v>
      </c>
      <c r="H467" s="7" t="s">
        <v>36</v>
      </c>
      <c r="I467" s="5" t="s">
        <v>823</v>
      </c>
      <c r="J467" s="3">
        <v>700.84</v>
      </c>
      <c r="K467" s="3">
        <v>1388.41</v>
      </c>
      <c r="L467" s="3">
        <v>3214.93</v>
      </c>
      <c r="N467" s="7">
        <v>1</v>
      </c>
      <c r="O467" s="7"/>
      <c r="P467" s="77">
        <v>1</v>
      </c>
      <c r="Q467"/>
    </row>
    <row r="468" spans="1:17" ht="15" x14ac:dyDescent="0.25">
      <c r="C468" s="2" t="s">
        <v>593</v>
      </c>
      <c r="D468" s="7" t="s">
        <v>21</v>
      </c>
      <c r="E468" s="7" t="s">
        <v>23</v>
      </c>
      <c r="F468" s="7" t="s">
        <v>32</v>
      </c>
      <c r="G468" s="6" t="s">
        <v>31</v>
      </c>
      <c r="H468" s="7" t="s">
        <v>36</v>
      </c>
      <c r="I468" s="5" t="s">
        <v>823</v>
      </c>
      <c r="J468" s="3">
        <v>700.84</v>
      </c>
      <c r="K468" s="3">
        <v>1388.41</v>
      </c>
      <c r="L468" s="3">
        <v>3214.93</v>
      </c>
      <c r="N468" s="7">
        <v>1</v>
      </c>
      <c r="O468" s="7"/>
      <c r="P468" s="77">
        <v>1</v>
      </c>
      <c r="Q468"/>
    </row>
    <row r="469" spans="1:17" ht="15" x14ac:dyDescent="0.25">
      <c r="C469" s="2" t="s">
        <v>595</v>
      </c>
      <c r="D469" s="7" t="s">
        <v>21</v>
      </c>
      <c r="E469" s="7" t="s">
        <v>23</v>
      </c>
      <c r="F469" s="7" t="s">
        <v>32</v>
      </c>
      <c r="G469" s="6" t="s">
        <v>31</v>
      </c>
      <c r="H469" s="7" t="s">
        <v>36</v>
      </c>
      <c r="I469" s="5" t="s">
        <v>823</v>
      </c>
      <c r="J469" s="3">
        <v>700.84</v>
      </c>
      <c r="K469" s="3">
        <v>1388.41</v>
      </c>
      <c r="L469" s="3">
        <v>3214.93</v>
      </c>
      <c r="N469" s="7">
        <v>1</v>
      </c>
      <c r="O469" s="7"/>
      <c r="P469" s="77">
        <v>1</v>
      </c>
      <c r="Q469"/>
    </row>
    <row r="470" spans="1:17" ht="15" x14ac:dyDescent="0.25">
      <c r="C470" s="2" t="s">
        <v>606</v>
      </c>
      <c r="D470" s="7" t="s">
        <v>21</v>
      </c>
      <c r="E470" s="7" t="s">
        <v>23</v>
      </c>
      <c r="F470" s="7" t="s">
        <v>32</v>
      </c>
      <c r="G470" s="6" t="s">
        <v>31</v>
      </c>
      <c r="H470" s="7" t="s">
        <v>36</v>
      </c>
      <c r="I470" s="5" t="s">
        <v>823</v>
      </c>
      <c r="J470" s="3">
        <v>700.84</v>
      </c>
      <c r="K470" s="3">
        <v>1388.41</v>
      </c>
      <c r="L470" s="3">
        <v>3214.93</v>
      </c>
      <c r="N470" s="7">
        <v>1</v>
      </c>
      <c r="O470" s="7"/>
      <c r="P470" s="77">
        <v>1</v>
      </c>
      <c r="Q470"/>
    </row>
    <row r="471" spans="1:17" ht="15" x14ac:dyDescent="0.25">
      <c r="C471" s="2" t="s">
        <v>607</v>
      </c>
      <c r="D471" s="7" t="s">
        <v>21</v>
      </c>
      <c r="E471" s="7" t="s">
        <v>23</v>
      </c>
      <c r="F471" s="7" t="s">
        <v>32</v>
      </c>
      <c r="G471" s="6" t="s">
        <v>31</v>
      </c>
      <c r="H471" s="7" t="s">
        <v>36</v>
      </c>
      <c r="I471" s="5" t="s">
        <v>823</v>
      </c>
      <c r="J471" s="3">
        <v>700.84</v>
      </c>
      <c r="K471" s="3">
        <v>1388.41</v>
      </c>
      <c r="L471" s="3">
        <v>3214.93</v>
      </c>
      <c r="N471" s="7">
        <v>1</v>
      </c>
      <c r="O471" s="7"/>
      <c r="P471" s="77">
        <v>1</v>
      </c>
      <c r="Q471"/>
    </row>
    <row r="472" spans="1:17" ht="15" x14ac:dyDescent="0.25">
      <c r="C472" s="2" t="s">
        <v>608</v>
      </c>
      <c r="D472" s="7" t="s">
        <v>21</v>
      </c>
      <c r="E472" s="7" t="s">
        <v>23</v>
      </c>
      <c r="F472" s="7" t="s">
        <v>32</v>
      </c>
      <c r="G472" s="6" t="s">
        <v>31</v>
      </c>
      <c r="H472" s="7" t="s">
        <v>36</v>
      </c>
      <c r="I472" s="5" t="s">
        <v>823</v>
      </c>
      <c r="J472" s="3">
        <v>700.84</v>
      </c>
      <c r="K472" s="3">
        <v>1388.41</v>
      </c>
      <c r="L472" s="3">
        <v>3214.93</v>
      </c>
      <c r="N472" s="7">
        <v>1</v>
      </c>
      <c r="O472" s="7"/>
      <c r="P472" s="77">
        <v>1</v>
      </c>
      <c r="Q472"/>
    </row>
    <row r="473" spans="1:17" ht="15" x14ac:dyDescent="0.25">
      <c r="C473" s="2" t="s">
        <v>609</v>
      </c>
      <c r="D473" s="7" t="s">
        <v>21</v>
      </c>
      <c r="E473" s="7" t="s">
        <v>23</v>
      </c>
      <c r="F473" s="7" t="s">
        <v>32</v>
      </c>
      <c r="G473" s="6" t="s">
        <v>31</v>
      </c>
      <c r="H473" s="7" t="s">
        <v>36</v>
      </c>
      <c r="I473" s="5" t="s">
        <v>823</v>
      </c>
      <c r="J473" s="3">
        <v>700.84</v>
      </c>
      <c r="K473" s="3">
        <v>1388.41</v>
      </c>
      <c r="L473" s="3">
        <v>3214.93</v>
      </c>
      <c r="N473" s="7">
        <v>1</v>
      </c>
      <c r="O473" s="7"/>
      <c r="P473" s="77">
        <v>1</v>
      </c>
      <c r="Q473"/>
    </row>
    <row r="474" spans="1:17" ht="15" x14ac:dyDescent="0.25">
      <c r="C474" s="2" t="s">
        <v>610</v>
      </c>
      <c r="D474" s="7" t="s">
        <v>21</v>
      </c>
      <c r="E474" s="7" t="s">
        <v>23</v>
      </c>
      <c r="F474" s="7" t="s">
        <v>32</v>
      </c>
      <c r="G474" s="6" t="s">
        <v>31</v>
      </c>
      <c r="H474" s="7" t="s">
        <v>36</v>
      </c>
      <c r="I474" s="5" t="s">
        <v>823</v>
      </c>
      <c r="J474" s="3">
        <v>700.84</v>
      </c>
      <c r="K474" s="3">
        <v>1388.41</v>
      </c>
      <c r="L474" s="3">
        <v>3214.93</v>
      </c>
      <c r="N474" s="7">
        <v>1</v>
      </c>
      <c r="O474" s="7"/>
      <c r="P474" s="77">
        <v>1</v>
      </c>
      <c r="Q474"/>
    </row>
    <row r="475" spans="1:17" ht="15" x14ac:dyDescent="0.25">
      <c r="C475" s="2" t="s">
        <v>611</v>
      </c>
      <c r="D475" s="7" t="s">
        <v>21</v>
      </c>
      <c r="E475" s="7" t="s">
        <v>23</v>
      </c>
      <c r="F475" s="7" t="s">
        <v>32</v>
      </c>
      <c r="G475" s="6" t="s">
        <v>31</v>
      </c>
      <c r="H475" s="7" t="s">
        <v>36</v>
      </c>
      <c r="I475" s="5" t="s">
        <v>823</v>
      </c>
      <c r="J475" s="3">
        <v>700.84</v>
      </c>
      <c r="K475" s="3">
        <v>1388.41</v>
      </c>
      <c r="L475" s="3">
        <v>3214.93</v>
      </c>
      <c r="N475" s="7">
        <v>1</v>
      </c>
      <c r="O475" s="7"/>
      <c r="P475" s="77">
        <v>1</v>
      </c>
      <c r="Q475"/>
    </row>
    <row r="476" spans="1:17" ht="15" x14ac:dyDescent="0.25">
      <c r="A476" s="2" t="s">
        <v>168</v>
      </c>
      <c r="H476" s="2"/>
      <c r="I476" s="2"/>
      <c r="J476" s="2"/>
      <c r="K476" s="2"/>
      <c r="L476" s="2"/>
      <c r="M476" s="7">
        <v>5</v>
      </c>
      <c r="N476" s="7">
        <v>31</v>
      </c>
      <c r="O476" s="7"/>
      <c r="P476" s="77">
        <v>36</v>
      </c>
      <c r="Q476"/>
    </row>
    <row r="477" spans="1:17" ht="15" x14ac:dyDescent="0.25">
      <c r="A477" s="2">
        <v>3343</v>
      </c>
      <c r="B477" s="2" t="s">
        <v>107</v>
      </c>
      <c r="C477" s="2" t="s">
        <v>203</v>
      </c>
      <c r="D477" s="7" t="s">
        <v>21</v>
      </c>
      <c r="E477" s="7" t="s">
        <v>44</v>
      </c>
      <c r="F477" s="7" t="s">
        <v>71</v>
      </c>
      <c r="G477" s="6" t="s">
        <v>27</v>
      </c>
      <c r="H477" s="7" t="s">
        <v>36</v>
      </c>
      <c r="I477" s="5" t="s">
        <v>823</v>
      </c>
      <c r="J477" s="3">
        <v>528.66</v>
      </c>
      <c r="K477" s="3">
        <v>1307</v>
      </c>
      <c r="L477" s="3">
        <v>2674.79</v>
      </c>
      <c r="N477" s="7">
        <v>1</v>
      </c>
      <c r="O477" s="7"/>
      <c r="P477" s="77">
        <v>1</v>
      </c>
      <c r="Q477"/>
    </row>
    <row r="478" spans="1:17" ht="15" x14ac:dyDescent="0.25">
      <c r="B478" s="2" t="s">
        <v>125</v>
      </c>
      <c r="C478" s="2" t="s">
        <v>223</v>
      </c>
      <c r="D478" s="7" t="s">
        <v>21</v>
      </c>
      <c r="E478" s="7" t="s">
        <v>23</v>
      </c>
      <c r="F478" s="7" t="s">
        <v>32</v>
      </c>
      <c r="G478" s="6" t="s">
        <v>31</v>
      </c>
      <c r="H478" s="7" t="s">
        <v>36</v>
      </c>
      <c r="I478" s="5" t="s">
        <v>823</v>
      </c>
      <c r="J478" s="3">
        <v>700.84</v>
      </c>
      <c r="K478" s="3">
        <v>1388.41</v>
      </c>
      <c r="L478" s="3">
        <v>3214.93</v>
      </c>
      <c r="N478" s="7">
        <v>1</v>
      </c>
      <c r="O478" s="7"/>
      <c r="P478" s="77">
        <v>1</v>
      </c>
      <c r="Q478"/>
    </row>
    <row r="479" spans="1:17" ht="15" x14ac:dyDescent="0.25">
      <c r="B479" s="2" t="s">
        <v>132</v>
      </c>
      <c r="C479" s="2" t="s">
        <v>482</v>
      </c>
      <c r="D479" s="7" t="s">
        <v>21</v>
      </c>
      <c r="E479" s="7" t="s">
        <v>44</v>
      </c>
      <c r="F479" s="7" t="s">
        <v>45</v>
      </c>
      <c r="G479" s="6" t="s">
        <v>27</v>
      </c>
      <c r="H479" s="7" t="s">
        <v>194</v>
      </c>
      <c r="I479" s="5" t="s">
        <v>823</v>
      </c>
      <c r="J479" s="3">
        <v>612.99</v>
      </c>
      <c r="K479" s="3">
        <v>1474.34</v>
      </c>
      <c r="L479" s="3">
        <v>2926.46</v>
      </c>
      <c r="N479" s="7">
        <v>1</v>
      </c>
      <c r="O479" s="7"/>
      <c r="P479" s="77">
        <v>1</v>
      </c>
      <c r="Q479"/>
    </row>
    <row r="480" spans="1:17" ht="15" x14ac:dyDescent="0.25">
      <c r="B480" s="2" t="s">
        <v>72</v>
      </c>
      <c r="C480" s="2" t="s">
        <v>303</v>
      </c>
      <c r="D480" s="7" t="s">
        <v>21</v>
      </c>
      <c r="E480" s="7" t="s">
        <v>44</v>
      </c>
      <c r="F480" s="7" t="s">
        <v>71</v>
      </c>
      <c r="G480" s="6" t="s">
        <v>31</v>
      </c>
      <c r="H480" s="7" t="s">
        <v>36</v>
      </c>
      <c r="I480" s="5" t="s">
        <v>823</v>
      </c>
      <c r="J480" s="3">
        <v>528.66</v>
      </c>
      <c r="K480" s="3">
        <v>1239.17</v>
      </c>
      <c r="L480" s="3">
        <v>2606.54</v>
      </c>
      <c r="M480" s="7">
        <v>1</v>
      </c>
      <c r="O480" s="7"/>
      <c r="P480" s="77">
        <v>1</v>
      </c>
      <c r="Q480"/>
    </row>
    <row r="481" spans="1:17" ht="15" x14ac:dyDescent="0.25">
      <c r="C481" s="2" t="s">
        <v>304</v>
      </c>
      <c r="D481" s="7" t="s">
        <v>21</v>
      </c>
      <c r="E481" s="7" t="s">
        <v>44</v>
      </c>
      <c r="F481" s="7" t="s">
        <v>71</v>
      </c>
      <c r="G481" s="6" t="s">
        <v>31</v>
      </c>
      <c r="H481" s="7" t="s">
        <v>36</v>
      </c>
      <c r="I481" s="5" t="s">
        <v>823</v>
      </c>
      <c r="J481" s="3">
        <v>528.66</v>
      </c>
      <c r="K481" s="3">
        <v>1239.17</v>
      </c>
      <c r="L481" s="3">
        <v>2606.54</v>
      </c>
      <c r="M481" s="7">
        <v>1</v>
      </c>
      <c r="O481" s="7"/>
      <c r="P481" s="77">
        <v>1</v>
      </c>
      <c r="Q481"/>
    </row>
    <row r="482" spans="1:17" ht="15" x14ac:dyDescent="0.25">
      <c r="C482" s="2" t="s">
        <v>305</v>
      </c>
      <c r="D482" s="7" t="s">
        <v>21</v>
      </c>
      <c r="E482" s="7" t="s">
        <v>44</v>
      </c>
      <c r="F482" s="7" t="s">
        <v>71</v>
      </c>
      <c r="G482" s="6" t="s">
        <v>31</v>
      </c>
      <c r="H482" s="7" t="s">
        <v>36</v>
      </c>
      <c r="I482" s="5" t="s">
        <v>823</v>
      </c>
      <c r="J482" s="3">
        <v>528.66</v>
      </c>
      <c r="K482" s="3">
        <v>1239.17</v>
      </c>
      <c r="L482" s="3">
        <v>2606.54</v>
      </c>
      <c r="M482" s="7">
        <v>1</v>
      </c>
      <c r="O482" s="7"/>
      <c r="P482" s="77">
        <v>1</v>
      </c>
      <c r="Q482"/>
    </row>
    <row r="483" spans="1:17" ht="15" x14ac:dyDescent="0.25">
      <c r="C483" s="2" t="s">
        <v>306</v>
      </c>
      <c r="D483" s="7" t="s">
        <v>21</v>
      </c>
      <c r="E483" s="7" t="s">
        <v>44</v>
      </c>
      <c r="F483" s="7" t="s">
        <v>71</v>
      </c>
      <c r="G483" s="6" t="s">
        <v>31</v>
      </c>
      <c r="H483" s="7" t="s">
        <v>36</v>
      </c>
      <c r="I483" s="5" t="s">
        <v>823</v>
      </c>
      <c r="J483" s="3">
        <v>528.66</v>
      </c>
      <c r="K483" s="3">
        <v>1239.17</v>
      </c>
      <c r="L483" s="3">
        <v>2606.54</v>
      </c>
      <c r="M483" s="7">
        <v>1</v>
      </c>
      <c r="O483" s="7"/>
      <c r="P483" s="77">
        <v>1</v>
      </c>
      <c r="Q483"/>
    </row>
    <row r="484" spans="1:17" ht="15" x14ac:dyDescent="0.25">
      <c r="C484" s="2" t="s">
        <v>869</v>
      </c>
      <c r="D484" s="7" t="s">
        <v>21</v>
      </c>
      <c r="E484" s="7" t="s">
        <v>44</v>
      </c>
      <c r="F484" s="7" t="s">
        <v>71</v>
      </c>
      <c r="G484" s="6" t="s">
        <v>31</v>
      </c>
      <c r="H484" s="7" t="s">
        <v>36</v>
      </c>
      <c r="I484" s="5" t="s">
        <v>823</v>
      </c>
      <c r="J484" s="3">
        <v>528.66</v>
      </c>
      <c r="K484" s="3">
        <v>1239.17</v>
      </c>
      <c r="L484" s="3">
        <v>2606.54</v>
      </c>
      <c r="M484" s="7">
        <v>1</v>
      </c>
      <c r="O484" s="7"/>
      <c r="P484" s="77">
        <v>1</v>
      </c>
      <c r="Q484"/>
    </row>
    <row r="485" spans="1:17" ht="15" x14ac:dyDescent="0.25">
      <c r="B485" s="2" t="s">
        <v>95</v>
      </c>
      <c r="C485" s="2" t="s">
        <v>519</v>
      </c>
      <c r="D485" s="7" t="s">
        <v>21</v>
      </c>
      <c r="E485" s="7" t="s">
        <v>94</v>
      </c>
      <c r="F485" s="7" t="s">
        <v>42</v>
      </c>
      <c r="G485" s="6" t="s">
        <v>27</v>
      </c>
      <c r="H485" s="7" t="s">
        <v>36</v>
      </c>
      <c r="I485" s="5" t="s">
        <v>823</v>
      </c>
      <c r="J485" s="3">
        <v>366.76</v>
      </c>
      <c r="K485" s="3">
        <v>1094.95</v>
      </c>
      <c r="L485" s="3">
        <v>2087.65</v>
      </c>
      <c r="N485" s="7">
        <v>1</v>
      </c>
      <c r="O485" s="7"/>
      <c r="P485" s="77">
        <v>1</v>
      </c>
      <c r="Q485"/>
    </row>
    <row r="486" spans="1:17" ht="15" x14ac:dyDescent="0.25">
      <c r="C486" s="2" t="s">
        <v>521</v>
      </c>
      <c r="D486" s="7" t="s">
        <v>21</v>
      </c>
      <c r="E486" s="7" t="s">
        <v>94</v>
      </c>
      <c r="F486" s="7" t="s">
        <v>42</v>
      </c>
      <c r="G486" s="6" t="s">
        <v>27</v>
      </c>
      <c r="H486" s="7" t="s">
        <v>36</v>
      </c>
      <c r="I486" s="5" t="s">
        <v>823</v>
      </c>
      <c r="J486" s="3">
        <v>366.76</v>
      </c>
      <c r="K486" s="3">
        <v>1094.95</v>
      </c>
      <c r="L486" s="3">
        <v>2087.65</v>
      </c>
      <c r="N486" s="7">
        <v>1</v>
      </c>
      <c r="O486" s="7"/>
      <c r="P486" s="77">
        <v>1</v>
      </c>
      <c r="Q486"/>
    </row>
    <row r="487" spans="1:17" ht="15" x14ac:dyDescent="0.25">
      <c r="C487" s="2" t="s">
        <v>522</v>
      </c>
      <c r="D487" s="7" t="s">
        <v>21</v>
      </c>
      <c r="E487" s="7" t="s">
        <v>94</v>
      </c>
      <c r="F487" s="7" t="s">
        <v>42</v>
      </c>
      <c r="G487" s="6" t="s">
        <v>27</v>
      </c>
      <c r="H487" s="7" t="s">
        <v>36</v>
      </c>
      <c r="I487" s="5" t="s">
        <v>823</v>
      </c>
      <c r="J487" s="3">
        <v>366.76</v>
      </c>
      <c r="K487" s="3">
        <v>1094.95</v>
      </c>
      <c r="L487" s="3">
        <v>2087.65</v>
      </c>
      <c r="N487" s="7">
        <v>1</v>
      </c>
      <c r="O487" s="7"/>
      <c r="P487" s="77">
        <v>1</v>
      </c>
      <c r="Q487"/>
    </row>
    <row r="488" spans="1:17" ht="15" x14ac:dyDescent="0.25">
      <c r="B488" s="2" t="s">
        <v>77</v>
      </c>
      <c r="C488" s="2" t="s">
        <v>470</v>
      </c>
      <c r="D488" s="7" t="s">
        <v>21</v>
      </c>
      <c r="E488" s="7" t="s">
        <v>23</v>
      </c>
      <c r="F488" s="7" t="s">
        <v>32</v>
      </c>
      <c r="G488" s="6" t="s">
        <v>27</v>
      </c>
      <c r="H488" s="7" t="s">
        <v>36</v>
      </c>
      <c r="I488" s="5" t="s">
        <v>824</v>
      </c>
      <c r="J488" s="3">
        <v>700.84</v>
      </c>
      <c r="K488" s="3">
        <v>1704.98</v>
      </c>
      <c r="L488" s="3">
        <v>3558.79</v>
      </c>
      <c r="M488" s="7">
        <v>1</v>
      </c>
      <c r="O488" s="7"/>
      <c r="P488" s="77">
        <v>1</v>
      </c>
      <c r="Q488"/>
    </row>
    <row r="489" spans="1:17" ht="15" x14ac:dyDescent="0.25">
      <c r="A489" s="2" t="s">
        <v>169</v>
      </c>
      <c r="H489" s="2"/>
      <c r="I489" s="2"/>
      <c r="J489" s="2"/>
      <c r="K489" s="2"/>
      <c r="L489" s="2"/>
      <c r="M489" s="7">
        <v>6</v>
      </c>
      <c r="N489" s="7">
        <v>6</v>
      </c>
      <c r="O489" s="7"/>
      <c r="P489" s="77">
        <v>12</v>
      </c>
      <c r="Q489"/>
    </row>
    <row r="490" spans="1:17" ht="15" x14ac:dyDescent="0.25">
      <c r="A490" s="2">
        <v>3400</v>
      </c>
      <c r="B490" s="2" t="s">
        <v>136</v>
      </c>
      <c r="C490" s="2" t="s">
        <v>572</v>
      </c>
      <c r="D490" s="7" t="s">
        <v>21</v>
      </c>
      <c r="E490" s="7" t="s">
        <v>44</v>
      </c>
      <c r="F490" s="7" t="s">
        <v>71</v>
      </c>
      <c r="G490" s="6" t="s">
        <v>27</v>
      </c>
      <c r="H490" s="7" t="s">
        <v>36</v>
      </c>
      <c r="I490" s="5" t="s">
        <v>824</v>
      </c>
      <c r="J490" s="3">
        <v>528.66</v>
      </c>
      <c r="K490" s="3">
        <v>1239.17</v>
      </c>
      <c r="L490" s="3">
        <v>2631.511</v>
      </c>
      <c r="M490" s="7">
        <v>1</v>
      </c>
      <c r="O490" s="7"/>
      <c r="P490" s="77">
        <v>1</v>
      </c>
      <c r="Q490"/>
    </row>
    <row r="491" spans="1:17" ht="15" x14ac:dyDescent="0.25">
      <c r="B491" s="2" t="s">
        <v>26</v>
      </c>
      <c r="C491" s="2" t="s">
        <v>631</v>
      </c>
      <c r="D491" s="7" t="s">
        <v>21</v>
      </c>
      <c r="E491" s="7" t="s">
        <v>28</v>
      </c>
      <c r="F491" s="7" t="s">
        <v>29</v>
      </c>
      <c r="G491" s="6" t="s">
        <v>27</v>
      </c>
      <c r="H491" s="7" t="s">
        <v>36</v>
      </c>
      <c r="I491" s="5" t="s">
        <v>823</v>
      </c>
      <c r="J491" s="3">
        <v>447.68</v>
      </c>
      <c r="K491" s="3">
        <v>1108.01</v>
      </c>
      <c r="L491" s="3">
        <v>2276.1799999999998</v>
      </c>
      <c r="M491" s="7">
        <v>1</v>
      </c>
      <c r="O491" s="7"/>
      <c r="P491" s="77">
        <v>1</v>
      </c>
      <c r="Q491"/>
    </row>
    <row r="492" spans="1:17" ht="15" x14ac:dyDescent="0.25">
      <c r="B492" s="2" t="s">
        <v>95</v>
      </c>
      <c r="C492" s="2" t="s">
        <v>870</v>
      </c>
      <c r="D492" s="7" t="s">
        <v>21</v>
      </c>
      <c r="E492" s="7" t="s">
        <v>94</v>
      </c>
      <c r="F492" s="7" t="s">
        <v>42</v>
      </c>
      <c r="G492" s="6" t="s">
        <v>27</v>
      </c>
      <c r="H492" s="7" t="s">
        <v>36</v>
      </c>
      <c r="I492" s="5" t="s">
        <v>824</v>
      </c>
      <c r="J492" s="3">
        <v>366.76</v>
      </c>
      <c r="K492" s="3">
        <v>1094.45</v>
      </c>
      <c r="L492" s="3">
        <v>2120.65</v>
      </c>
      <c r="M492" s="7">
        <v>1</v>
      </c>
      <c r="O492" s="7"/>
      <c r="P492" s="77">
        <v>1</v>
      </c>
      <c r="Q492"/>
    </row>
    <row r="493" spans="1:17" ht="15" x14ac:dyDescent="0.25">
      <c r="B493" s="2" t="s">
        <v>90</v>
      </c>
      <c r="C493" s="2" t="s">
        <v>321</v>
      </c>
      <c r="D493" s="7" t="s">
        <v>21</v>
      </c>
      <c r="E493" s="7" t="s">
        <v>44</v>
      </c>
      <c r="F493" s="7" t="s">
        <v>71</v>
      </c>
      <c r="G493" s="6" t="s">
        <v>31</v>
      </c>
      <c r="H493" s="7" t="s">
        <v>36</v>
      </c>
      <c r="I493" s="5" t="s">
        <v>823</v>
      </c>
      <c r="J493" s="3">
        <v>528.66</v>
      </c>
      <c r="K493" s="3">
        <v>1239.17</v>
      </c>
      <c r="L493" s="3">
        <v>2633.51</v>
      </c>
      <c r="M493" s="7">
        <v>1</v>
      </c>
      <c r="O493" s="7"/>
      <c r="P493" s="77">
        <v>1</v>
      </c>
      <c r="Q493"/>
    </row>
    <row r="494" spans="1:17" ht="15" x14ac:dyDescent="0.25">
      <c r="B494" s="2" t="s">
        <v>129</v>
      </c>
      <c r="C494" s="2" t="s">
        <v>261</v>
      </c>
      <c r="D494" s="7" t="s">
        <v>21</v>
      </c>
      <c r="E494" s="7" t="s">
        <v>19</v>
      </c>
      <c r="F494" s="7" t="s">
        <v>35</v>
      </c>
      <c r="G494" s="6" t="s">
        <v>52</v>
      </c>
      <c r="H494" s="7" t="s">
        <v>36</v>
      </c>
      <c r="I494" s="5" t="s">
        <v>823</v>
      </c>
      <c r="J494" s="3">
        <v>839.48</v>
      </c>
      <c r="K494" s="3">
        <v>2152.71</v>
      </c>
      <c r="L494" s="3">
        <v>4318.55</v>
      </c>
      <c r="N494" s="7">
        <v>1</v>
      </c>
      <c r="O494" s="7"/>
      <c r="P494" s="77">
        <v>1</v>
      </c>
      <c r="Q494"/>
    </row>
    <row r="495" spans="1:17" ht="15" x14ac:dyDescent="0.25">
      <c r="A495" s="2" t="s">
        <v>170</v>
      </c>
      <c r="H495" s="2"/>
      <c r="I495" s="2"/>
      <c r="J495" s="2"/>
      <c r="K495" s="2"/>
      <c r="L495" s="2"/>
      <c r="M495" s="7">
        <v>4</v>
      </c>
      <c r="N495" s="7">
        <v>1</v>
      </c>
      <c r="O495" s="7"/>
      <c r="P495" s="77">
        <v>5</v>
      </c>
      <c r="Q495"/>
    </row>
    <row r="496" spans="1:17" ht="15" x14ac:dyDescent="0.25">
      <c r="A496" s="2">
        <v>3410</v>
      </c>
      <c r="B496" s="2" t="s">
        <v>70</v>
      </c>
      <c r="C496" s="2" t="s">
        <v>670</v>
      </c>
      <c r="D496" s="7" t="s">
        <v>21</v>
      </c>
      <c r="E496" s="7" t="s">
        <v>44</v>
      </c>
      <c r="F496" s="7" t="s">
        <v>71</v>
      </c>
      <c r="G496" s="6" t="s">
        <v>27</v>
      </c>
      <c r="H496" s="7" t="s">
        <v>36</v>
      </c>
      <c r="I496" s="5" t="s">
        <v>823</v>
      </c>
      <c r="J496" s="3">
        <v>528.66</v>
      </c>
      <c r="K496" s="3">
        <v>1239.17</v>
      </c>
      <c r="L496" s="3">
        <v>2631.511</v>
      </c>
      <c r="M496" s="7">
        <v>1</v>
      </c>
      <c r="O496" s="7"/>
      <c r="P496" s="77">
        <v>1</v>
      </c>
      <c r="Q496"/>
    </row>
    <row r="497" spans="1:17" ht="15" x14ac:dyDescent="0.25">
      <c r="B497" s="2" t="s">
        <v>136</v>
      </c>
      <c r="C497" s="2" t="s">
        <v>566</v>
      </c>
      <c r="D497" s="7" t="s">
        <v>21</v>
      </c>
      <c r="E497" s="7" t="s">
        <v>44</v>
      </c>
      <c r="F497" s="7" t="s">
        <v>71</v>
      </c>
      <c r="G497" s="6" t="s">
        <v>27</v>
      </c>
      <c r="H497" s="7" t="s">
        <v>36</v>
      </c>
      <c r="I497" s="5" t="s">
        <v>823</v>
      </c>
      <c r="J497" s="3">
        <v>528.66</v>
      </c>
      <c r="K497" s="3">
        <v>1239.17</v>
      </c>
      <c r="L497" s="3">
        <v>2606.96</v>
      </c>
      <c r="N497" s="7">
        <v>1</v>
      </c>
      <c r="O497" s="7"/>
      <c r="P497" s="77">
        <v>1</v>
      </c>
      <c r="Q497"/>
    </row>
    <row r="498" spans="1:17" ht="15" x14ac:dyDescent="0.25">
      <c r="B498" s="2" t="s">
        <v>126</v>
      </c>
      <c r="C498" s="2" t="s">
        <v>259</v>
      </c>
      <c r="D498" s="7" t="s">
        <v>21</v>
      </c>
      <c r="E498" s="7" t="s">
        <v>44</v>
      </c>
      <c r="F498" s="7" t="s">
        <v>71</v>
      </c>
      <c r="G498" s="6" t="s">
        <v>31</v>
      </c>
      <c r="H498" s="7" t="s">
        <v>36</v>
      </c>
      <c r="I498" s="5" t="s">
        <v>823</v>
      </c>
      <c r="J498" s="3">
        <v>528.66</v>
      </c>
      <c r="K498" s="3">
        <v>1239.17</v>
      </c>
      <c r="L498" s="3">
        <v>2606.96</v>
      </c>
      <c r="N498" s="7">
        <v>1</v>
      </c>
      <c r="O498" s="7"/>
      <c r="P498" s="77">
        <v>1</v>
      </c>
      <c r="Q498"/>
    </row>
    <row r="499" spans="1:17" ht="15" x14ac:dyDescent="0.25">
      <c r="C499" s="2" t="s">
        <v>260</v>
      </c>
      <c r="D499" s="7" t="s">
        <v>21</v>
      </c>
      <c r="E499" s="7" t="s">
        <v>44</v>
      </c>
      <c r="F499" s="7" t="s">
        <v>71</v>
      </c>
      <c r="G499" s="6" t="s">
        <v>31</v>
      </c>
      <c r="H499" s="7" t="s">
        <v>36</v>
      </c>
      <c r="I499" s="5" t="s">
        <v>823</v>
      </c>
      <c r="J499" s="3">
        <v>528.66</v>
      </c>
      <c r="K499" s="3">
        <v>1239.17</v>
      </c>
      <c r="L499" s="3">
        <v>2606.96</v>
      </c>
      <c r="N499" s="7">
        <v>1</v>
      </c>
      <c r="O499" s="7"/>
      <c r="P499" s="77">
        <v>1</v>
      </c>
      <c r="Q499"/>
    </row>
    <row r="500" spans="1:17" ht="15" x14ac:dyDescent="0.25">
      <c r="B500" s="2" t="s">
        <v>65</v>
      </c>
      <c r="C500" s="2" t="s">
        <v>241</v>
      </c>
      <c r="D500" s="7" t="s">
        <v>21</v>
      </c>
      <c r="E500" s="7" t="s">
        <v>28</v>
      </c>
      <c r="F500" s="7" t="s">
        <v>29</v>
      </c>
      <c r="G500" s="6" t="s">
        <v>31</v>
      </c>
      <c r="H500" s="7" t="s">
        <v>36</v>
      </c>
      <c r="I500" s="5" t="s">
        <v>823</v>
      </c>
      <c r="J500" s="3">
        <v>447.68</v>
      </c>
      <c r="K500" s="3">
        <v>1108.01</v>
      </c>
      <c r="L500" s="3">
        <v>2241.81</v>
      </c>
      <c r="N500" s="7">
        <v>1</v>
      </c>
      <c r="O500" s="7"/>
      <c r="P500" s="77">
        <v>1</v>
      </c>
      <c r="Q500"/>
    </row>
    <row r="501" spans="1:17" ht="15" x14ac:dyDescent="0.25">
      <c r="B501" s="2" t="s">
        <v>69</v>
      </c>
      <c r="C501" s="2" t="s">
        <v>601</v>
      </c>
      <c r="D501" s="7" t="s">
        <v>21</v>
      </c>
      <c r="E501" s="7" t="s">
        <v>23</v>
      </c>
      <c r="F501" s="7" t="s">
        <v>32</v>
      </c>
      <c r="G501" s="6" t="s">
        <v>31</v>
      </c>
      <c r="H501" s="7" t="s">
        <v>36</v>
      </c>
      <c r="I501" s="5" t="s">
        <v>823</v>
      </c>
      <c r="J501" s="3">
        <v>700.84</v>
      </c>
      <c r="K501" s="3">
        <v>1388.41</v>
      </c>
      <c r="L501" s="3">
        <v>3214.93</v>
      </c>
      <c r="N501" s="7">
        <v>1</v>
      </c>
      <c r="O501" s="7"/>
      <c r="P501" s="77">
        <v>1</v>
      </c>
      <c r="Q501"/>
    </row>
    <row r="502" spans="1:17" ht="15" x14ac:dyDescent="0.25">
      <c r="B502" s="2" t="s">
        <v>128</v>
      </c>
      <c r="C502" s="2" t="s">
        <v>323</v>
      </c>
      <c r="D502" s="7" t="s">
        <v>21</v>
      </c>
      <c r="E502" s="7" t="s">
        <v>19</v>
      </c>
      <c r="F502" s="7" t="s">
        <v>35</v>
      </c>
      <c r="G502" s="6" t="s">
        <v>31</v>
      </c>
      <c r="H502" s="7" t="s">
        <v>36</v>
      </c>
      <c r="I502" s="5" t="s">
        <v>823</v>
      </c>
      <c r="J502" s="3">
        <v>839.48</v>
      </c>
      <c r="K502" s="3">
        <v>2152.71</v>
      </c>
      <c r="L502" s="3">
        <v>4318.55</v>
      </c>
      <c r="N502" s="7">
        <v>1</v>
      </c>
      <c r="O502" s="7"/>
      <c r="P502" s="77">
        <v>1</v>
      </c>
      <c r="Q502"/>
    </row>
    <row r="503" spans="1:17" ht="15" x14ac:dyDescent="0.25">
      <c r="C503" s="2" t="s">
        <v>324</v>
      </c>
      <c r="D503" s="7" t="s">
        <v>21</v>
      </c>
      <c r="E503" s="7" t="s">
        <v>19</v>
      </c>
      <c r="F503" s="7" t="s">
        <v>35</v>
      </c>
      <c r="G503" s="6" t="s">
        <v>31</v>
      </c>
      <c r="H503" s="7" t="s">
        <v>36</v>
      </c>
      <c r="I503" s="5" t="s">
        <v>823</v>
      </c>
      <c r="J503" s="3">
        <v>839.48</v>
      </c>
      <c r="K503" s="3">
        <v>2152.71</v>
      </c>
      <c r="L503" s="3">
        <v>4318.55</v>
      </c>
      <c r="N503" s="7">
        <v>1</v>
      </c>
      <c r="O503" s="7"/>
      <c r="P503" s="77">
        <v>1</v>
      </c>
      <c r="Q503"/>
    </row>
    <row r="504" spans="1:17" ht="15" x14ac:dyDescent="0.25">
      <c r="C504" s="2" t="s">
        <v>325</v>
      </c>
      <c r="D504" s="7" t="s">
        <v>21</v>
      </c>
      <c r="E504" s="7" t="s">
        <v>19</v>
      </c>
      <c r="F504" s="7" t="s">
        <v>35</v>
      </c>
      <c r="G504" s="6" t="s">
        <v>31</v>
      </c>
      <c r="H504" s="7" t="s">
        <v>36</v>
      </c>
      <c r="I504" s="5" t="s">
        <v>823</v>
      </c>
      <c r="J504" s="3">
        <v>839.48</v>
      </c>
      <c r="K504" s="3">
        <v>2152.71</v>
      </c>
      <c r="L504" s="3">
        <v>4318.55</v>
      </c>
      <c r="N504" s="7">
        <v>1</v>
      </c>
      <c r="O504" s="7"/>
      <c r="P504" s="77">
        <v>1</v>
      </c>
      <c r="Q504"/>
    </row>
    <row r="505" spans="1:17" ht="15" x14ac:dyDescent="0.25">
      <c r="C505" s="2" t="s">
        <v>326</v>
      </c>
      <c r="D505" s="7" t="s">
        <v>21</v>
      </c>
      <c r="E505" s="7" t="s">
        <v>19</v>
      </c>
      <c r="F505" s="7" t="s">
        <v>35</v>
      </c>
      <c r="G505" s="6" t="s">
        <v>31</v>
      </c>
      <c r="H505" s="7" t="s">
        <v>36</v>
      </c>
      <c r="I505" s="5" t="s">
        <v>824</v>
      </c>
      <c r="J505" s="3">
        <v>839.48</v>
      </c>
      <c r="K505" s="3">
        <v>2152.71</v>
      </c>
      <c r="L505" s="3">
        <v>4318.55</v>
      </c>
      <c r="N505" s="7">
        <v>1</v>
      </c>
      <c r="O505" s="7"/>
      <c r="P505" s="77">
        <v>1</v>
      </c>
      <c r="Q505"/>
    </row>
    <row r="506" spans="1:17" ht="15" x14ac:dyDescent="0.25">
      <c r="B506" s="2" t="s">
        <v>77</v>
      </c>
      <c r="C506" s="2" t="s">
        <v>439</v>
      </c>
      <c r="D506" s="7" t="s">
        <v>21</v>
      </c>
      <c r="E506" s="7" t="s">
        <v>23</v>
      </c>
      <c r="F506" s="7" t="s">
        <v>32</v>
      </c>
      <c r="G506" s="6" t="s">
        <v>27</v>
      </c>
      <c r="H506" s="7" t="s">
        <v>36</v>
      </c>
      <c r="I506" s="5" t="s">
        <v>823</v>
      </c>
      <c r="J506" s="3">
        <v>700.84</v>
      </c>
      <c r="K506" s="3">
        <v>1704.98</v>
      </c>
      <c r="L506" s="3">
        <v>3558.79</v>
      </c>
      <c r="M506" s="7">
        <v>1</v>
      </c>
      <c r="O506" s="7"/>
      <c r="P506" s="77">
        <v>1</v>
      </c>
      <c r="Q506"/>
    </row>
    <row r="507" spans="1:17" ht="15" x14ac:dyDescent="0.25">
      <c r="B507" s="2" t="s">
        <v>837</v>
      </c>
      <c r="C507" s="2" t="s">
        <v>224</v>
      </c>
      <c r="D507" s="7" t="s">
        <v>24</v>
      </c>
      <c r="E507" s="7" t="s">
        <v>19</v>
      </c>
      <c r="F507" s="7" t="s">
        <v>39</v>
      </c>
      <c r="G507" s="6" t="s">
        <v>52</v>
      </c>
      <c r="H507" s="7" t="s">
        <v>196</v>
      </c>
      <c r="I507" s="5" t="s">
        <v>824</v>
      </c>
      <c r="J507" s="3">
        <v>1000.81</v>
      </c>
      <c r="K507" s="3">
        <v>2718.02</v>
      </c>
      <c r="L507" s="3">
        <v>5052.2299999999996</v>
      </c>
      <c r="M507" s="7">
        <v>1</v>
      </c>
      <c r="O507" s="7"/>
      <c r="P507" s="77">
        <v>1</v>
      </c>
      <c r="Q507"/>
    </row>
    <row r="508" spans="1:17" ht="15" x14ac:dyDescent="0.25">
      <c r="A508" s="2" t="s">
        <v>171</v>
      </c>
      <c r="H508" s="2"/>
      <c r="I508" s="2"/>
      <c r="J508" s="2"/>
      <c r="K508" s="2"/>
      <c r="L508" s="2"/>
      <c r="M508" s="7">
        <v>3</v>
      </c>
      <c r="N508" s="7">
        <v>9</v>
      </c>
      <c r="O508" s="7"/>
      <c r="P508" s="77">
        <v>12</v>
      </c>
      <c r="Q508"/>
    </row>
    <row r="509" spans="1:17" ht="15" x14ac:dyDescent="0.25">
      <c r="A509" s="2">
        <v>3420</v>
      </c>
      <c r="B509" s="2" t="s">
        <v>41</v>
      </c>
      <c r="C509" s="2" t="s">
        <v>485</v>
      </c>
      <c r="D509" s="7" t="s">
        <v>21</v>
      </c>
      <c r="E509" s="7" t="s">
        <v>28</v>
      </c>
      <c r="F509" s="7" t="s">
        <v>42</v>
      </c>
      <c r="G509" s="6" t="s">
        <v>31</v>
      </c>
      <c r="H509" s="7" t="s">
        <v>36</v>
      </c>
      <c r="I509" s="5" t="s">
        <v>823</v>
      </c>
      <c r="J509" s="3">
        <v>366.76</v>
      </c>
      <c r="K509" s="3">
        <v>1013.04</v>
      </c>
      <c r="L509" s="3">
        <v>2065.92</v>
      </c>
      <c r="N509" s="7">
        <v>1</v>
      </c>
      <c r="O509" s="7"/>
      <c r="P509" s="77">
        <v>1</v>
      </c>
      <c r="Q509"/>
    </row>
    <row r="510" spans="1:17" ht="15" x14ac:dyDescent="0.25">
      <c r="C510" s="2" t="s">
        <v>486</v>
      </c>
      <c r="D510" s="7" t="s">
        <v>21</v>
      </c>
      <c r="E510" s="7" t="s">
        <v>28</v>
      </c>
      <c r="F510" s="7" t="s">
        <v>42</v>
      </c>
      <c r="G510" s="6" t="s">
        <v>31</v>
      </c>
      <c r="H510" s="7" t="s">
        <v>36</v>
      </c>
      <c r="I510" s="5" t="s">
        <v>823</v>
      </c>
      <c r="J510" s="3">
        <v>366.76</v>
      </c>
      <c r="K510" s="3">
        <v>1013.04</v>
      </c>
      <c r="L510" s="3">
        <v>2065.92</v>
      </c>
      <c r="N510" s="7">
        <v>1</v>
      </c>
      <c r="O510" s="7"/>
      <c r="P510" s="77">
        <v>1</v>
      </c>
      <c r="Q510"/>
    </row>
    <row r="511" spans="1:17" ht="15" x14ac:dyDescent="0.25">
      <c r="C511" s="2" t="s">
        <v>487</v>
      </c>
      <c r="D511" s="7" t="s">
        <v>21</v>
      </c>
      <c r="E511" s="7" t="s">
        <v>28</v>
      </c>
      <c r="F511" s="7" t="s">
        <v>42</v>
      </c>
      <c r="G511" s="6" t="s">
        <v>31</v>
      </c>
      <c r="H511" s="7" t="s">
        <v>36</v>
      </c>
      <c r="I511" s="5" t="s">
        <v>823</v>
      </c>
      <c r="J511" s="3">
        <v>366.76</v>
      </c>
      <c r="K511" s="3">
        <v>1013.04</v>
      </c>
      <c r="L511" s="3">
        <v>2065.92</v>
      </c>
      <c r="N511" s="7">
        <v>1</v>
      </c>
      <c r="O511" s="7"/>
      <c r="P511" s="77">
        <v>1</v>
      </c>
      <c r="Q511"/>
    </row>
    <row r="512" spans="1:17" ht="15" x14ac:dyDescent="0.25">
      <c r="C512" s="2" t="s">
        <v>488</v>
      </c>
      <c r="D512" s="7" t="s">
        <v>21</v>
      </c>
      <c r="E512" s="7" t="s">
        <v>28</v>
      </c>
      <c r="F512" s="7" t="s">
        <v>42</v>
      </c>
      <c r="G512" s="6" t="s">
        <v>31</v>
      </c>
      <c r="H512" s="7" t="s">
        <v>36</v>
      </c>
      <c r="I512" s="5" t="s">
        <v>823</v>
      </c>
      <c r="J512" s="3">
        <v>366.76</v>
      </c>
      <c r="K512" s="3">
        <v>1013.04</v>
      </c>
      <c r="L512" s="3">
        <v>2065.92</v>
      </c>
      <c r="N512" s="7">
        <v>1</v>
      </c>
      <c r="O512" s="7"/>
      <c r="P512" s="77">
        <v>1</v>
      </c>
      <c r="Q512"/>
    </row>
    <row r="513" spans="2:17" ht="15" x14ac:dyDescent="0.25">
      <c r="C513" s="2" t="s">
        <v>489</v>
      </c>
      <c r="D513" s="7" t="s">
        <v>21</v>
      </c>
      <c r="E513" s="7" t="s">
        <v>28</v>
      </c>
      <c r="F513" s="7" t="s">
        <v>42</v>
      </c>
      <c r="G513" s="6" t="s">
        <v>31</v>
      </c>
      <c r="H513" s="7" t="s">
        <v>36</v>
      </c>
      <c r="I513" s="5" t="s">
        <v>823</v>
      </c>
      <c r="J513" s="3">
        <v>366.76</v>
      </c>
      <c r="K513" s="3">
        <v>1013.04</v>
      </c>
      <c r="L513" s="3">
        <v>2065.92</v>
      </c>
      <c r="N513" s="7">
        <v>1</v>
      </c>
      <c r="O513" s="7"/>
      <c r="P513" s="77">
        <v>1</v>
      </c>
      <c r="Q513"/>
    </row>
    <row r="514" spans="2:17" ht="15" x14ac:dyDescent="0.25">
      <c r="C514" s="2" t="s">
        <v>490</v>
      </c>
      <c r="D514" s="7" t="s">
        <v>21</v>
      </c>
      <c r="E514" s="7" t="s">
        <v>28</v>
      </c>
      <c r="F514" s="7" t="s">
        <v>42</v>
      </c>
      <c r="G514" s="6" t="s">
        <v>31</v>
      </c>
      <c r="H514" s="7" t="s">
        <v>36</v>
      </c>
      <c r="I514" s="5" t="s">
        <v>823</v>
      </c>
      <c r="J514" s="3">
        <v>366.76</v>
      </c>
      <c r="K514" s="3">
        <v>1013.04</v>
      </c>
      <c r="L514" s="3">
        <v>2065.92</v>
      </c>
      <c r="N514" s="7">
        <v>1</v>
      </c>
      <c r="O514" s="7"/>
      <c r="P514" s="77">
        <v>1</v>
      </c>
      <c r="Q514"/>
    </row>
    <row r="515" spans="2:17" ht="15" x14ac:dyDescent="0.25">
      <c r="C515" s="2" t="s">
        <v>491</v>
      </c>
      <c r="D515" s="7" t="s">
        <v>21</v>
      </c>
      <c r="E515" s="7" t="s">
        <v>28</v>
      </c>
      <c r="F515" s="7" t="s">
        <v>42</v>
      </c>
      <c r="G515" s="6" t="s">
        <v>31</v>
      </c>
      <c r="H515" s="7" t="s">
        <v>36</v>
      </c>
      <c r="I515" s="5" t="s">
        <v>823</v>
      </c>
      <c r="J515" s="3">
        <v>366.76</v>
      </c>
      <c r="K515" s="3">
        <v>1013.04</v>
      </c>
      <c r="L515" s="3">
        <v>2065.92</v>
      </c>
      <c r="N515" s="7">
        <v>1</v>
      </c>
      <c r="O515" s="7"/>
      <c r="P515" s="77">
        <v>1</v>
      </c>
      <c r="Q515"/>
    </row>
    <row r="516" spans="2:17" ht="15" x14ac:dyDescent="0.25">
      <c r="C516" s="2" t="s">
        <v>492</v>
      </c>
      <c r="D516" s="7" t="s">
        <v>21</v>
      </c>
      <c r="E516" s="7" t="s">
        <v>28</v>
      </c>
      <c r="F516" s="7" t="s">
        <v>42</v>
      </c>
      <c r="G516" s="6" t="s">
        <v>31</v>
      </c>
      <c r="H516" s="7" t="s">
        <v>36</v>
      </c>
      <c r="I516" s="5" t="s">
        <v>823</v>
      </c>
      <c r="J516" s="3">
        <v>366.76</v>
      </c>
      <c r="K516" s="3">
        <v>1013.04</v>
      </c>
      <c r="L516" s="3">
        <v>2065.92</v>
      </c>
      <c r="N516" s="7">
        <v>1</v>
      </c>
      <c r="O516" s="7"/>
      <c r="P516" s="77">
        <v>1</v>
      </c>
      <c r="Q516"/>
    </row>
    <row r="517" spans="2:17" ht="15" x14ac:dyDescent="0.25">
      <c r="C517" s="2" t="s">
        <v>493</v>
      </c>
      <c r="D517" s="7" t="s">
        <v>21</v>
      </c>
      <c r="E517" s="7" t="s">
        <v>28</v>
      </c>
      <c r="F517" s="7" t="s">
        <v>42</v>
      </c>
      <c r="G517" s="6" t="s">
        <v>31</v>
      </c>
      <c r="H517" s="7" t="s">
        <v>36</v>
      </c>
      <c r="I517" s="5" t="s">
        <v>823</v>
      </c>
      <c r="J517" s="3">
        <v>366.76</v>
      </c>
      <c r="K517" s="3">
        <v>1013.04</v>
      </c>
      <c r="L517" s="3">
        <v>2065.92</v>
      </c>
      <c r="N517" s="7">
        <v>1</v>
      </c>
      <c r="O517" s="7"/>
      <c r="P517" s="77">
        <v>1</v>
      </c>
      <c r="Q517"/>
    </row>
    <row r="518" spans="2:17" ht="15" x14ac:dyDescent="0.25">
      <c r="C518" s="2" t="s">
        <v>494</v>
      </c>
      <c r="D518" s="7" t="s">
        <v>21</v>
      </c>
      <c r="E518" s="7" t="s">
        <v>28</v>
      </c>
      <c r="F518" s="7" t="s">
        <v>42</v>
      </c>
      <c r="G518" s="6" t="s">
        <v>31</v>
      </c>
      <c r="H518" s="7" t="s">
        <v>36</v>
      </c>
      <c r="I518" s="5" t="s">
        <v>823</v>
      </c>
      <c r="J518" s="3">
        <v>366.76</v>
      </c>
      <c r="K518" s="3">
        <v>1013.04</v>
      </c>
      <c r="L518" s="3">
        <v>2065.92</v>
      </c>
      <c r="N518" s="7">
        <v>1</v>
      </c>
      <c r="O518" s="7"/>
      <c r="P518" s="77">
        <v>1</v>
      </c>
      <c r="Q518"/>
    </row>
    <row r="519" spans="2:17" ht="15" x14ac:dyDescent="0.25">
      <c r="C519" s="2" t="s">
        <v>495</v>
      </c>
      <c r="D519" s="7" t="s">
        <v>21</v>
      </c>
      <c r="E519" s="7" t="s">
        <v>28</v>
      </c>
      <c r="F519" s="7" t="s">
        <v>42</v>
      </c>
      <c r="G519" s="6" t="s">
        <v>31</v>
      </c>
      <c r="H519" s="7" t="s">
        <v>36</v>
      </c>
      <c r="I519" s="5" t="s">
        <v>823</v>
      </c>
      <c r="J519" s="3">
        <v>366.76</v>
      </c>
      <c r="K519" s="3">
        <v>1013.04</v>
      </c>
      <c r="L519" s="3">
        <v>2065.92</v>
      </c>
      <c r="N519" s="7">
        <v>1</v>
      </c>
      <c r="O519" s="7"/>
      <c r="P519" s="77">
        <v>1</v>
      </c>
      <c r="Q519"/>
    </row>
    <row r="520" spans="2:17" ht="15" x14ac:dyDescent="0.25">
      <c r="C520" s="2" t="s">
        <v>496</v>
      </c>
      <c r="D520" s="7" t="s">
        <v>21</v>
      </c>
      <c r="E520" s="7" t="s">
        <v>28</v>
      </c>
      <c r="F520" s="7" t="s">
        <v>42</v>
      </c>
      <c r="G520" s="6" t="s">
        <v>31</v>
      </c>
      <c r="H520" s="7" t="s">
        <v>36</v>
      </c>
      <c r="I520" s="5" t="s">
        <v>823</v>
      </c>
      <c r="J520" s="3">
        <v>366.76</v>
      </c>
      <c r="K520" s="3">
        <v>1013.04</v>
      </c>
      <c r="L520" s="3">
        <v>2065.92</v>
      </c>
      <c r="N520" s="7">
        <v>1</v>
      </c>
      <c r="O520" s="7"/>
      <c r="P520" s="77">
        <v>1</v>
      </c>
      <c r="Q520"/>
    </row>
    <row r="521" spans="2:17" ht="15" x14ac:dyDescent="0.25">
      <c r="C521" s="2" t="s">
        <v>497</v>
      </c>
      <c r="D521" s="7" t="s">
        <v>21</v>
      </c>
      <c r="E521" s="7" t="s">
        <v>28</v>
      </c>
      <c r="F521" s="7" t="s">
        <v>42</v>
      </c>
      <c r="G521" s="6" t="s">
        <v>31</v>
      </c>
      <c r="H521" s="7" t="s">
        <v>36</v>
      </c>
      <c r="I521" s="5" t="s">
        <v>823</v>
      </c>
      <c r="J521" s="3">
        <v>366.76</v>
      </c>
      <c r="K521" s="3">
        <v>1013.04</v>
      </c>
      <c r="L521" s="3">
        <v>2065.92</v>
      </c>
      <c r="N521" s="7">
        <v>1</v>
      </c>
      <c r="O521" s="7"/>
      <c r="P521" s="77">
        <v>1</v>
      </c>
      <c r="Q521"/>
    </row>
    <row r="522" spans="2:17" ht="15" x14ac:dyDescent="0.25">
      <c r="C522" s="2" t="s">
        <v>498</v>
      </c>
      <c r="D522" s="7" t="s">
        <v>21</v>
      </c>
      <c r="E522" s="7" t="s">
        <v>28</v>
      </c>
      <c r="F522" s="7" t="s">
        <v>42</v>
      </c>
      <c r="G522" s="6" t="s">
        <v>31</v>
      </c>
      <c r="H522" s="7" t="s">
        <v>36</v>
      </c>
      <c r="I522" s="5" t="s">
        <v>823</v>
      </c>
      <c r="J522" s="3">
        <v>366.76</v>
      </c>
      <c r="K522" s="3">
        <v>1013.04</v>
      </c>
      <c r="L522" s="3">
        <v>2065.92</v>
      </c>
      <c r="N522" s="7">
        <v>1</v>
      </c>
      <c r="O522" s="7"/>
      <c r="P522" s="77">
        <v>1</v>
      </c>
      <c r="Q522"/>
    </row>
    <row r="523" spans="2:17" ht="15" x14ac:dyDescent="0.25">
      <c r="C523" s="2" t="s">
        <v>499</v>
      </c>
      <c r="D523" s="7" t="s">
        <v>21</v>
      </c>
      <c r="E523" s="7" t="s">
        <v>28</v>
      </c>
      <c r="F523" s="7" t="s">
        <v>42</v>
      </c>
      <c r="G523" s="6" t="s">
        <v>31</v>
      </c>
      <c r="H523" s="7" t="s">
        <v>36</v>
      </c>
      <c r="I523" s="5" t="s">
        <v>823</v>
      </c>
      <c r="J523" s="3">
        <v>366.76</v>
      </c>
      <c r="K523" s="3">
        <v>1013.04</v>
      </c>
      <c r="L523" s="3">
        <v>2065.92</v>
      </c>
      <c r="N523" s="7">
        <v>1</v>
      </c>
      <c r="O523" s="7"/>
      <c r="P523" s="77">
        <v>1</v>
      </c>
      <c r="Q523"/>
    </row>
    <row r="524" spans="2:17" ht="15" x14ac:dyDescent="0.25">
      <c r="C524" s="2" t="s">
        <v>500</v>
      </c>
      <c r="D524" s="7" t="s">
        <v>21</v>
      </c>
      <c r="E524" s="7" t="s">
        <v>28</v>
      </c>
      <c r="F524" s="7" t="s">
        <v>42</v>
      </c>
      <c r="G524" s="6" t="s">
        <v>31</v>
      </c>
      <c r="H524" s="7" t="s">
        <v>36</v>
      </c>
      <c r="I524" s="5" t="s">
        <v>823</v>
      </c>
      <c r="J524" s="3">
        <v>366.76</v>
      </c>
      <c r="K524" s="3">
        <v>1013.04</v>
      </c>
      <c r="L524" s="3">
        <v>2065.92</v>
      </c>
      <c r="N524" s="7">
        <v>1</v>
      </c>
      <c r="O524" s="7"/>
      <c r="P524" s="77">
        <v>1</v>
      </c>
      <c r="Q524"/>
    </row>
    <row r="525" spans="2:17" ht="15" x14ac:dyDescent="0.25">
      <c r="C525" s="2" t="s">
        <v>501</v>
      </c>
      <c r="D525" s="7" t="s">
        <v>21</v>
      </c>
      <c r="E525" s="7" t="s">
        <v>28</v>
      </c>
      <c r="F525" s="7" t="s">
        <v>42</v>
      </c>
      <c r="G525" s="6" t="s">
        <v>31</v>
      </c>
      <c r="H525" s="7" t="s">
        <v>36</v>
      </c>
      <c r="I525" s="5" t="s">
        <v>823</v>
      </c>
      <c r="J525" s="3">
        <v>366.76</v>
      </c>
      <c r="K525" s="3">
        <v>1013.04</v>
      </c>
      <c r="L525" s="3">
        <v>2065.92</v>
      </c>
      <c r="N525" s="7">
        <v>1</v>
      </c>
      <c r="O525" s="7"/>
      <c r="P525" s="77">
        <v>1</v>
      </c>
      <c r="Q525"/>
    </row>
    <row r="526" spans="2:17" ht="15" x14ac:dyDescent="0.25">
      <c r="C526" s="2" t="s">
        <v>502</v>
      </c>
      <c r="D526" s="7" t="s">
        <v>21</v>
      </c>
      <c r="E526" s="7" t="s">
        <v>28</v>
      </c>
      <c r="F526" s="7" t="s">
        <v>42</v>
      </c>
      <c r="G526" s="6" t="s">
        <v>31</v>
      </c>
      <c r="H526" s="7" t="s">
        <v>36</v>
      </c>
      <c r="I526" s="5" t="s">
        <v>823</v>
      </c>
      <c r="J526" s="3">
        <v>366.76</v>
      </c>
      <c r="K526" s="3">
        <v>1013.04</v>
      </c>
      <c r="L526" s="3">
        <v>2065.92</v>
      </c>
      <c r="N526" s="7">
        <v>1</v>
      </c>
      <c r="O526" s="7"/>
      <c r="P526" s="77">
        <v>1</v>
      </c>
      <c r="Q526"/>
    </row>
    <row r="527" spans="2:17" ht="15" x14ac:dyDescent="0.25">
      <c r="C527" s="2" t="s">
        <v>503</v>
      </c>
      <c r="D527" s="7" t="s">
        <v>21</v>
      </c>
      <c r="E527" s="7" t="s">
        <v>28</v>
      </c>
      <c r="F527" s="7" t="s">
        <v>42</v>
      </c>
      <c r="G527" s="6" t="s">
        <v>31</v>
      </c>
      <c r="H527" s="7" t="s">
        <v>36</v>
      </c>
      <c r="I527" s="5" t="s">
        <v>823</v>
      </c>
      <c r="J527" s="3">
        <v>366.76</v>
      </c>
      <c r="K527" s="3">
        <v>1013.04</v>
      </c>
      <c r="L527" s="3">
        <v>2065.92</v>
      </c>
      <c r="N527" s="7">
        <v>1</v>
      </c>
      <c r="O527" s="7"/>
      <c r="P527" s="77">
        <v>1</v>
      </c>
      <c r="Q527"/>
    </row>
    <row r="528" spans="2:17" ht="15" x14ac:dyDescent="0.25">
      <c r="B528" s="2" t="s">
        <v>54</v>
      </c>
      <c r="C528" s="2" t="s">
        <v>236</v>
      </c>
      <c r="D528" s="7" t="s">
        <v>21</v>
      </c>
      <c r="E528" s="7" t="s">
        <v>28</v>
      </c>
      <c r="F528" s="7" t="s">
        <v>55</v>
      </c>
      <c r="G528" s="6" t="s">
        <v>31</v>
      </c>
      <c r="H528" s="7" t="s">
        <v>36</v>
      </c>
      <c r="I528" s="5" t="s">
        <v>824</v>
      </c>
      <c r="J528" s="3">
        <v>474.69</v>
      </c>
      <c r="K528" s="3">
        <v>1655.24</v>
      </c>
      <c r="L528" s="3">
        <v>2816.05</v>
      </c>
      <c r="N528" s="7">
        <v>1</v>
      </c>
      <c r="O528" s="7"/>
      <c r="P528" s="77">
        <v>1</v>
      </c>
      <c r="Q528"/>
    </row>
    <row r="529" spans="2:17" ht="15" x14ac:dyDescent="0.25">
      <c r="B529" s="2" t="s">
        <v>75</v>
      </c>
      <c r="C529" s="2" t="s">
        <v>243</v>
      </c>
      <c r="D529" s="7" t="s">
        <v>21</v>
      </c>
      <c r="E529" s="7" t="s">
        <v>28</v>
      </c>
      <c r="F529" s="7" t="s">
        <v>29</v>
      </c>
      <c r="G529" s="6" t="s">
        <v>31</v>
      </c>
      <c r="H529" s="7" t="s">
        <v>36</v>
      </c>
      <c r="I529" s="5" t="s">
        <v>823</v>
      </c>
      <c r="J529" s="3">
        <v>447.68</v>
      </c>
      <c r="K529" s="3">
        <v>1365.8</v>
      </c>
      <c r="L529" s="3">
        <v>2499.6</v>
      </c>
      <c r="N529" s="7">
        <v>1</v>
      </c>
      <c r="O529" s="7"/>
      <c r="P529" s="77">
        <v>1</v>
      </c>
      <c r="Q529"/>
    </row>
    <row r="530" spans="2:17" ht="15" x14ac:dyDescent="0.25">
      <c r="C530" s="2" t="s">
        <v>244</v>
      </c>
      <c r="D530" s="7" t="s">
        <v>21</v>
      </c>
      <c r="E530" s="7" t="s">
        <v>28</v>
      </c>
      <c r="F530" s="7" t="s">
        <v>29</v>
      </c>
      <c r="G530" s="6" t="s">
        <v>31</v>
      </c>
      <c r="H530" s="7" t="s">
        <v>36</v>
      </c>
      <c r="I530" s="5" t="s">
        <v>824</v>
      </c>
      <c r="J530" s="3">
        <v>447.68</v>
      </c>
      <c r="K530" s="3">
        <v>1365.8</v>
      </c>
      <c r="L530" s="3">
        <v>2499.6</v>
      </c>
      <c r="N530" s="7">
        <v>1</v>
      </c>
      <c r="O530" s="7"/>
      <c r="P530" s="77">
        <v>1</v>
      </c>
      <c r="Q530"/>
    </row>
    <row r="531" spans="2:17" ht="15" x14ac:dyDescent="0.25">
      <c r="B531" s="2" t="s">
        <v>78</v>
      </c>
      <c r="C531" s="2" t="s">
        <v>380</v>
      </c>
      <c r="D531" s="7" t="s">
        <v>21</v>
      </c>
      <c r="E531" s="7" t="s">
        <v>28</v>
      </c>
      <c r="F531" s="7" t="s">
        <v>29</v>
      </c>
      <c r="G531" s="6" t="s">
        <v>31</v>
      </c>
      <c r="H531" s="7" t="s">
        <v>36</v>
      </c>
      <c r="I531" s="5" t="s">
        <v>824</v>
      </c>
      <c r="J531" s="3">
        <v>447.68</v>
      </c>
      <c r="K531" s="3">
        <v>1058.27</v>
      </c>
      <c r="L531" s="3">
        <v>2192.0700000000002</v>
      </c>
      <c r="N531" s="7">
        <v>1</v>
      </c>
      <c r="O531" s="7"/>
      <c r="P531" s="77">
        <v>1</v>
      </c>
      <c r="Q531"/>
    </row>
    <row r="532" spans="2:17" ht="15" x14ac:dyDescent="0.25">
      <c r="C532" s="2" t="s">
        <v>381</v>
      </c>
      <c r="D532" s="7" t="s">
        <v>21</v>
      </c>
      <c r="E532" s="7" t="s">
        <v>28</v>
      </c>
      <c r="F532" s="7" t="s">
        <v>29</v>
      </c>
      <c r="G532" s="6" t="s">
        <v>31</v>
      </c>
      <c r="H532" s="7" t="s">
        <v>36</v>
      </c>
      <c r="I532" s="5" t="s">
        <v>824</v>
      </c>
      <c r="J532" s="3">
        <v>447.68</v>
      </c>
      <c r="K532" s="3">
        <v>1058.27</v>
      </c>
      <c r="L532" s="3">
        <v>2192.0700000000002</v>
      </c>
      <c r="N532" s="7">
        <v>1</v>
      </c>
      <c r="O532" s="7"/>
      <c r="P532" s="77">
        <v>1</v>
      </c>
      <c r="Q532"/>
    </row>
    <row r="533" spans="2:17" ht="15" x14ac:dyDescent="0.25">
      <c r="C533" s="2" t="s">
        <v>382</v>
      </c>
      <c r="D533" s="7" t="s">
        <v>21</v>
      </c>
      <c r="E533" s="7" t="s">
        <v>28</v>
      </c>
      <c r="F533" s="7" t="s">
        <v>29</v>
      </c>
      <c r="G533" s="6" t="s">
        <v>31</v>
      </c>
      <c r="H533" s="7" t="s">
        <v>36</v>
      </c>
      <c r="I533" s="5" t="s">
        <v>823</v>
      </c>
      <c r="J533" s="3">
        <v>447.68</v>
      </c>
      <c r="K533" s="3">
        <v>1058.27</v>
      </c>
      <c r="L533" s="3">
        <v>2192.0700000000002</v>
      </c>
      <c r="N533" s="7">
        <v>1</v>
      </c>
      <c r="O533" s="7"/>
      <c r="P533" s="77">
        <v>1</v>
      </c>
      <c r="Q533"/>
    </row>
    <row r="534" spans="2:17" ht="15" x14ac:dyDescent="0.25">
      <c r="C534" s="2" t="s">
        <v>383</v>
      </c>
      <c r="D534" s="7" t="s">
        <v>21</v>
      </c>
      <c r="E534" s="7" t="s">
        <v>28</v>
      </c>
      <c r="F534" s="7" t="s">
        <v>29</v>
      </c>
      <c r="G534" s="6" t="s">
        <v>31</v>
      </c>
      <c r="H534" s="7" t="s">
        <v>36</v>
      </c>
      <c r="I534" s="5" t="s">
        <v>824</v>
      </c>
      <c r="J534" s="3">
        <v>447.68</v>
      </c>
      <c r="K534" s="3">
        <v>1058.27</v>
      </c>
      <c r="L534" s="3">
        <v>2192.0700000000002</v>
      </c>
      <c r="N534" s="7">
        <v>1</v>
      </c>
      <c r="O534" s="7"/>
      <c r="P534" s="77">
        <v>1</v>
      </c>
      <c r="Q534"/>
    </row>
    <row r="535" spans="2:17" ht="15" x14ac:dyDescent="0.25">
      <c r="C535" s="2" t="s">
        <v>384</v>
      </c>
      <c r="D535" s="7" t="s">
        <v>21</v>
      </c>
      <c r="E535" s="7" t="s">
        <v>28</v>
      </c>
      <c r="F535" s="7" t="s">
        <v>29</v>
      </c>
      <c r="G535" s="6" t="s">
        <v>31</v>
      </c>
      <c r="H535" s="7" t="s">
        <v>36</v>
      </c>
      <c r="I535" s="5" t="s">
        <v>823</v>
      </c>
      <c r="J535" s="3">
        <v>447.68</v>
      </c>
      <c r="K535" s="3">
        <v>1058.27</v>
      </c>
      <c r="L535" s="3">
        <v>2192.0700000000002</v>
      </c>
      <c r="N535" s="7">
        <v>1</v>
      </c>
      <c r="O535" s="7"/>
      <c r="P535" s="77">
        <v>1</v>
      </c>
      <c r="Q535"/>
    </row>
    <row r="536" spans="2:17" ht="15" x14ac:dyDescent="0.25">
      <c r="C536" s="2" t="s">
        <v>385</v>
      </c>
      <c r="D536" s="7" t="s">
        <v>21</v>
      </c>
      <c r="E536" s="7" t="s">
        <v>28</v>
      </c>
      <c r="F536" s="7" t="s">
        <v>29</v>
      </c>
      <c r="G536" s="6" t="s">
        <v>31</v>
      </c>
      <c r="H536" s="7" t="s">
        <v>36</v>
      </c>
      <c r="I536" s="5" t="s">
        <v>824</v>
      </c>
      <c r="J536" s="3">
        <v>447.68</v>
      </c>
      <c r="K536" s="3">
        <v>1058.27</v>
      </c>
      <c r="L536" s="3">
        <v>2192.0700000000002</v>
      </c>
      <c r="N536" s="7">
        <v>1</v>
      </c>
      <c r="O536" s="7"/>
      <c r="P536" s="77">
        <v>1</v>
      </c>
      <c r="Q536"/>
    </row>
    <row r="537" spans="2:17" ht="15" x14ac:dyDescent="0.25">
      <c r="C537" s="2" t="s">
        <v>386</v>
      </c>
      <c r="D537" s="7" t="s">
        <v>21</v>
      </c>
      <c r="E537" s="7" t="s">
        <v>28</v>
      </c>
      <c r="F537" s="7" t="s">
        <v>29</v>
      </c>
      <c r="G537" s="6" t="s">
        <v>31</v>
      </c>
      <c r="H537" s="7" t="s">
        <v>36</v>
      </c>
      <c r="I537" s="5" t="s">
        <v>823</v>
      </c>
      <c r="J537" s="3">
        <v>447.68</v>
      </c>
      <c r="K537" s="3">
        <v>1058.27</v>
      </c>
      <c r="L537" s="3">
        <v>2192.0700000000002</v>
      </c>
      <c r="N537" s="7">
        <v>1</v>
      </c>
      <c r="O537" s="7"/>
      <c r="P537" s="77">
        <v>1</v>
      </c>
      <c r="Q537"/>
    </row>
    <row r="538" spans="2:17" ht="15" x14ac:dyDescent="0.25">
      <c r="C538" s="2" t="s">
        <v>387</v>
      </c>
      <c r="D538" s="7" t="s">
        <v>21</v>
      </c>
      <c r="E538" s="7" t="s">
        <v>28</v>
      </c>
      <c r="F538" s="7" t="s">
        <v>29</v>
      </c>
      <c r="G538" s="6" t="s">
        <v>31</v>
      </c>
      <c r="H538" s="7" t="s">
        <v>36</v>
      </c>
      <c r="I538" s="5" t="s">
        <v>824</v>
      </c>
      <c r="J538" s="3">
        <v>447.68</v>
      </c>
      <c r="K538" s="3">
        <v>1058.27</v>
      </c>
      <c r="L538" s="3">
        <v>2192.0700000000002</v>
      </c>
      <c r="N538" s="7">
        <v>1</v>
      </c>
      <c r="O538" s="7"/>
      <c r="P538" s="77">
        <v>1</v>
      </c>
      <c r="Q538"/>
    </row>
    <row r="539" spans="2:17" ht="15" x14ac:dyDescent="0.25">
      <c r="B539" s="2" t="s">
        <v>106</v>
      </c>
      <c r="C539" s="2" t="s">
        <v>336</v>
      </c>
      <c r="D539" s="7" t="s">
        <v>21</v>
      </c>
      <c r="E539" s="7" t="s">
        <v>44</v>
      </c>
      <c r="F539" s="7" t="s">
        <v>73</v>
      </c>
      <c r="G539" s="6" t="s">
        <v>31</v>
      </c>
      <c r="H539" s="7" t="s">
        <v>36</v>
      </c>
      <c r="I539" s="5" t="s">
        <v>823</v>
      </c>
      <c r="J539" s="3">
        <v>501.69</v>
      </c>
      <c r="K539" s="3">
        <v>1239.17</v>
      </c>
      <c r="L539" s="3">
        <v>2579.9899999999998</v>
      </c>
      <c r="N539" s="7">
        <v>1</v>
      </c>
      <c r="O539" s="7"/>
      <c r="P539" s="77">
        <v>1</v>
      </c>
      <c r="Q539"/>
    </row>
    <row r="540" spans="2:17" ht="15" x14ac:dyDescent="0.25">
      <c r="C540" s="2" t="s">
        <v>337</v>
      </c>
      <c r="D540" s="7" t="s">
        <v>21</v>
      </c>
      <c r="E540" s="7" t="s">
        <v>44</v>
      </c>
      <c r="F540" s="7" t="s">
        <v>73</v>
      </c>
      <c r="G540" s="6" t="s">
        <v>31</v>
      </c>
      <c r="H540" s="7" t="s">
        <v>36</v>
      </c>
      <c r="I540" s="5" t="s">
        <v>823</v>
      </c>
      <c r="J540" s="3">
        <v>501.69</v>
      </c>
      <c r="K540" s="3">
        <v>1239.17</v>
      </c>
      <c r="L540" s="3">
        <v>2579.9899999999998</v>
      </c>
      <c r="N540" s="7">
        <v>1</v>
      </c>
      <c r="O540" s="7"/>
      <c r="P540" s="77">
        <v>1</v>
      </c>
      <c r="Q540"/>
    </row>
    <row r="541" spans="2:17" ht="15" x14ac:dyDescent="0.25">
      <c r="C541" s="2" t="s">
        <v>338</v>
      </c>
      <c r="D541" s="7" t="s">
        <v>21</v>
      </c>
      <c r="E541" s="7" t="s">
        <v>44</v>
      </c>
      <c r="F541" s="7" t="s">
        <v>73</v>
      </c>
      <c r="G541" s="6" t="s">
        <v>31</v>
      </c>
      <c r="H541" s="7" t="s">
        <v>36</v>
      </c>
      <c r="I541" s="5" t="s">
        <v>823</v>
      </c>
      <c r="J541" s="3">
        <v>501.69</v>
      </c>
      <c r="K541" s="3">
        <v>1239.17</v>
      </c>
      <c r="L541" s="3">
        <v>2579.9899999999998</v>
      </c>
      <c r="N541" s="7">
        <v>1</v>
      </c>
      <c r="O541" s="7"/>
      <c r="P541" s="77">
        <v>1</v>
      </c>
      <c r="Q541"/>
    </row>
    <row r="542" spans="2:17" ht="15" x14ac:dyDescent="0.25">
      <c r="C542" s="2" t="s">
        <v>339</v>
      </c>
      <c r="D542" s="7" t="s">
        <v>21</v>
      </c>
      <c r="E542" s="7" t="s">
        <v>44</v>
      </c>
      <c r="F542" s="7" t="s">
        <v>73</v>
      </c>
      <c r="G542" s="6" t="s">
        <v>31</v>
      </c>
      <c r="H542" s="7" t="s">
        <v>36</v>
      </c>
      <c r="I542" s="5" t="s">
        <v>823</v>
      </c>
      <c r="J542" s="3">
        <v>501.69</v>
      </c>
      <c r="K542" s="3">
        <v>1239.17</v>
      </c>
      <c r="L542" s="3">
        <v>2579.9899999999998</v>
      </c>
      <c r="N542" s="7">
        <v>1</v>
      </c>
      <c r="O542" s="7"/>
      <c r="P542" s="77">
        <v>1</v>
      </c>
      <c r="Q542"/>
    </row>
    <row r="543" spans="2:17" ht="15" x14ac:dyDescent="0.25">
      <c r="C543" s="2" t="s">
        <v>340</v>
      </c>
      <c r="D543" s="7" t="s">
        <v>21</v>
      </c>
      <c r="E543" s="7" t="s">
        <v>44</v>
      </c>
      <c r="F543" s="7" t="s">
        <v>73</v>
      </c>
      <c r="G543" s="6" t="s">
        <v>31</v>
      </c>
      <c r="H543" s="7" t="s">
        <v>36</v>
      </c>
      <c r="I543" s="5" t="s">
        <v>823</v>
      </c>
      <c r="J543" s="3">
        <v>501.69</v>
      </c>
      <c r="K543" s="3">
        <v>1239.17</v>
      </c>
      <c r="L543" s="3">
        <v>2579.9899999999998</v>
      </c>
      <c r="N543" s="7">
        <v>1</v>
      </c>
      <c r="O543" s="7"/>
      <c r="P543" s="77">
        <v>1</v>
      </c>
      <c r="Q543"/>
    </row>
    <row r="544" spans="2:17" ht="15" x14ac:dyDescent="0.25">
      <c r="C544" s="2" t="s">
        <v>341</v>
      </c>
      <c r="D544" s="7" t="s">
        <v>21</v>
      </c>
      <c r="E544" s="7" t="s">
        <v>44</v>
      </c>
      <c r="F544" s="7" t="s">
        <v>73</v>
      </c>
      <c r="G544" s="6" t="s">
        <v>31</v>
      </c>
      <c r="H544" s="7" t="s">
        <v>36</v>
      </c>
      <c r="I544" s="5" t="s">
        <v>823</v>
      </c>
      <c r="J544" s="3">
        <v>501.69</v>
      </c>
      <c r="K544" s="3">
        <v>1239.17</v>
      </c>
      <c r="L544" s="3">
        <v>2579.9899999999998</v>
      </c>
      <c r="N544" s="7">
        <v>1</v>
      </c>
      <c r="O544" s="7"/>
      <c r="P544" s="77">
        <v>1</v>
      </c>
      <c r="Q544"/>
    </row>
    <row r="545" spans="1:17" ht="15" x14ac:dyDescent="0.25">
      <c r="B545" s="2" t="s">
        <v>188</v>
      </c>
      <c r="C545" s="2" t="s">
        <v>355</v>
      </c>
      <c r="D545" s="7" t="s">
        <v>21</v>
      </c>
      <c r="E545" s="7" t="s">
        <v>23</v>
      </c>
      <c r="F545" s="7" t="s">
        <v>32</v>
      </c>
      <c r="G545" s="6" t="s">
        <v>31</v>
      </c>
      <c r="H545" s="7" t="s">
        <v>36</v>
      </c>
      <c r="I545" s="5" t="s">
        <v>823</v>
      </c>
      <c r="J545" s="3">
        <v>700.84</v>
      </c>
      <c r="K545" s="3">
        <v>1388.41</v>
      </c>
      <c r="L545" s="3">
        <v>3214.93</v>
      </c>
      <c r="N545" s="7">
        <v>1</v>
      </c>
      <c r="O545" s="7"/>
      <c r="P545" s="77">
        <v>1</v>
      </c>
      <c r="Q545"/>
    </row>
    <row r="546" spans="1:17" ht="15" x14ac:dyDescent="0.25">
      <c r="C546" s="2" t="s">
        <v>356</v>
      </c>
      <c r="D546" s="7" t="s">
        <v>21</v>
      </c>
      <c r="E546" s="7" t="s">
        <v>23</v>
      </c>
      <c r="F546" s="7" t="s">
        <v>32</v>
      </c>
      <c r="G546" s="6" t="s">
        <v>31</v>
      </c>
      <c r="H546" s="7" t="s">
        <v>36</v>
      </c>
      <c r="I546" s="5" t="s">
        <v>823</v>
      </c>
      <c r="J546" s="3">
        <v>700.84</v>
      </c>
      <c r="K546" s="3">
        <v>1388.41</v>
      </c>
      <c r="L546" s="3">
        <v>3214.93</v>
      </c>
      <c r="N546" s="7">
        <v>1</v>
      </c>
      <c r="O546" s="7"/>
      <c r="P546" s="77">
        <v>1</v>
      </c>
      <c r="Q546"/>
    </row>
    <row r="547" spans="1:17" ht="15" x14ac:dyDescent="0.25">
      <c r="C547" s="2" t="s">
        <v>357</v>
      </c>
      <c r="D547" s="7" t="s">
        <v>21</v>
      </c>
      <c r="E547" s="7" t="s">
        <v>23</v>
      </c>
      <c r="F547" s="7" t="s">
        <v>32</v>
      </c>
      <c r="G547" s="6" t="s">
        <v>31</v>
      </c>
      <c r="H547" s="7" t="s">
        <v>36</v>
      </c>
      <c r="I547" s="5" t="s">
        <v>823</v>
      </c>
      <c r="J547" s="3">
        <v>700.84</v>
      </c>
      <c r="K547" s="3">
        <v>1388.41</v>
      </c>
      <c r="L547" s="3">
        <v>3214.93</v>
      </c>
      <c r="N547" s="7">
        <v>1</v>
      </c>
      <c r="O547" s="7"/>
      <c r="P547" s="77">
        <v>1</v>
      </c>
      <c r="Q547"/>
    </row>
    <row r="548" spans="1:17" ht="15" x14ac:dyDescent="0.25">
      <c r="A548" s="2" t="s">
        <v>172</v>
      </c>
      <c r="H548" s="2"/>
      <c r="I548" s="2"/>
      <c r="J548" s="2"/>
      <c r="K548" s="2"/>
      <c r="L548" s="2"/>
      <c r="N548" s="7">
        <v>39</v>
      </c>
      <c r="O548" s="7"/>
      <c r="P548" s="77">
        <v>39</v>
      </c>
      <c r="Q548"/>
    </row>
    <row r="549" spans="1:17" ht="15" x14ac:dyDescent="0.25">
      <c r="A549" s="2">
        <v>4313</v>
      </c>
      <c r="B549" s="2" t="s">
        <v>87</v>
      </c>
      <c r="C549" s="2" t="s">
        <v>251</v>
      </c>
      <c r="D549" s="7" t="s">
        <v>21</v>
      </c>
      <c r="E549" s="7" t="s">
        <v>44</v>
      </c>
      <c r="F549" s="7" t="s">
        <v>71</v>
      </c>
      <c r="G549" s="6" t="s">
        <v>31</v>
      </c>
      <c r="H549" s="7" t="s">
        <v>36</v>
      </c>
      <c r="I549" s="5" t="s">
        <v>823</v>
      </c>
      <c r="J549" s="3">
        <v>528.66</v>
      </c>
      <c r="K549" s="3">
        <v>1239.17</v>
      </c>
      <c r="L549" s="3">
        <v>2633.51</v>
      </c>
      <c r="M549" s="7">
        <v>1</v>
      </c>
      <c r="O549" s="7"/>
      <c r="P549" s="77">
        <v>1</v>
      </c>
      <c r="Q549"/>
    </row>
    <row r="550" spans="1:17" ht="15" x14ac:dyDescent="0.25">
      <c r="A550" s="2" t="s">
        <v>173</v>
      </c>
      <c r="H550" s="2"/>
      <c r="I550" s="2"/>
      <c r="J550" s="2"/>
      <c r="K550" s="2"/>
      <c r="L550" s="2"/>
      <c r="M550" s="7">
        <v>1</v>
      </c>
      <c r="O550" s="7"/>
      <c r="P550" s="77">
        <v>1</v>
      </c>
      <c r="Q550"/>
    </row>
    <row r="551" spans="1:17" ht="15" x14ac:dyDescent="0.25">
      <c r="A551" s="2">
        <v>4930</v>
      </c>
      <c r="B551" s="2" t="s">
        <v>136</v>
      </c>
      <c r="C551" s="2" t="s">
        <v>560</v>
      </c>
      <c r="D551" s="7" t="s">
        <v>21</v>
      </c>
      <c r="E551" s="7" t="s">
        <v>44</v>
      </c>
      <c r="F551" s="7" t="s">
        <v>71</v>
      </c>
      <c r="G551" s="6" t="s">
        <v>27</v>
      </c>
      <c r="H551" s="7" t="s">
        <v>36</v>
      </c>
      <c r="I551" s="5" t="s">
        <v>823</v>
      </c>
      <c r="J551" s="3">
        <v>528.66</v>
      </c>
      <c r="K551" s="3">
        <v>1239.17</v>
      </c>
      <c r="L551" s="3">
        <v>2606.96</v>
      </c>
      <c r="N551" s="7">
        <v>1</v>
      </c>
      <c r="O551" s="7"/>
      <c r="P551" s="77">
        <v>1</v>
      </c>
      <c r="Q551"/>
    </row>
    <row r="552" spans="1:17" ht="15" x14ac:dyDescent="0.25">
      <c r="B552" s="2" t="s">
        <v>26</v>
      </c>
      <c r="C552" s="2" t="s">
        <v>871</v>
      </c>
      <c r="D552" s="7" t="s">
        <v>21</v>
      </c>
      <c r="E552" s="7" t="s">
        <v>28</v>
      </c>
      <c r="F552" s="7" t="s">
        <v>29</v>
      </c>
      <c r="G552" s="6" t="s">
        <v>27</v>
      </c>
      <c r="H552" s="7" t="s">
        <v>36</v>
      </c>
      <c r="I552" s="5" t="s">
        <v>824</v>
      </c>
      <c r="J552" s="3">
        <v>447.68</v>
      </c>
      <c r="K552" s="3">
        <v>1108.01</v>
      </c>
      <c r="L552" s="3">
        <v>2276.1799999999998</v>
      </c>
      <c r="M552" s="7">
        <v>1</v>
      </c>
      <c r="O552" s="7"/>
      <c r="P552" s="77">
        <v>1</v>
      </c>
      <c r="Q552"/>
    </row>
    <row r="553" spans="1:17" ht="15" x14ac:dyDescent="0.25">
      <c r="B553" s="2" t="s">
        <v>77</v>
      </c>
      <c r="C553" s="2" t="s">
        <v>950</v>
      </c>
      <c r="D553" s="7" t="s">
        <v>21</v>
      </c>
      <c r="E553" s="7" t="s">
        <v>23</v>
      </c>
      <c r="F553" s="7" t="s">
        <v>32</v>
      </c>
      <c r="G553" s="6" t="s">
        <v>27</v>
      </c>
      <c r="H553" s="7" t="s">
        <v>36</v>
      </c>
      <c r="I553" s="5" t="s">
        <v>824</v>
      </c>
      <c r="J553" s="3">
        <v>700.84</v>
      </c>
      <c r="K553" s="3">
        <v>1704.98</v>
      </c>
      <c r="L553" s="3">
        <v>3558.79</v>
      </c>
      <c r="M553" s="7">
        <v>1</v>
      </c>
      <c r="O553" s="7"/>
      <c r="P553" s="77">
        <v>1</v>
      </c>
      <c r="Q553"/>
    </row>
    <row r="554" spans="1:17" ht="15" x14ac:dyDescent="0.25">
      <c r="A554" s="2" t="s">
        <v>174</v>
      </c>
      <c r="H554" s="2"/>
      <c r="I554" s="2"/>
      <c r="J554" s="2"/>
      <c r="K554" s="2"/>
      <c r="L554" s="2"/>
      <c r="M554" s="7">
        <v>2</v>
      </c>
      <c r="N554" s="7">
        <v>1</v>
      </c>
      <c r="O554" s="7"/>
      <c r="P554" s="77">
        <v>3</v>
      </c>
      <c r="Q554"/>
    </row>
    <row r="555" spans="1:17" ht="15" x14ac:dyDescent="0.25">
      <c r="A555" s="2">
        <v>9120</v>
      </c>
      <c r="B555" s="2" t="s">
        <v>70</v>
      </c>
      <c r="C555" s="2" t="s">
        <v>951</v>
      </c>
      <c r="D555" s="7" t="s">
        <v>21</v>
      </c>
      <c r="E555" s="7" t="s">
        <v>44</v>
      </c>
      <c r="F555" s="7" t="s">
        <v>71</v>
      </c>
      <c r="G555" s="6" t="s">
        <v>27</v>
      </c>
      <c r="H555" s="7" t="s">
        <v>196</v>
      </c>
      <c r="I555" s="5" t="s">
        <v>824</v>
      </c>
      <c r="J555" s="3">
        <v>528.66</v>
      </c>
      <c r="K555" s="3">
        <v>1239.17</v>
      </c>
      <c r="L555" s="3">
        <v>2633.51</v>
      </c>
      <c r="M555" s="7">
        <v>1</v>
      </c>
      <c r="O555" s="7"/>
      <c r="P555" s="77">
        <v>1</v>
      </c>
      <c r="Q555"/>
    </row>
    <row r="556" spans="1:17" ht="15" x14ac:dyDescent="0.25">
      <c r="B556" s="2" t="s">
        <v>26</v>
      </c>
      <c r="C556" s="2" t="s">
        <v>626</v>
      </c>
      <c r="D556" s="7" t="s">
        <v>21</v>
      </c>
      <c r="E556" s="7" t="s">
        <v>28</v>
      </c>
      <c r="F556" s="7" t="s">
        <v>29</v>
      </c>
      <c r="G556" s="6" t="s">
        <v>27</v>
      </c>
      <c r="H556" s="7" t="s">
        <v>36</v>
      </c>
      <c r="I556" s="5" t="s">
        <v>824</v>
      </c>
      <c r="J556" s="3">
        <v>447.68</v>
      </c>
      <c r="K556" s="3">
        <v>1108.01</v>
      </c>
      <c r="L556" s="3">
        <v>2276.1799999999998</v>
      </c>
      <c r="M556" s="7">
        <v>1</v>
      </c>
      <c r="O556" s="7"/>
      <c r="P556" s="77">
        <v>1</v>
      </c>
      <c r="Q556"/>
    </row>
    <row r="557" spans="1:17" ht="15" x14ac:dyDescent="0.25">
      <c r="C557" s="2" t="s">
        <v>628</v>
      </c>
      <c r="D557" s="7" t="s">
        <v>21</v>
      </c>
      <c r="E557" s="7" t="s">
        <v>28</v>
      </c>
      <c r="F557" s="7" t="s">
        <v>29</v>
      </c>
      <c r="G557" s="6" t="s">
        <v>27</v>
      </c>
      <c r="H557" s="7" t="s">
        <v>36</v>
      </c>
      <c r="I557" s="5" t="s">
        <v>824</v>
      </c>
      <c r="J557" s="3">
        <v>447.68</v>
      </c>
      <c r="K557" s="3">
        <v>1108.01</v>
      </c>
      <c r="L557" s="3">
        <v>2276.1799999999998</v>
      </c>
      <c r="M557" s="7">
        <v>1</v>
      </c>
      <c r="O557" s="7"/>
      <c r="P557" s="77">
        <v>1</v>
      </c>
      <c r="Q557"/>
    </row>
    <row r="558" spans="1:17" ht="15" x14ac:dyDescent="0.25">
      <c r="C558" s="2" t="s">
        <v>629</v>
      </c>
      <c r="D558" s="7" t="s">
        <v>21</v>
      </c>
      <c r="E558" s="7" t="s">
        <v>28</v>
      </c>
      <c r="F558" s="7" t="s">
        <v>29</v>
      </c>
      <c r="G558" s="6" t="s">
        <v>27</v>
      </c>
      <c r="H558" s="7" t="s">
        <v>36</v>
      </c>
      <c r="I558" s="5" t="s">
        <v>824</v>
      </c>
      <c r="J558" s="3">
        <v>447.68</v>
      </c>
      <c r="K558" s="3">
        <v>1108.01</v>
      </c>
      <c r="L558" s="3">
        <v>2276.1799999999998</v>
      </c>
      <c r="M558" s="7">
        <v>1</v>
      </c>
      <c r="O558" s="7"/>
      <c r="P558" s="77">
        <v>1</v>
      </c>
      <c r="Q558"/>
    </row>
    <row r="559" spans="1:17" ht="15" x14ac:dyDescent="0.25">
      <c r="C559" s="2" t="s">
        <v>630</v>
      </c>
      <c r="D559" s="7" t="s">
        <v>21</v>
      </c>
      <c r="E559" s="7" t="s">
        <v>28</v>
      </c>
      <c r="F559" s="7" t="s">
        <v>29</v>
      </c>
      <c r="G559" s="6" t="s">
        <v>27</v>
      </c>
      <c r="H559" s="7" t="s">
        <v>36</v>
      </c>
      <c r="I559" s="5" t="s">
        <v>824</v>
      </c>
      <c r="J559" s="3">
        <v>447.68</v>
      </c>
      <c r="K559" s="3">
        <v>1108.01</v>
      </c>
      <c r="L559" s="3">
        <v>2276.1799999999998</v>
      </c>
      <c r="M559" s="7">
        <v>1</v>
      </c>
      <c r="O559" s="7"/>
      <c r="P559" s="77">
        <v>1</v>
      </c>
      <c r="Q559"/>
    </row>
    <row r="560" spans="1:17" ht="15" x14ac:dyDescent="0.25">
      <c r="C560" s="2" t="s">
        <v>952</v>
      </c>
      <c r="D560" s="7" t="s">
        <v>21</v>
      </c>
      <c r="E560" s="7" t="s">
        <v>28</v>
      </c>
      <c r="F560" s="7" t="s">
        <v>29</v>
      </c>
      <c r="G560" s="6" t="s">
        <v>27</v>
      </c>
      <c r="H560" s="7" t="s">
        <v>196</v>
      </c>
      <c r="I560" s="5" t="s">
        <v>824</v>
      </c>
      <c r="J560" s="3">
        <v>447.68</v>
      </c>
      <c r="K560" s="3">
        <v>1108.01</v>
      </c>
      <c r="L560" s="3">
        <v>2276.1799999999998</v>
      </c>
      <c r="M560" s="7">
        <v>1</v>
      </c>
      <c r="O560" s="7"/>
      <c r="P560" s="77">
        <v>1</v>
      </c>
      <c r="Q560"/>
    </row>
    <row r="561" spans="1:17" ht="15" x14ac:dyDescent="0.25">
      <c r="B561" s="2" t="s">
        <v>48</v>
      </c>
      <c r="C561" s="2" t="s">
        <v>232</v>
      </c>
      <c r="D561" s="7" t="s">
        <v>21</v>
      </c>
      <c r="E561" s="7" t="s">
        <v>28</v>
      </c>
      <c r="F561" s="7" t="s">
        <v>29</v>
      </c>
      <c r="G561" s="6" t="s">
        <v>31</v>
      </c>
      <c r="H561" s="7" t="s">
        <v>36</v>
      </c>
      <c r="I561" s="5" t="s">
        <v>823</v>
      </c>
      <c r="J561" s="3">
        <v>447.68</v>
      </c>
      <c r="K561" s="3">
        <v>2636.62</v>
      </c>
      <c r="L561" s="3">
        <v>3804.79</v>
      </c>
      <c r="M561" s="7">
        <v>1</v>
      </c>
      <c r="O561" s="7"/>
      <c r="P561" s="77">
        <v>1</v>
      </c>
      <c r="Q561"/>
    </row>
    <row r="562" spans="1:17" ht="15" x14ac:dyDescent="0.25">
      <c r="C562" s="2" t="s">
        <v>953</v>
      </c>
      <c r="D562" s="7" t="s">
        <v>21</v>
      </c>
      <c r="E562" s="7" t="s">
        <v>28</v>
      </c>
      <c r="F562" s="7" t="s">
        <v>29</v>
      </c>
      <c r="G562" s="6" t="s">
        <v>31</v>
      </c>
      <c r="H562" s="7" t="s">
        <v>196</v>
      </c>
      <c r="I562" s="5" t="s">
        <v>824</v>
      </c>
      <c r="J562" s="3">
        <v>447.68</v>
      </c>
      <c r="K562" s="3">
        <v>2636.62</v>
      </c>
      <c r="L562" s="3">
        <v>3804.79</v>
      </c>
      <c r="M562" s="7">
        <v>1</v>
      </c>
      <c r="O562" s="7"/>
      <c r="P562" s="77">
        <v>1</v>
      </c>
      <c r="Q562"/>
    </row>
    <row r="563" spans="1:17" ht="15" x14ac:dyDescent="0.25">
      <c r="A563" s="2" t="s">
        <v>175</v>
      </c>
      <c r="H563" s="2"/>
      <c r="I563" s="2"/>
      <c r="J563" s="2"/>
      <c r="K563" s="2"/>
      <c r="L563" s="2"/>
      <c r="M563" s="7">
        <v>8</v>
      </c>
      <c r="O563" s="7"/>
      <c r="P563" s="77">
        <v>8</v>
      </c>
      <c r="Q563"/>
    </row>
    <row r="564" spans="1:17" ht="15" x14ac:dyDescent="0.25">
      <c r="A564" s="2">
        <v>9200</v>
      </c>
      <c r="B564" s="2" t="s">
        <v>131</v>
      </c>
      <c r="C564" s="2" t="s">
        <v>328</v>
      </c>
      <c r="D564" s="7" t="s">
        <v>21</v>
      </c>
      <c r="E564" s="7" t="s">
        <v>28</v>
      </c>
      <c r="F564" s="7" t="s">
        <v>29</v>
      </c>
      <c r="G564" s="6" t="s">
        <v>27</v>
      </c>
      <c r="H564" s="7" t="s">
        <v>36</v>
      </c>
      <c r="I564" s="5" t="s">
        <v>823</v>
      </c>
      <c r="J564" s="3">
        <v>447.68</v>
      </c>
      <c r="K564" s="3">
        <v>1108.01</v>
      </c>
      <c r="L564" s="3">
        <v>2272.7199999999998</v>
      </c>
      <c r="N564" s="7">
        <v>1</v>
      </c>
      <c r="O564" s="7"/>
      <c r="P564" s="77">
        <v>1</v>
      </c>
      <c r="Q564"/>
    </row>
    <row r="565" spans="1:17" ht="15" x14ac:dyDescent="0.25">
      <c r="A565" s="2" t="s">
        <v>176</v>
      </c>
      <c r="H565" s="2"/>
      <c r="I565" s="2"/>
      <c r="J565" s="2"/>
      <c r="K565" s="2"/>
      <c r="L565" s="2"/>
      <c r="N565" s="7">
        <v>1</v>
      </c>
      <c r="O565" s="7"/>
      <c r="P565" s="77">
        <v>1</v>
      </c>
      <c r="Q565"/>
    </row>
    <row r="566" spans="1:17" ht="15" x14ac:dyDescent="0.25">
      <c r="A566" s="2">
        <v>9201</v>
      </c>
      <c r="B566" s="2" t="s">
        <v>70</v>
      </c>
      <c r="C566" s="2" t="s">
        <v>662</v>
      </c>
      <c r="D566" s="7" t="s">
        <v>21</v>
      </c>
      <c r="E566" s="7" t="s">
        <v>44</v>
      </c>
      <c r="F566" s="7" t="s">
        <v>71</v>
      </c>
      <c r="G566" s="6" t="s">
        <v>27</v>
      </c>
      <c r="H566" s="7" t="s">
        <v>36</v>
      </c>
      <c r="I566" s="5" t="s">
        <v>823</v>
      </c>
      <c r="J566" s="3">
        <v>528.66</v>
      </c>
      <c r="K566" s="3">
        <v>1239.17</v>
      </c>
      <c r="L566" s="3">
        <v>2631.511</v>
      </c>
      <c r="M566" s="7">
        <v>1</v>
      </c>
      <c r="O566" s="7"/>
      <c r="P566" s="77">
        <v>1</v>
      </c>
      <c r="Q566"/>
    </row>
    <row r="567" spans="1:17" ht="15" x14ac:dyDescent="0.25">
      <c r="C567" s="2" t="s">
        <v>954</v>
      </c>
      <c r="D567" s="7" t="s">
        <v>21</v>
      </c>
      <c r="E567" s="7" t="s">
        <v>44</v>
      </c>
      <c r="F567" s="7" t="s">
        <v>71</v>
      </c>
      <c r="G567" s="6" t="s">
        <v>27</v>
      </c>
      <c r="H567" s="7" t="s">
        <v>36</v>
      </c>
      <c r="I567" s="5" t="s">
        <v>824</v>
      </c>
      <c r="J567" s="3">
        <v>528.66</v>
      </c>
      <c r="K567" s="3">
        <v>1239.17</v>
      </c>
      <c r="L567" s="3">
        <v>2633.51</v>
      </c>
      <c r="M567" s="7">
        <v>1</v>
      </c>
      <c r="O567" s="7"/>
      <c r="P567" s="77">
        <v>1</v>
      </c>
      <c r="Q567"/>
    </row>
    <row r="568" spans="1:17" ht="15" x14ac:dyDescent="0.25">
      <c r="C568" s="2" t="s">
        <v>955</v>
      </c>
      <c r="D568" s="7" t="s">
        <v>21</v>
      </c>
      <c r="E568" s="7" t="s">
        <v>44</v>
      </c>
      <c r="F568" s="7" t="s">
        <v>71</v>
      </c>
      <c r="G568" s="6" t="s">
        <v>27</v>
      </c>
      <c r="H568" s="7" t="s">
        <v>36</v>
      </c>
      <c r="I568" s="5" t="s">
        <v>824</v>
      </c>
      <c r="J568" s="3">
        <v>528.66</v>
      </c>
      <c r="K568" s="3">
        <v>1239.17</v>
      </c>
      <c r="L568" s="3">
        <v>2633.51</v>
      </c>
      <c r="M568" s="7">
        <v>1</v>
      </c>
      <c r="O568" s="7"/>
      <c r="P568" s="77">
        <v>1</v>
      </c>
      <c r="Q568"/>
    </row>
    <row r="569" spans="1:17" ht="15" x14ac:dyDescent="0.25">
      <c r="B569" s="2" t="s">
        <v>136</v>
      </c>
      <c r="C569" s="2" t="s">
        <v>554</v>
      </c>
      <c r="D569" s="7" t="s">
        <v>21</v>
      </c>
      <c r="E569" s="7" t="s">
        <v>44</v>
      </c>
      <c r="F569" s="7" t="s">
        <v>71</v>
      </c>
      <c r="G569" s="6" t="s">
        <v>27</v>
      </c>
      <c r="H569" s="7" t="s">
        <v>36</v>
      </c>
      <c r="I569" s="5" t="s">
        <v>824</v>
      </c>
      <c r="J569" s="3">
        <v>528.66</v>
      </c>
      <c r="K569" s="3">
        <v>1239.17</v>
      </c>
      <c r="L569" s="3">
        <v>2606.96</v>
      </c>
      <c r="N569" s="7">
        <v>1</v>
      </c>
      <c r="O569" s="7"/>
      <c r="P569" s="77">
        <v>1</v>
      </c>
      <c r="Q569"/>
    </row>
    <row r="570" spans="1:17" ht="15" x14ac:dyDescent="0.25">
      <c r="C570" s="2" t="s">
        <v>555</v>
      </c>
      <c r="D570" s="7" t="s">
        <v>21</v>
      </c>
      <c r="E570" s="7" t="s">
        <v>44</v>
      </c>
      <c r="F570" s="7" t="s">
        <v>71</v>
      </c>
      <c r="G570" s="6" t="s">
        <v>27</v>
      </c>
      <c r="H570" s="7" t="s">
        <v>36</v>
      </c>
      <c r="I570" s="5" t="s">
        <v>824</v>
      </c>
      <c r="J570" s="3">
        <v>528.66</v>
      </c>
      <c r="K570" s="3">
        <v>1239.17</v>
      </c>
      <c r="L570" s="3">
        <v>2606.96</v>
      </c>
      <c r="N570" s="7">
        <v>1</v>
      </c>
      <c r="O570" s="7"/>
      <c r="P570" s="77">
        <v>1</v>
      </c>
      <c r="Q570"/>
    </row>
    <row r="571" spans="1:17" ht="15" x14ac:dyDescent="0.25">
      <c r="B571" s="2" t="s">
        <v>30</v>
      </c>
      <c r="C571" s="2" t="s">
        <v>247</v>
      </c>
      <c r="D571" s="7" t="s">
        <v>21</v>
      </c>
      <c r="E571" s="7" t="s">
        <v>23</v>
      </c>
      <c r="F571" s="7" t="s">
        <v>32</v>
      </c>
      <c r="G571" s="6" t="s">
        <v>31</v>
      </c>
      <c r="H571" s="7" t="s">
        <v>36</v>
      </c>
      <c r="I571" s="5" t="s">
        <v>823</v>
      </c>
      <c r="J571" s="3">
        <v>700.84</v>
      </c>
      <c r="K571" s="3">
        <v>1388.41</v>
      </c>
      <c r="L571" s="3">
        <v>3242.22</v>
      </c>
      <c r="M571" s="7">
        <v>1</v>
      </c>
      <c r="O571" s="7"/>
      <c r="P571" s="77">
        <v>1</v>
      </c>
      <c r="Q571"/>
    </row>
    <row r="572" spans="1:17" ht="15" x14ac:dyDescent="0.25">
      <c r="B572" s="2" t="s">
        <v>26</v>
      </c>
      <c r="C572" s="2" t="s">
        <v>619</v>
      </c>
      <c r="D572" s="7" t="s">
        <v>21</v>
      </c>
      <c r="E572" s="7" t="s">
        <v>28</v>
      </c>
      <c r="F572" s="7" t="s">
        <v>29</v>
      </c>
      <c r="G572" s="6" t="s">
        <v>27</v>
      </c>
      <c r="H572" s="7" t="s">
        <v>36</v>
      </c>
      <c r="I572" s="5" t="s">
        <v>823</v>
      </c>
      <c r="J572" s="3">
        <v>447.68</v>
      </c>
      <c r="K572" s="3">
        <v>1108.01</v>
      </c>
      <c r="L572" s="3">
        <v>2276.1799999999998</v>
      </c>
      <c r="M572" s="7">
        <v>1</v>
      </c>
      <c r="O572" s="7"/>
      <c r="P572" s="77">
        <v>1</v>
      </c>
      <c r="Q572"/>
    </row>
    <row r="573" spans="1:17" ht="15" x14ac:dyDescent="0.25">
      <c r="C573" s="2" t="s">
        <v>627</v>
      </c>
      <c r="D573" s="7" t="s">
        <v>21</v>
      </c>
      <c r="E573" s="7" t="s">
        <v>28</v>
      </c>
      <c r="F573" s="7" t="s">
        <v>29</v>
      </c>
      <c r="G573" s="6" t="s">
        <v>27</v>
      </c>
      <c r="H573" s="7" t="s">
        <v>36</v>
      </c>
      <c r="I573" s="5" t="s">
        <v>824</v>
      </c>
      <c r="J573" s="3">
        <v>447.68</v>
      </c>
      <c r="K573" s="3">
        <v>1108.01</v>
      </c>
      <c r="L573" s="3">
        <v>2276.1799999999998</v>
      </c>
      <c r="M573" s="7">
        <v>1</v>
      </c>
      <c r="O573" s="7"/>
      <c r="P573" s="77">
        <v>1</v>
      </c>
      <c r="Q573"/>
    </row>
    <row r="574" spans="1:17" ht="15" x14ac:dyDescent="0.25">
      <c r="B574" s="2" t="s">
        <v>43</v>
      </c>
      <c r="C574" s="2" t="s">
        <v>389</v>
      </c>
      <c r="D574" s="7" t="s">
        <v>21</v>
      </c>
      <c r="E574" s="7" t="s">
        <v>44</v>
      </c>
      <c r="F574" s="7" t="s">
        <v>45</v>
      </c>
      <c r="G574" s="6" t="s">
        <v>27</v>
      </c>
      <c r="H574" s="7" t="s">
        <v>36</v>
      </c>
      <c r="I574" s="5" t="s">
        <v>823</v>
      </c>
      <c r="J574" s="3">
        <v>612.99</v>
      </c>
      <c r="K574" s="3">
        <v>1474.34</v>
      </c>
      <c r="L574" s="3">
        <v>2953.01</v>
      </c>
      <c r="M574" s="7">
        <v>1</v>
      </c>
      <c r="O574" s="7"/>
      <c r="P574" s="77">
        <v>1</v>
      </c>
      <c r="Q574"/>
    </row>
    <row r="575" spans="1:17" ht="15" x14ac:dyDescent="0.25">
      <c r="B575" s="2" t="s">
        <v>17</v>
      </c>
      <c r="C575" s="2" t="s">
        <v>198</v>
      </c>
      <c r="D575" s="7" t="s">
        <v>21</v>
      </c>
      <c r="E575" s="7" t="s">
        <v>19</v>
      </c>
      <c r="F575" s="7" t="s">
        <v>20</v>
      </c>
      <c r="G575" s="6" t="s">
        <v>18</v>
      </c>
      <c r="H575" s="7" t="s">
        <v>194</v>
      </c>
      <c r="I575" s="5" t="s">
        <v>823</v>
      </c>
      <c r="J575" s="3">
        <v>1164.74</v>
      </c>
      <c r="K575" s="3">
        <v>4667.22</v>
      </c>
      <c r="L575" s="3">
        <v>7165.36</v>
      </c>
      <c r="M575" s="7">
        <v>1</v>
      </c>
      <c r="O575" s="7"/>
      <c r="P575" s="77">
        <v>1</v>
      </c>
      <c r="Q575"/>
    </row>
    <row r="576" spans="1:17" ht="15" x14ac:dyDescent="0.25">
      <c r="B576" s="2" t="s">
        <v>34</v>
      </c>
      <c r="C576" s="2" t="s">
        <v>447</v>
      </c>
      <c r="D576" s="7" t="s">
        <v>21</v>
      </c>
      <c r="E576" s="7" t="s">
        <v>19</v>
      </c>
      <c r="F576" s="7" t="s">
        <v>35</v>
      </c>
      <c r="G576" s="6" t="s">
        <v>27</v>
      </c>
      <c r="H576" s="7" t="s">
        <v>194</v>
      </c>
      <c r="I576" s="5" t="s">
        <v>823</v>
      </c>
      <c r="J576" s="3">
        <v>839.48</v>
      </c>
      <c r="K576" s="3">
        <v>2152.71</v>
      </c>
      <c r="L576" s="3">
        <v>4325.59</v>
      </c>
      <c r="M576" s="7">
        <v>1</v>
      </c>
      <c r="O576" s="7"/>
      <c r="P576" s="77">
        <v>1</v>
      </c>
      <c r="Q576"/>
    </row>
    <row r="577" spans="1:17" ht="15" x14ac:dyDescent="0.25">
      <c r="B577" s="2" t="s">
        <v>118</v>
      </c>
      <c r="C577" s="2" t="s">
        <v>215</v>
      </c>
      <c r="D577" s="7" t="s">
        <v>24</v>
      </c>
      <c r="E577" s="7" t="s">
        <v>19</v>
      </c>
      <c r="F577" s="7" t="s">
        <v>39</v>
      </c>
      <c r="G577" s="6" t="s">
        <v>18</v>
      </c>
      <c r="H577" s="7" t="s">
        <v>194</v>
      </c>
      <c r="I577" s="5" t="s">
        <v>824</v>
      </c>
      <c r="J577" s="3">
        <v>1000.81</v>
      </c>
      <c r="K577" s="3">
        <v>2718.02</v>
      </c>
      <c r="L577" s="3">
        <v>5052.2299999999996</v>
      </c>
      <c r="M577" s="7">
        <v>1</v>
      </c>
      <c r="O577" s="7"/>
      <c r="P577" s="77">
        <v>1</v>
      </c>
      <c r="Q577"/>
    </row>
    <row r="578" spans="1:17" ht="15" x14ac:dyDescent="0.25">
      <c r="B578" s="2" t="s">
        <v>931</v>
      </c>
      <c r="C578" s="2" t="s">
        <v>956</v>
      </c>
      <c r="D578" s="7" t="s">
        <v>21</v>
      </c>
      <c r="E578" s="7" t="s">
        <v>23</v>
      </c>
      <c r="F578" s="7" t="s">
        <v>35</v>
      </c>
      <c r="G578" s="6" t="s">
        <v>31</v>
      </c>
      <c r="H578" s="7" t="s">
        <v>36</v>
      </c>
      <c r="I578" s="5" t="s">
        <v>823</v>
      </c>
      <c r="J578" s="3">
        <v>839.48</v>
      </c>
      <c r="K578" s="3">
        <v>2672.5</v>
      </c>
      <c r="L578" s="3">
        <v>4665.25</v>
      </c>
      <c r="M578" s="7">
        <v>1</v>
      </c>
      <c r="O578" s="7"/>
      <c r="P578" s="77">
        <v>1</v>
      </c>
      <c r="Q578"/>
    </row>
    <row r="579" spans="1:17" ht="15" x14ac:dyDescent="0.25">
      <c r="A579" s="2" t="s">
        <v>177</v>
      </c>
      <c r="H579" s="2"/>
      <c r="I579" s="2"/>
      <c r="J579" s="2"/>
      <c r="K579" s="2"/>
      <c r="L579" s="2"/>
      <c r="M579" s="7">
        <v>11</v>
      </c>
      <c r="N579" s="7">
        <v>2</v>
      </c>
      <c r="O579" s="7"/>
      <c r="P579" s="77">
        <v>13</v>
      </c>
      <c r="Q579"/>
    </row>
    <row r="580" spans="1:17" ht="15" x14ac:dyDescent="0.25">
      <c r="A580" s="2">
        <v>9202</v>
      </c>
      <c r="B580" s="2" t="s">
        <v>70</v>
      </c>
      <c r="C580" s="2" t="s">
        <v>659</v>
      </c>
      <c r="D580" s="7" t="s">
        <v>21</v>
      </c>
      <c r="E580" s="7" t="s">
        <v>44</v>
      </c>
      <c r="F580" s="7" t="s">
        <v>71</v>
      </c>
      <c r="G580" s="6" t="s">
        <v>27</v>
      </c>
      <c r="H580" s="7" t="s">
        <v>36</v>
      </c>
      <c r="I580" s="5" t="s">
        <v>823</v>
      </c>
      <c r="J580" s="3">
        <v>528.66</v>
      </c>
      <c r="K580" s="3">
        <v>1239.17</v>
      </c>
      <c r="L580" s="3">
        <v>2631.511</v>
      </c>
      <c r="M580" s="7">
        <v>1</v>
      </c>
      <c r="O580" s="7"/>
      <c r="P580" s="77">
        <v>1</v>
      </c>
      <c r="Q580"/>
    </row>
    <row r="581" spans="1:17" ht="15" x14ac:dyDescent="0.25">
      <c r="C581" s="2" t="s">
        <v>660</v>
      </c>
      <c r="D581" s="7" t="s">
        <v>21</v>
      </c>
      <c r="E581" s="7" t="s">
        <v>44</v>
      </c>
      <c r="F581" s="7" t="s">
        <v>71</v>
      </c>
      <c r="G581" s="6" t="s">
        <v>27</v>
      </c>
      <c r="H581" s="7" t="s">
        <v>36</v>
      </c>
      <c r="I581" s="5" t="s">
        <v>824</v>
      </c>
      <c r="J581" s="3">
        <v>528.66</v>
      </c>
      <c r="K581" s="3">
        <v>1239.17</v>
      </c>
      <c r="L581" s="3">
        <v>2631.511</v>
      </c>
      <c r="M581" s="7">
        <v>1</v>
      </c>
      <c r="O581" s="7"/>
      <c r="P581" s="77">
        <v>1</v>
      </c>
      <c r="Q581"/>
    </row>
    <row r="582" spans="1:17" ht="15" x14ac:dyDescent="0.25">
      <c r="C582" s="2" t="s">
        <v>661</v>
      </c>
      <c r="D582" s="7" t="s">
        <v>21</v>
      </c>
      <c r="E582" s="7" t="s">
        <v>44</v>
      </c>
      <c r="F582" s="7" t="s">
        <v>71</v>
      </c>
      <c r="G582" s="6" t="s">
        <v>27</v>
      </c>
      <c r="H582" s="7" t="s">
        <v>36</v>
      </c>
      <c r="I582" s="5" t="s">
        <v>824</v>
      </c>
      <c r="J582" s="3">
        <v>528.66</v>
      </c>
      <c r="K582" s="3">
        <v>1239.17</v>
      </c>
      <c r="L582" s="3">
        <v>2631.511</v>
      </c>
      <c r="M582" s="7">
        <v>1</v>
      </c>
      <c r="O582" s="7"/>
      <c r="P582" s="77">
        <v>1</v>
      </c>
      <c r="Q582"/>
    </row>
    <row r="583" spans="1:17" ht="15" x14ac:dyDescent="0.25">
      <c r="C583" s="2" t="s">
        <v>688</v>
      </c>
      <c r="D583" s="7" t="s">
        <v>21</v>
      </c>
      <c r="E583" s="7" t="s">
        <v>44</v>
      </c>
      <c r="F583" s="7" t="s">
        <v>71</v>
      </c>
      <c r="G583" s="6" t="s">
        <v>27</v>
      </c>
      <c r="H583" s="7" t="s">
        <v>36</v>
      </c>
      <c r="I583" s="5" t="s">
        <v>824</v>
      </c>
      <c r="J583" s="3">
        <v>528.66</v>
      </c>
      <c r="K583" s="3">
        <v>1239.17</v>
      </c>
      <c r="L583" s="3">
        <v>2633.51</v>
      </c>
      <c r="M583" s="7">
        <v>1</v>
      </c>
      <c r="O583" s="7"/>
      <c r="P583" s="77">
        <v>1</v>
      </c>
      <c r="Q583"/>
    </row>
    <row r="584" spans="1:17" ht="15" x14ac:dyDescent="0.25">
      <c r="C584" s="2" t="s">
        <v>957</v>
      </c>
      <c r="D584" s="7" t="s">
        <v>21</v>
      </c>
      <c r="E584" s="7" t="s">
        <v>44</v>
      </c>
      <c r="F584" s="7" t="s">
        <v>71</v>
      </c>
      <c r="G584" s="6" t="s">
        <v>27</v>
      </c>
      <c r="H584" s="7" t="s">
        <v>36</v>
      </c>
      <c r="I584" s="5" t="s">
        <v>824</v>
      </c>
      <c r="J584" s="3">
        <v>528.66</v>
      </c>
      <c r="K584" s="3">
        <v>1239.17</v>
      </c>
      <c r="L584" s="3">
        <v>2633.51</v>
      </c>
      <c r="M584" s="7">
        <v>1</v>
      </c>
      <c r="O584" s="7"/>
      <c r="P584" s="77">
        <v>1</v>
      </c>
      <c r="Q584"/>
    </row>
    <row r="585" spans="1:17" ht="15" x14ac:dyDescent="0.25">
      <c r="B585" s="2" t="s">
        <v>136</v>
      </c>
      <c r="C585" s="2" t="s">
        <v>553</v>
      </c>
      <c r="D585" s="7" t="s">
        <v>21</v>
      </c>
      <c r="E585" s="7" t="s">
        <v>44</v>
      </c>
      <c r="F585" s="7" t="s">
        <v>71</v>
      </c>
      <c r="G585" s="6" t="s">
        <v>27</v>
      </c>
      <c r="H585" s="7" t="s">
        <v>36</v>
      </c>
      <c r="I585" s="5" t="s">
        <v>824</v>
      </c>
      <c r="J585" s="3">
        <v>528.66</v>
      </c>
      <c r="K585" s="3">
        <v>1239.17</v>
      </c>
      <c r="L585" s="3">
        <v>2606.96</v>
      </c>
      <c r="N585" s="7">
        <v>1</v>
      </c>
      <c r="O585" s="7"/>
      <c r="P585" s="77">
        <v>1</v>
      </c>
      <c r="Q585"/>
    </row>
    <row r="586" spans="1:17" ht="15" x14ac:dyDescent="0.25">
      <c r="B586" s="2" t="s">
        <v>26</v>
      </c>
      <c r="C586" s="2" t="s">
        <v>617</v>
      </c>
      <c r="D586" s="7" t="s">
        <v>21</v>
      </c>
      <c r="E586" s="7" t="s">
        <v>28</v>
      </c>
      <c r="F586" s="7" t="s">
        <v>29</v>
      </c>
      <c r="G586" s="6" t="s">
        <v>27</v>
      </c>
      <c r="H586" s="7" t="s">
        <v>36</v>
      </c>
      <c r="I586" s="5" t="s">
        <v>823</v>
      </c>
      <c r="J586" s="3">
        <v>447.68</v>
      </c>
      <c r="K586" s="3">
        <v>1108.01</v>
      </c>
      <c r="L586" s="3">
        <v>2276.1799999999998</v>
      </c>
      <c r="M586" s="7">
        <v>1</v>
      </c>
      <c r="O586" s="7"/>
      <c r="P586" s="77">
        <v>1</v>
      </c>
      <c r="Q586"/>
    </row>
    <row r="587" spans="1:17" ht="15" x14ac:dyDescent="0.25">
      <c r="C587" s="2" t="s">
        <v>618</v>
      </c>
      <c r="D587" s="7" t="s">
        <v>21</v>
      </c>
      <c r="E587" s="7" t="s">
        <v>28</v>
      </c>
      <c r="F587" s="7" t="s">
        <v>29</v>
      </c>
      <c r="G587" s="6" t="s">
        <v>27</v>
      </c>
      <c r="H587" s="7" t="s">
        <v>36</v>
      </c>
      <c r="I587" s="5" t="s">
        <v>824</v>
      </c>
      <c r="J587" s="3">
        <v>447.68</v>
      </c>
      <c r="K587" s="3">
        <v>1108.01</v>
      </c>
      <c r="L587" s="3">
        <v>2276.1799999999998</v>
      </c>
      <c r="M587" s="7">
        <v>1</v>
      </c>
      <c r="O587" s="7"/>
      <c r="P587" s="77">
        <v>1</v>
      </c>
      <c r="Q587"/>
    </row>
    <row r="588" spans="1:17" ht="15" x14ac:dyDescent="0.25">
      <c r="C588" s="2" t="s">
        <v>649</v>
      </c>
      <c r="D588" s="7" t="s">
        <v>21</v>
      </c>
      <c r="E588" s="7" t="s">
        <v>28</v>
      </c>
      <c r="F588" s="7" t="s">
        <v>29</v>
      </c>
      <c r="G588" s="6" t="s">
        <v>27</v>
      </c>
      <c r="H588" s="7" t="s">
        <v>36</v>
      </c>
      <c r="I588" s="5" t="s">
        <v>824</v>
      </c>
      <c r="J588" s="3">
        <v>447.68</v>
      </c>
      <c r="K588" s="3">
        <v>1108.01</v>
      </c>
      <c r="L588" s="3">
        <v>2276.1799999999998</v>
      </c>
      <c r="M588" s="7">
        <v>1</v>
      </c>
      <c r="O588" s="7"/>
      <c r="P588" s="77">
        <v>1</v>
      </c>
      <c r="Q588"/>
    </row>
    <row r="589" spans="1:17" ht="15" x14ac:dyDescent="0.25">
      <c r="C589" s="2" t="s">
        <v>958</v>
      </c>
      <c r="D589" s="7" t="s">
        <v>21</v>
      </c>
      <c r="E589" s="7" t="s">
        <v>28</v>
      </c>
      <c r="F589" s="7" t="s">
        <v>29</v>
      </c>
      <c r="G589" s="6" t="s">
        <v>27</v>
      </c>
      <c r="H589" s="7" t="s">
        <v>36</v>
      </c>
      <c r="I589" s="5" t="s">
        <v>824</v>
      </c>
      <c r="J589" s="3">
        <v>447.68</v>
      </c>
      <c r="K589" s="3">
        <v>1108.01</v>
      </c>
      <c r="L589" s="3">
        <v>2276.1799999999998</v>
      </c>
      <c r="M589" s="7">
        <v>1</v>
      </c>
      <c r="O589" s="7"/>
      <c r="P589" s="77">
        <v>1</v>
      </c>
      <c r="Q589"/>
    </row>
    <row r="590" spans="1:17" ht="15" x14ac:dyDescent="0.25">
      <c r="B590" s="2" t="s">
        <v>43</v>
      </c>
      <c r="C590" s="2" t="s">
        <v>388</v>
      </c>
      <c r="D590" s="7" t="s">
        <v>21</v>
      </c>
      <c r="E590" s="7" t="s">
        <v>44</v>
      </c>
      <c r="F590" s="7" t="s">
        <v>45</v>
      </c>
      <c r="G590" s="6" t="s">
        <v>27</v>
      </c>
      <c r="H590" s="7" t="s">
        <v>36</v>
      </c>
      <c r="I590" s="5" t="s">
        <v>823</v>
      </c>
      <c r="J590" s="3">
        <v>612.99</v>
      </c>
      <c r="K590" s="3">
        <v>1474.34</v>
      </c>
      <c r="L590" s="3">
        <v>2953.01</v>
      </c>
      <c r="M590" s="7">
        <v>1</v>
      </c>
      <c r="O590" s="7"/>
      <c r="P590" s="77">
        <v>1</v>
      </c>
      <c r="Q590"/>
    </row>
    <row r="591" spans="1:17" ht="15" x14ac:dyDescent="0.25">
      <c r="B591" s="2" t="s">
        <v>132</v>
      </c>
      <c r="C591" s="2" t="s">
        <v>396</v>
      </c>
      <c r="D591" s="7" t="s">
        <v>21</v>
      </c>
      <c r="E591" s="7" t="s">
        <v>44</v>
      </c>
      <c r="F591" s="7" t="s">
        <v>45</v>
      </c>
      <c r="G591" s="6" t="s">
        <v>27</v>
      </c>
      <c r="H591" s="7" t="s">
        <v>194</v>
      </c>
      <c r="I591" s="5" t="s">
        <v>823</v>
      </c>
      <c r="J591" s="3">
        <v>612.99</v>
      </c>
      <c r="K591" s="3">
        <v>1474.34</v>
      </c>
      <c r="L591" s="3">
        <v>2926.46</v>
      </c>
      <c r="N591" s="7">
        <v>1</v>
      </c>
      <c r="O591" s="7"/>
      <c r="P591" s="77">
        <v>1</v>
      </c>
      <c r="Q591"/>
    </row>
    <row r="592" spans="1:17" ht="15" x14ac:dyDescent="0.25">
      <c r="C592" s="2" t="s">
        <v>481</v>
      </c>
      <c r="D592" s="7" t="s">
        <v>21</v>
      </c>
      <c r="E592" s="7" t="s">
        <v>44</v>
      </c>
      <c r="F592" s="7" t="s">
        <v>45</v>
      </c>
      <c r="G592" s="6" t="s">
        <v>27</v>
      </c>
      <c r="H592" s="7" t="s">
        <v>194</v>
      </c>
      <c r="I592" s="5" t="s">
        <v>823</v>
      </c>
      <c r="J592" s="3">
        <v>612.99</v>
      </c>
      <c r="K592" s="3">
        <v>1474.34</v>
      </c>
      <c r="L592" s="3">
        <v>2926.46</v>
      </c>
      <c r="N592" s="7">
        <v>1</v>
      </c>
      <c r="O592" s="7"/>
      <c r="P592" s="77">
        <v>1</v>
      </c>
      <c r="Q592"/>
    </row>
    <row r="593" spans="1:17" ht="15" x14ac:dyDescent="0.25">
      <c r="B593" s="2" t="s">
        <v>34</v>
      </c>
      <c r="C593" s="2" t="s">
        <v>444</v>
      </c>
      <c r="D593" s="7" t="s">
        <v>21</v>
      </c>
      <c r="E593" s="7" t="s">
        <v>19</v>
      </c>
      <c r="F593" s="7" t="s">
        <v>35</v>
      </c>
      <c r="G593" s="6" t="s">
        <v>27</v>
      </c>
      <c r="H593" s="7" t="s">
        <v>36</v>
      </c>
      <c r="I593" s="5" t="s">
        <v>824</v>
      </c>
      <c r="J593" s="3">
        <v>839.48</v>
      </c>
      <c r="K593" s="3">
        <v>2152.71</v>
      </c>
      <c r="L593" s="3">
        <v>4325.59</v>
      </c>
      <c r="M593" s="7">
        <v>1</v>
      </c>
      <c r="O593" s="7"/>
      <c r="P593" s="77">
        <v>1</v>
      </c>
      <c r="Q593"/>
    </row>
    <row r="594" spans="1:17" ht="15" x14ac:dyDescent="0.25">
      <c r="C594" s="2" t="s">
        <v>959</v>
      </c>
      <c r="D594" s="7" t="s">
        <v>21</v>
      </c>
      <c r="E594" s="7" t="s">
        <v>19</v>
      </c>
      <c r="F594" s="7" t="s">
        <v>35</v>
      </c>
      <c r="G594" s="6" t="s">
        <v>27</v>
      </c>
      <c r="H594" s="7" t="s">
        <v>36</v>
      </c>
      <c r="I594" s="5" t="s">
        <v>824</v>
      </c>
      <c r="J594" s="3">
        <v>839.48</v>
      </c>
      <c r="K594" s="3">
        <v>2152.71</v>
      </c>
      <c r="L594" s="3">
        <v>4325.59</v>
      </c>
      <c r="M594" s="7">
        <v>1</v>
      </c>
      <c r="O594" s="7"/>
      <c r="P594" s="77">
        <v>1</v>
      </c>
      <c r="Q594"/>
    </row>
    <row r="595" spans="1:17" ht="15" x14ac:dyDescent="0.25">
      <c r="B595" s="2" t="s">
        <v>77</v>
      </c>
      <c r="C595" s="2" t="s">
        <v>434</v>
      </c>
      <c r="D595" s="7" t="s">
        <v>21</v>
      </c>
      <c r="E595" s="7" t="s">
        <v>23</v>
      </c>
      <c r="F595" s="7" t="s">
        <v>32</v>
      </c>
      <c r="G595" s="6" t="s">
        <v>27</v>
      </c>
      <c r="H595" s="7" t="s">
        <v>36</v>
      </c>
      <c r="I595" s="5" t="s">
        <v>823</v>
      </c>
      <c r="J595" s="3">
        <v>700.84</v>
      </c>
      <c r="K595" s="3">
        <v>1704.98</v>
      </c>
      <c r="L595" s="3">
        <v>3558.79</v>
      </c>
      <c r="M595" s="7">
        <v>1</v>
      </c>
      <c r="O595" s="7"/>
      <c r="P595" s="77">
        <v>1</v>
      </c>
      <c r="Q595"/>
    </row>
    <row r="596" spans="1:17" ht="15" x14ac:dyDescent="0.25">
      <c r="B596" s="2" t="s">
        <v>89</v>
      </c>
      <c r="C596" s="2" t="s">
        <v>315</v>
      </c>
      <c r="D596" s="7" t="s">
        <v>21</v>
      </c>
      <c r="E596" s="7" t="s">
        <v>23</v>
      </c>
      <c r="F596" s="7" t="s">
        <v>32</v>
      </c>
      <c r="G596" s="6" t="s">
        <v>31</v>
      </c>
      <c r="H596" s="7" t="s">
        <v>36</v>
      </c>
      <c r="I596" s="5" t="s">
        <v>823</v>
      </c>
      <c r="J596" s="3">
        <v>700.84</v>
      </c>
      <c r="K596" s="3">
        <v>1704.98</v>
      </c>
      <c r="L596" s="3">
        <v>3558.79</v>
      </c>
      <c r="M596" s="7">
        <v>1</v>
      </c>
      <c r="O596" s="7"/>
      <c r="P596" s="77">
        <v>1</v>
      </c>
      <c r="Q596"/>
    </row>
    <row r="597" spans="1:17" ht="15" x14ac:dyDescent="0.25">
      <c r="C597" s="2" t="s">
        <v>316</v>
      </c>
      <c r="D597" s="7" t="s">
        <v>21</v>
      </c>
      <c r="E597" s="7" t="s">
        <v>23</v>
      </c>
      <c r="F597" s="7" t="s">
        <v>32</v>
      </c>
      <c r="G597" s="6" t="s">
        <v>31</v>
      </c>
      <c r="H597" s="7" t="s">
        <v>36</v>
      </c>
      <c r="I597" s="5" t="s">
        <v>823</v>
      </c>
      <c r="J597" s="3">
        <v>700.84</v>
      </c>
      <c r="K597" s="3">
        <v>1704.98</v>
      </c>
      <c r="L597" s="3">
        <v>3558.79</v>
      </c>
      <c r="M597" s="7">
        <v>1</v>
      </c>
      <c r="O597" s="7"/>
      <c r="P597" s="77">
        <v>1</v>
      </c>
      <c r="Q597"/>
    </row>
    <row r="598" spans="1:17" ht="15" x14ac:dyDescent="0.25">
      <c r="B598" s="2" t="s">
        <v>838</v>
      </c>
      <c r="C598" s="2" t="s">
        <v>872</v>
      </c>
      <c r="D598" s="7" t="s">
        <v>24</v>
      </c>
      <c r="E598" s="7" t="s">
        <v>19</v>
      </c>
      <c r="F598" s="7" t="s">
        <v>839</v>
      </c>
      <c r="G598" s="6" t="s">
        <v>27</v>
      </c>
      <c r="H598" s="7" t="s">
        <v>196</v>
      </c>
      <c r="I598" s="5" t="s">
        <v>824</v>
      </c>
      <c r="J598" s="3">
        <v>1000.81</v>
      </c>
      <c r="K598" s="3">
        <v>2718.02</v>
      </c>
      <c r="L598" s="3">
        <v>5052.2299999999996</v>
      </c>
      <c r="M598" s="7">
        <v>1</v>
      </c>
      <c r="O598" s="7"/>
      <c r="P598" s="77">
        <v>1</v>
      </c>
      <c r="Q598"/>
    </row>
    <row r="599" spans="1:17" ht="15" x14ac:dyDescent="0.25">
      <c r="B599" s="2" t="s">
        <v>848</v>
      </c>
      <c r="C599" s="2" t="s">
        <v>288</v>
      </c>
      <c r="D599" s="7" t="s">
        <v>21</v>
      </c>
      <c r="E599" s="7" t="s">
        <v>23</v>
      </c>
      <c r="F599" s="7" t="s">
        <v>35</v>
      </c>
      <c r="G599" s="6" t="s">
        <v>31</v>
      </c>
      <c r="H599" s="7" t="s">
        <v>36</v>
      </c>
      <c r="I599" s="5" t="s">
        <v>823</v>
      </c>
      <c r="J599" s="3">
        <v>839.48</v>
      </c>
      <c r="K599" s="3">
        <v>1998.95</v>
      </c>
      <c r="L599" s="3">
        <v>3991.4</v>
      </c>
      <c r="M599" s="7">
        <v>1</v>
      </c>
      <c r="O599" s="7"/>
      <c r="P599" s="77">
        <v>1</v>
      </c>
      <c r="Q599"/>
    </row>
    <row r="600" spans="1:17" ht="15" x14ac:dyDescent="0.25">
      <c r="B600" s="2" t="s">
        <v>836</v>
      </c>
      <c r="C600" s="2" t="s">
        <v>253</v>
      </c>
      <c r="D600" s="7" t="s">
        <v>24</v>
      </c>
      <c r="E600" s="7" t="s">
        <v>19</v>
      </c>
      <c r="F600" s="7" t="s">
        <v>20</v>
      </c>
      <c r="G600" s="6" t="s">
        <v>27</v>
      </c>
      <c r="H600" s="7" t="s">
        <v>196</v>
      </c>
      <c r="I600" s="5" t="s">
        <v>823</v>
      </c>
      <c r="J600" s="3">
        <v>1164.74</v>
      </c>
      <c r="K600" s="3">
        <v>3934.58</v>
      </c>
      <c r="L600" s="3">
        <v>6432.72</v>
      </c>
      <c r="M600" s="7">
        <v>1</v>
      </c>
      <c r="O600" s="7"/>
      <c r="P600" s="77">
        <v>1</v>
      </c>
      <c r="Q600"/>
    </row>
    <row r="601" spans="1:17" ht="15" x14ac:dyDescent="0.25">
      <c r="A601" s="2" t="s">
        <v>178</v>
      </c>
      <c r="H601" s="2"/>
      <c r="I601" s="2"/>
      <c r="J601" s="2"/>
      <c r="K601" s="2"/>
      <c r="L601" s="2"/>
      <c r="M601" s="7">
        <v>18</v>
      </c>
      <c r="N601" s="7">
        <v>3</v>
      </c>
      <c r="O601" s="7"/>
      <c r="P601" s="77">
        <v>21</v>
      </c>
      <c r="Q601"/>
    </row>
    <row r="602" spans="1:17" ht="15" x14ac:dyDescent="0.25">
      <c r="A602" s="2">
        <v>9203</v>
      </c>
      <c r="B602" s="2" t="s">
        <v>53</v>
      </c>
      <c r="C602" s="2" t="s">
        <v>372</v>
      </c>
      <c r="D602" s="7" t="s">
        <v>21</v>
      </c>
      <c r="E602" s="7" t="s">
        <v>23</v>
      </c>
      <c r="F602" s="7" t="s">
        <v>32</v>
      </c>
      <c r="G602" s="6" t="s">
        <v>31</v>
      </c>
      <c r="H602" s="7" t="s">
        <v>36</v>
      </c>
      <c r="I602" s="5" t="s">
        <v>824</v>
      </c>
      <c r="J602" s="3">
        <v>700.84</v>
      </c>
      <c r="K602" s="3">
        <v>1704.98</v>
      </c>
      <c r="L602" s="3">
        <v>3558.79</v>
      </c>
      <c r="M602" s="7">
        <v>1</v>
      </c>
      <c r="O602" s="7"/>
      <c r="P602" s="77">
        <v>1</v>
      </c>
      <c r="Q602"/>
    </row>
    <row r="603" spans="1:17" ht="15" x14ac:dyDescent="0.25">
      <c r="C603" s="2" t="s">
        <v>373</v>
      </c>
      <c r="D603" s="7" t="s">
        <v>21</v>
      </c>
      <c r="E603" s="7" t="s">
        <v>23</v>
      </c>
      <c r="F603" s="7" t="s">
        <v>32</v>
      </c>
      <c r="G603" s="6" t="s">
        <v>31</v>
      </c>
      <c r="H603" s="7" t="s">
        <v>36</v>
      </c>
      <c r="I603" s="5" t="s">
        <v>824</v>
      </c>
      <c r="J603" s="3">
        <v>700.84</v>
      </c>
      <c r="K603" s="3">
        <v>1704.98</v>
      </c>
      <c r="L603" s="3">
        <v>3558.79</v>
      </c>
      <c r="M603" s="7">
        <v>1</v>
      </c>
      <c r="O603" s="7"/>
      <c r="P603" s="77">
        <v>1</v>
      </c>
      <c r="Q603"/>
    </row>
    <row r="604" spans="1:17" ht="15" x14ac:dyDescent="0.25">
      <c r="C604" s="2" t="s">
        <v>374</v>
      </c>
      <c r="D604" s="7" t="s">
        <v>21</v>
      </c>
      <c r="E604" s="7" t="s">
        <v>23</v>
      </c>
      <c r="F604" s="7" t="s">
        <v>32</v>
      </c>
      <c r="G604" s="6" t="s">
        <v>31</v>
      </c>
      <c r="H604" s="7" t="s">
        <v>36</v>
      </c>
      <c r="I604" s="5" t="s">
        <v>823</v>
      </c>
      <c r="J604" s="3">
        <v>700.84</v>
      </c>
      <c r="K604" s="3">
        <v>1704.98</v>
      </c>
      <c r="L604" s="3">
        <v>3558.79</v>
      </c>
      <c r="M604" s="7">
        <v>1</v>
      </c>
      <c r="O604" s="7"/>
      <c r="P604" s="77">
        <v>1</v>
      </c>
      <c r="Q604"/>
    </row>
    <row r="605" spans="1:17" ht="15" x14ac:dyDescent="0.25">
      <c r="B605" s="2" t="s">
        <v>26</v>
      </c>
      <c r="C605" s="2" t="s">
        <v>616</v>
      </c>
      <c r="D605" s="7" t="s">
        <v>21</v>
      </c>
      <c r="E605" s="7" t="s">
        <v>28</v>
      </c>
      <c r="F605" s="7" t="s">
        <v>29</v>
      </c>
      <c r="G605" s="6" t="s">
        <v>27</v>
      </c>
      <c r="H605" s="7" t="s">
        <v>36</v>
      </c>
      <c r="I605" s="5" t="s">
        <v>824</v>
      </c>
      <c r="J605" s="3">
        <v>447.68</v>
      </c>
      <c r="K605" s="3">
        <v>1108.01</v>
      </c>
      <c r="L605" s="3">
        <v>2276.1799999999998</v>
      </c>
      <c r="M605" s="7">
        <v>1</v>
      </c>
      <c r="O605" s="7"/>
      <c r="P605" s="77">
        <v>1</v>
      </c>
      <c r="Q605"/>
    </row>
    <row r="606" spans="1:17" ht="15" x14ac:dyDescent="0.25">
      <c r="B606" s="2" t="s">
        <v>98</v>
      </c>
      <c r="C606" s="2" t="s">
        <v>254</v>
      </c>
      <c r="D606" s="7" t="s">
        <v>24</v>
      </c>
      <c r="E606" s="7" t="s">
        <v>19</v>
      </c>
      <c r="F606" s="7" t="s">
        <v>20</v>
      </c>
      <c r="G606" s="6" t="s">
        <v>31</v>
      </c>
      <c r="H606" s="7" t="s">
        <v>196</v>
      </c>
      <c r="I606" s="5" t="s">
        <v>823</v>
      </c>
      <c r="J606" s="3">
        <v>1164.74</v>
      </c>
      <c r="K606" s="3">
        <v>3314.99</v>
      </c>
      <c r="L606" s="3">
        <v>5813.13</v>
      </c>
      <c r="M606" s="7">
        <v>1</v>
      </c>
      <c r="O606" s="7"/>
      <c r="P606" s="77">
        <v>1</v>
      </c>
      <c r="Q606"/>
    </row>
    <row r="607" spans="1:17" ht="15" x14ac:dyDescent="0.25">
      <c r="B607" s="2" t="s">
        <v>61</v>
      </c>
      <c r="C607" s="2" t="s">
        <v>268</v>
      </c>
      <c r="D607" s="7" t="s">
        <v>21</v>
      </c>
      <c r="E607" s="7" t="s">
        <v>28</v>
      </c>
      <c r="F607" s="7" t="s">
        <v>55</v>
      </c>
      <c r="G607" s="6" t="s">
        <v>27</v>
      </c>
      <c r="H607" s="7" t="s">
        <v>36</v>
      </c>
      <c r="I607" s="5" t="s">
        <v>823</v>
      </c>
      <c r="J607" s="3">
        <v>474.69</v>
      </c>
      <c r="K607" s="3">
        <v>1655.24</v>
      </c>
      <c r="L607" s="3">
        <v>2816.05</v>
      </c>
      <c r="N607" s="7">
        <v>1</v>
      </c>
      <c r="O607" s="7"/>
      <c r="P607" s="77">
        <v>1</v>
      </c>
      <c r="Q607"/>
    </row>
    <row r="608" spans="1:17" ht="15" x14ac:dyDescent="0.25">
      <c r="B608" s="2" t="s">
        <v>43</v>
      </c>
      <c r="C608" s="2" t="s">
        <v>393</v>
      </c>
      <c r="D608" s="7" t="s">
        <v>21</v>
      </c>
      <c r="E608" s="7" t="s">
        <v>44</v>
      </c>
      <c r="F608" s="7" t="s">
        <v>45</v>
      </c>
      <c r="G608" s="6" t="s">
        <v>27</v>
      </c>
      <c r="H608" s="7" t="s">
        <v>36</v>
      </c>
      <c r="I608" s="5" t="s">
        <v>823</v>
      </c>
      <c r="J608" s="3">
        <v>612.99</v>
      </c>
      <c r="K608" s="3">
        <v>1474.34</v>
      </c>
      <c r="L608" s="3">
        <v>2953.01</v>
      </c>
      <c r="M608" s="7">
        <v>1</v>
      </c>
      <c r="O608" s="7"/>
      <c r="P608" s="77">
        <v>1</v>
      </c>
      <c r="Q608"/>
    </row>
    <row r="609" spans="1:17" ht="15" x14ac:dyDescent="0.25">
      <c r="B609" s="2" t="s">
        <v>132</v>
      </c>
      <c r="C609" s="2" t="s">
        <v>480</v>
      </c>
      <c r="D609" s="7" t="s">
        <v>21</v>
      </c>
      <c r="E609" s="7" t="s">
        <v>44</v>
      </c>
      <c r="F609" s="7" t="s">
        <v>45</v>
      </c>
      <c r="G609" s="6" t="s">
        <v>27</v>
      </c>
      <c r="H609" s="7" t="s">
        <v>194</v>
      </c>
      <c r="I609" s="5" t="s">
        <v>823</v>
      </c>
      <c r="J609" s="3">
        <v>612.99</v>
      </c>
      <c r="K609" s="3">
        <v>1474.34</v>
      </c>
      <c r="L609" s="3">
        <v>2926.46</v>
      </c>
      <c r="N609" s="7">
        <v>1</v>
      </c>
      <c r="O609" s="7"/>
      <c r="P609" s="77">
        <v>1</v>
      </c>
      <c r="Q609"/>
    </row>
    <row r="610" spans="1:17" ht="15" x14ac:dyDescent="0.25">
      <c r="B610" s="2" t="s">
        <v>191</v>
      </c>
      <c r="C610" s="2" t="s">
        <v>818</v>
      </c>
      <c r="D610" s="7" t="s">
        <v>21</v>
      </c>
      <c r="E610" s="7" t="s">
        <v>28</v>
      </c>
      <c r="F610" s="7" t="s">
        <v>29</v>
      </c>
      <c r="G610" s="6" t="s">
        <v>31</v>
      </c>
      <c r="H610" s="7" t="s">
        <v>36</v>
      </c>
      <c r="I610" s="5" t="s">
        <v>823</v>
      </c>
      <c r="J610" s="3">
        <v>447.68</v>
      </c>
      <c r="K610" s="3">
        <v>1456.25</v>
      </c>
      <c r="L610" s="3">
        <v>2590.0500000000002</v>
      </c>
      <c r="N610" s="7">
        <v>1</v>
      </c>
      <c r="O610" s="7"/>
      <c r="P610" s="77">
        <v>1</v>
      </c>
      <c r="Q610"/>
    </row>
    <row r="611" spans="1:17" ht="15" x14ac:dyDescent="0.25">
      <c r="B611" s="2" t="s">
        <v>68</v>
      </c>
      <c r="C611" s="2" t="s">
        <v>271</v>
      </c>
      <c r="D611" s="7" t="s">
        <v>21</v>
      </c>
      <c r="E611" s="7" t="s">
        <v>28</v>
      </c>
      <c r="F611" s="7" t="s">
        <v>29</v>
      </c>
      <c r="G611" s="6" t="s">
        <v>31</v>
      </c>
      <c r="H611" s="7" t="s">
        <v>36</v>
      </c>
      <c r="I611" s="5" t="s">
        <v>823</v>
      </c>
      <c r="J611" s="3">
        <v>447.68</v>
      </c>
      <c r="K611" s="3">
        <v>1058.27</v>
      </c>
      <c r="L611" s="3">
        <v>2192.0700000000002</v>
      </c>
      <c r="N611" s="7">
        <v>1</v>
      </c>
      <c r="O611" s="7"/>
      <c r="P611" s="77">
        <v>1</v>
      </c>
      <c r="Q611"/>
    </row>
    <row r="612" spans="1:17" ht="15" x14ac:dyDescent="0.25">
      <c r="B612" s="2" t="s">
        <v>80</v>
      </c>
      <c r="C612" s="2" t="s">
        <v>307</v>
      </c>
      <c r="D612" s="7" t="s">
        <v>21</v>
      </c>
      <c r="E612" s="7" t="s">
        <v>28</v>
      </c>
      <c r="F612" s="7" t="s">
        <v>29</v>
      </c>
      <c r="G612" s="6" t="s">
        <v>31</v>
      </c>
      <c r="H612" s="7" t="s">
        <v>36</v>
      </c>
      <c r="I612" s="5" t="s">
        <v>823</v>
      </c>
      <c r="J612" s="3">
        <v>447.68</v>
      </c>
      <c r="K612" s="3">
        <v>1058.27</v>
      </c>
      <c r="L612" s="3">
        <v>2192.0700000000002</v>
      </c>
      <c r="N612" s="7">
        <v>1</v>
      </c>
      <c r="O612" s="7"/>
      <c r="P612" s="77">
        <v>1</v>
      </c>
      <c r="Q612"/>
    </row>
    <row r="613" spans="1:17" ht="15" x14ac:dyDescent="0.25">
      <c r="C613" s="2" t="s">
        <v>308</v>
      </c>
      <c r="D613" s="7" t="s">
        <v>21</v>
      </c>
      <c r="E613" s="7" t="s">
        <v>28</v>
      </c>
      <c r="F613" s="7" t="s">
        <v>29</v>
      </c>
      <c r="G613" s="6" t="s">
        <v>31</v>
      </c>
      <c r="H613" s="7" t="s">
        <v>36</v>
      </c>
      <c r="I613" s="5" t="s">
        <v>823</v>
      </c>
      <c r="J613" s="3">
        <v>447.68</v>
      </c>
      <c r="K613" s="3">
        <v>1058.27</v>
      </c>
      <c r="L613" s="3">
        <v>2192.0700000000002</v>
      </c>
      <c r="N613" s="7">
        <v>1</v>
      </c>
      <c r="O613" s="7"/>
      <c r="P613" s="77">
        <v>1</v>
      </c>
      <c r="Q613"/>
    </row>
    <row r="614" spans="1:17" ht="15" x14ac:dyDescent="0.25">
      <c r="B614" s="2" t="s">
        <v>922</v>
      </c>
      <c r="C614" s="2" t="s">
        <v>209</v>
      </c>
      <c r="D614" s="7" t="s">
        <v>24</v>
      </c>
      <c r="E614" s="7" t="s">
        <v>23</v>
      </c>
      <c r="F614" s="7" t="s">
        <v>35</v>
      </c>
      <c r="G614" s="6" t="s">
        <v>31</v>
      </c>
      <c r="H614" s="7" t="s">
        <v>196</v>
      </c>
      <c r="I614" s="5" t="s">
        <v>823</v>
      </c>
      <c r="J614" s="3">
        <v>839.48</v>
      </c>
      <c r="K614" s="3">
        <v>2672.5</v>
      </c>
      <c r="L614" s="3">
        <v>4665.25</v>
      </c>
      <c r="M614" s="7">
        <v>1</v>
      </c>
      <c r="O614" s="7"/>
      <c r="P614" s="77">
        <v>1</v>
      </c>
      <c r="Q614"/>
    </row>
    <row r="615" spans="1:17" ht="15" x14ac:dyDescent="0.25">
      <c r="A615" s="2" t="s">
        <v>179</v>
      </c>
      <c r="H615" s="2"/>
      <c r="I615" s="2"/>
      <c r="J615" s="2"/>
      <c r="K615" s="2"/>
      <c r="L615" s="2"/>
      <c r="M615" s="7">
        <v>7</v>
      </c>
      <c r="N615" s="7">
        <v>6</v>
      </c>
      <c r="O615" s="7"/>
      <c r="P615" s="77">
        <v>13</v>
      </c>
      <c r="Q615"/>
    </row>
    <row r="616" spans="1:17" ht="15" x14ac:dyDescent="0.25">
      <c r="A616" s="2">
        <v>9231</v>
      </c>
      <c r="B616" s="2" t="s">
        <v>70</v>
      </c>
      <c r="C616" s="2" t="s">
        <v>656</v>
      </c>
      <c r="D616" s="7" t="s">
        <v>21</v>
      </c>
      <c r="E616" s="7" t="s">
        <v>44</v>
      </c>
      <c r="F616" s="7" t="s">
        <v>71</v>
      </c>
      <c r="G616" s="6" t="s">
        <v>27</v>
      </c>
      <c r="H616" s="7" t="s">
        <v>36</v>
      </c>
      <c r="I616" s="5" t="s">
        <v>823</v>
      </c>
      <c r="J616" s="3">
        <v>528.66</v>
      </c>
      <c r="K616" s="3">
        <v>1239.17</v>
      </c>
      <c r="L616" s="3">
        <v>2631.511</v>
      </c>
      <c r="M616" s="7">
        <v>1</v>
      </c>
      <c r="O616" s="7"/>
      <c r="P616" s="77">
        <v>1</v>
      </c>
      <c r="Q616"/>
    </row>
    <row r="617" spans="1:17" ht="15" x14ac:dyDescent="0.25">
      <c r="C617" s="2" t="s">
        <v>960</v>
      </c>
      <c r="D617" s="7" t="s">
        <v>21</v>
      </c>
      <c r="E617" s="7" t="s">
        <v>44</v>
      </c>
      <c r="F617" s="7" t="s">
        <v>71</v>
      </c>
      <c r="G617" s="6" t="s">
        <v>27</v>
      </c>
      <c r="H617" s="7" t="s">
        <v>36</v>
      </c>
      <c r="I617" s="5" t="s">
        <v>823</v>
      </c>
      <c r="J617" s="3">
        <v>528.66</v>
      </c>
      <c r="K617" s="3">
        <v>1239.17</v>
      </c>
      <c r="L617" s="3">
        <v>2633.51</v>
      </c>
      <c r="M617" s="7">
        <v>1</v>
      </c>
      <c r="O617" s="7"/>
      <c r="P617" s="77">
        <v>1</v>
      </c>
      <c r="Q617"/>
    </row>
    <row r="618" spans="1:17" ht="15" x14ac:dyDescent="0.25">
      <c r="B618" s="2" t="s">
        <v>136</v>
      </c>
      <c r="C618" s="2" t="s">
        <v>834</v>
      </c>
      <c r="D618" s="7" t="s">
        <v>21</v>
      </c>
      <c r="E618" s="7" t="s">
        <v>44</v>
      </c>
      <c r="F618" s="7" t="s">
        <v>71</v>
      </c>
      <c r="G618" s="6" t="s">
        <v>27</v>
      </c>
      <c r="H618" s="7" t="s">
        <v>36</v>
      </c>
      <c r="I618" s="5" t="s">
        <v>823</v>
      </c>
      <c r="J618" s="3">
        <v>528.66</v>
      </c>
      <c r="K618" s="3">
        <v>1239.17</v>
      </c>
      <c r="L618" s="3">
        <v>2606.96</v>
      </c>
      <c r="N618" s="7">
        <v>1</v>
      </c>
      <c r="O618" s="7"/>
      <c r="P618" s="77">
        <v>1</v>
      </c>
      <c r="Q618"/>
    </row>
    <row r="619" spans="1:17" ht="15" x14ac:dyDescent="0.25">
      <c r="B619" s="2" t="s">
        <v>26</v>
      </c>
      <c r="C619" s="2" t="s">
        <v>614</v>
      </c>
      <c r="D619" s="7" t="s">
        <v>21</v>
      </c>
      <c r="E619" s="7" t="s">
        <v>28</v>
      </c>
      <c r="F619" s="7" t="s">
        <v>29</v>
      </c>
      <c r="G619" s="6" t="s">
        <v>27</v>
      </c>
      <c r="H619" s="7" t="s">
        <v>36</v>
      </c>
      <c r="I619" s="5" t="s">
        <v>824</v>
      </c>
      <c r="J619" s="3">
        <v>447.68</v>
      </c>
      <c r="K619" s="3">
        <v>1108.01</v>
      </c>
      <c r="L619" s="3">
        <v>2276.1799999999998</v>
      </c>
      <c r="M619" s="7">
        <v>1</v>
      </c>
      <c r="O619" s="7"/>
      <c r="P619" s="77">
        <v>1</v>
      </c>
      <c r="Q619"/>
    </row>
    <row r="620" spans="1:17" ht="15" x14ac:dyDescent="0.25">
      <c r="C620" s="2" t="s">
        <v>615</v>
      </c>
      <c r="D620" s="7" t="s">
        <v>21</v>
      </c>
      <c r="E620" s="7" t="s">
        <v>28</v>
      </c>
      <c r="F620" s="7" t="s">
        <v>29</v>
      </c>
      <c r="G620" s="6" t="s">
        <v>27</v>
      </c>
      <c r="H620" s="7" t="s">
        <v>36</v>
      </c>
      <c r="I620" s="5" t="s">
        <v>824</v>
      </c>
      <c r="J620" s="3">
        <v>447.68</v>
      </c>
      <c r="K620" s="3">
        <v>1108.01</v>
      </c>
      <c r="L620" s="3">
        <v>2276.1799999999998</v>
      </c>
      <c r="M620" s="7">
        <v>1</v>
      </c>
      <c r="O620" s="7"/>
      <c r="P620" s="77">
        <v>1</v>
      </c>
      <c r="Q620"/>
    </row>
    <row r="621" spans="1:17" ht="15" x14ac:dyDescent="0.25">
      <c r="C621" s="2" t="s">
        <v>620</v>
      </c>
      <c r="D621" s="7" t="s">
        <v>21</v>
      </c>
      <c r="E621" s="7" t="s">
        <v>28</v>
      </c>
      <c r="F621" s="7" t="s">
        <v>29</v>
      </c>
      <c r="G621" s="6" t="s">
        <v>27</v>
      </c>
      <c r="H621" s="7" t="s">
        <v>36</v>
      </c>
      <c r="I621" s="5" t="s">
        <v>824</v>
      </c>
      <c r="J621" s="3">
        <v>447.68</v>
      </c>
      <c r="K621" s="3">
        <v>1108.01</v>
      </c>
      <c r="L621" s="3">
        <v>2276.1799999999998</v>
      </c>
      <c r="M621" s="7">
        <v>1</v>
      </c>
      <c r="O621" s="7"/>
      <c r="P621" s="77">
        <v>1</v>
      </c>
      <c r="Q621"/>
    </row>
    <row r="622" spans="1:17" ht="15" x14ac:dyDescent="0.25">
      <c r="C622" s="2" t="s">
        <v>624</v>
      </c>
      <c r="D622" s="7" t="s">
        <v>21</v>
      </c>
      <c r="E622" s="7" t="s">
        <v>28</v>
      </c>
      <c r="F622" s="7" t="s">
        <v>29</v>
      </c>
      <c r="G622" s="6" t="s">
        <v>27</v>
      </c>
      <c r="H622" s="7" t="s">
        <v>36</v>
      </c>
      <c r="I622" s="5" t="s">
        <v>824</v>
      </c>
      <c r="J622" s="3">
        <v>447.68</v>
      </c>
      <c r="K622" s="3">
        <v>1108.01</v>
      </c>
      <c r="L622" s="3">
        <v>2276.1799999999998</v>
      </c>
      <c r="M622" s="7">
        <v>1</v>
      </c>
      <c r="O622" s="7"/>
      <c r="P622" s="77">
        <v>1</v>
      </c>
      <c r="Q622"/>
    </row>
    <row r="623" spans="1:17" ht="15" x14ac:dyDescent="0.25">
      <c r="C623" s="2" t="s">
        <v>890</v>
      </c>
      <c r="D623" s="7" t="s">
        <v>21</v>
      </c>
      <c r="E623" s="7" t="s">
        <v>28</v>
      </c>
      <c r="F623" s="7" t="s">
        <v>29</v>
      </c>
      <c r="G623" s="6" t="s">
        <v>27</v>
      </c>
      <c r="H623" s="7" t="s">
        <v>36</v>
      </c>
      <c r="I623" s="5" t="s">
        <v>824</v>
      </c>
      <c r="J623" s="3">
        <v>447.68</v>
      </c>
      <c r="K623" s="3">
        <v>1108.01</v>
      </c>
      <c r="L623" s="3">
        <v>2276.1799999999998</v>
      </c>
      <c r="M623" s="7">
        <v>1</v>
      </c>
      <c r="O623" s="7"/>
      <c r="P623" s="77">
        <v>1</v>
      </c>
      <c r="Q623"/>
    </row>
    <row r="624" spans="1:17" ht="15" x14ac:dyDescent="0.25">
      <c r="B624" s="2" t="s">
        <v>101</v>
      </c>
      <c r="C624" s="2" t="s">
        <v>201</v>
      </c>
      <c r="D624" s="7" t="s">
        <v>21</v>
      </c>
      <c r="E624" s="7" t="s">
        <v>44</v>
      </c>
      <c r="F624" s="7" t="s">
        <v>45</v>
      </c>
      <c r="G624" s="6" t="s">
        <v>27</v>
      </c>
      <c r="H624" s="7" t="s">
        <v>36</v>
      </c>
      <c r="I624" s="5" t="s">
        <v>823</v>
      </c>
      <c r="J624" s="3">
        <v>612.99</v>
      </c>
      <c r="K624" s="3">
        <v>1940.15</v>
      </c>
      <c r="L624" s="3">
        <v>3392.27</v>
      </c>
      <c r="N624" s="7">
        <v>1</v>
      </c>
      <c r="O624" s="7"/>
      <c r="P624" s="77">
        <v>1</v>
      </c>
      <c r="Q624"/>
    </row>
    <row r="625" spans="1:17" ht="15" x14ac:dyDescent="0.25">
      <c r="A625" s="2" t="s">
        <v>180</v>
      </c>
      <c r="H625" s="2"/>
      <c r="I625" s="2"/>
      <c r="J625" s="2"/>
      <c r="K625" s="2"/>
      <c r="L625" s="2"/>
      <c r="M625" s="7">
        <v>7</v>
      </c>
      <c r="N625" s="7">
        <v>2</v>
      </c>
      <c r="O625" s="7"/>
      <c r="P625" s="77">
        <v>9</v>
      </c>
      <c r="Q625"/>
    </row>
    <row r="626" spans="1:17" ht="15" x14ac:dyDescent="0.25">
      <c r="A626" s="2">
        <v>9240</v>
      </c>
      <c r="B626" s="2" t="s">
        <v>70</v>
      </c>
      <c r="C626" s="2" t="s">
        <v>667</v>
      </c>
      <c r="D626" s="7" t="s">
        <v>21</v>
      </c>
      <c r="E626" s="7" t="s">
        <v>44</v>
      </c>
      <c r="F626" s="7" t="s">
        <v>71</v>
      </c>
      <c r="G626" s="6" t="s">
        <v>27</v>
      </c>
      <c r="H626" s="7" t="s">
        <v>36</v>
      </c>
      <c r="I626" s="5" t="s">
        <v>823</v>
      </c>
      <c r="J626" s="3">
        <v>528.66</v>
      </c>
      <c r="K626" s="3">
        <v>1239.17</v>
      </c>
      <c r="L626" s="3">
        <v>2631.511</v>
      </c>
      <c r="M626" s="7">
        <v>1</v>
      </c>
      <c r="O626" s="7"/>
      <c r="P626" s="77">
        <v>1</v>
      </c>
      <c r="Q626"/>
    </row>
    <row r="627" spans="1:17" ht="15" x14ac:dyDescent="0.25">
      <c r="B627" s="2" t="s">
        <v>26</v>
      </c>
      <c r="C627" s="2" t="s">
        <v>613</v>
      </c>
      <c r="D627" s="7" t="s">
        <v>21</v>
      </c>
      <c r="E627" s="7" t="s">
        <v>28</v>
      </c>
      <c r="F627" s="7" t="s">
        <v>29</v>
      </c>
      <c r="G627" s="6" t="s">
        <v>27</v>
      </c>
      <c r="H627" s="7" t="s">
        <v>36</v>
      </c>
      <c r="I627" s="5" t="s">
        <v>823</v>
      </c>
      <c r="J627" s="3">
        <v>447.68</v>
      </c>
      <c r="K627" s="3">
        <v>1108.01</v>
      </c>
      <c r="L627" s="3">
        <v>2276.1799999999998</v>
      </c>
      <c r="M627" s="7">
        <v>1</v>
      </c>
      <c r="O627" s="7"/>
      <c r="P627" s="77">
        <v>1</v>
      </c>
      <c r="Q627"/>
    </row>
    <row r="628" spans="1:17" ht="15" x14ac:dyDescent="0.25">
      <c r="B628" s="2" t="s">
        <v>77</v>
      </c>
      <c r="C628" s="2" t="s">
        <v>438</v>
      </c>
      <c r="D628" s="7" t="s">
        <v>21</v>
      </c>
      <c r="E628" s="7" t="s">
        <v>23</v>
      </c>
      <c r="F628" s="7" t="s">
        <v>32</v>
      </c>
      <c r="G628" s="6" t="s">
        <v>27</v>
      </c>
      <c r="H628" s="7" t="s">
        <v>36</v>
      </c>
      <c r="I628" s="5" t="s">
        <v>824</v>
      </c>
      <c r="J628" s="3">
        <v>700.84</v>
      </c>
      <c r="K628" s="3">
        <v>1704.98</v>
      </c>
      <c r="L628" s="3">
        <v>3558.79</v>
      </c>
      <c r="M628" s="7">
        <v>1</v>
      </c>
      <c r="O628" s="7"/>
      <c r="P628" s="77">
        <v>1</v>
      </c>
      <c r="Q628"/>
    </row>
    <row r="629" spans="1:17" ht="15" x14ac:dyDescent="0.25">
      <c r="B629" s="2" t="s">
        <v>855</v>
      </c>
      <c r="C629" s="2" t="s">
        <v>873</v>
      </c>
      <c r="D629" s="7" t="s">
        <v>21</v>
      </c>
      <c r="E629" s="7" t="s">
        <v>23</v>
      </c>
      <c r="F629" s="7" t="s">
        <v>35</v>
      </c>
      <c r="G629" s="6" t="s">
        <v>27</v>
      </c>
      <c r="H629" s="7" t="s">
        <v>36</v>
      </c>
      <c r="I629" s="5" t="s">
        <v>824</v>
      </c>
      <c r="J629" s="3">
        <v>839.48</v>
      </c>
      <c r="K629" s="3">
        <v>1998.95</v>
      </c>
      <c r="L629" s="3">
        <v>3991.4</v>
      </c>
      <c r="M629" s="7">
        <v>1</v>
      </c>
      <c r="O629" s="7"/>
      <c r="P629" s="77">
        <v>1</v>
      </c>
      <c r="Q629"/>
    </row>
    <row r="630" spans="1:17" ht="15" x14ac:dyDescent="0.25">
      <c r="A630" s="2" t="s">
        <v>181</v>
      </c>
      <c r="H630" s="2"/>
      <c r="I630" s="2"/>
      <c r="J630" s="2"/>
      <c r="K630" s="2"/>
      <c r="L630" s="2"/>
      <c r="M630" s="7">
        <v>4</v>
      </c>
      <c r="O630" s="7"/>
      <c r="P630" s="77">
        <v>4</v>
      </c>
      <c r="Q630"/>
    </row>
    <row r="631" spans="1:17" ht="15" x14ac:dyDescent="0.25">
      <c r="A631" s="2">
        <v>9251</v>
      </c>
      <c r="B631" s="2" t="s">
        <v>70</v>
      </c>
      <c r="C631" s="2" t="s">
        <v>657</v>
      </c>
      <c r="D631" s="7" t="s">
        <v>21</v>
      </c>
      <c r="E631" s="7" t="s">
        <v>44</v>
      </c>
      <c r="F631" s="7" t="s">
        <v>71</v>
      </c>
      <c r="G631" s="6" t="s">
        <v>27</v>
      </c>
      <c r="H631" s="7" t="s">
        <v>36</v>
      </c>
      <c r="I631" s="5" t="s">
        <v>824</v>
      </c>
      <c r="J631" s="3">
        <v>528.66</v>
      </c>
      <c r="K631" s="3">
        <v>1239.17</v>
      </c>
      <c r="L631" s="3">
        <v>2631.511</v>
      </c>
      <c r="M631" s="7">
        <v>1</v>
      </c>
      <c r="O631" s="7"/>
      <c r="P631" s="77">
        <v>1</v>
      </c>
      <c r="Q631"/>
    </row>
    <row r="632" spans="1:17" ht="15" x14ac:dyDescent="0.25">
      <c r="C632" s="2" t="s">
        <v>658</v>
      </c>
      <c r="D632" s="7" t="s">
        <v>21</v>
      </c>
      <c r="E632" s="7" t="s">
        <v>44</v>
      </c>
      <c r="F632" s="7" t="s">
        <v>71</v>
      </c>
      <c r="G632" s="6" t="s">
        <v>27</v>
      </c>
      <c r="H632" s="7" t="s">
        <v>36</v>
      </c>
      <c r="I632" s="5" t="s">
        <v>824</v>
      </c>
      <c r="J632" s="3">
        <v>528.66</v>
      </c>
      <c r="K632" s="3">
        <v>1239.17</v>
      </c>
      <c r="L632" s="3">
        <v>2631.511</v>
      </c>
      <c r="M632" s="7">
        <v>1</v>
      </c>
      <c r="O632" s="7"/>
      <c r="P632" s="77">
        <v>1</v>
      </c>
      <c r="Q632"/>
    </row>
    <row r="633" spans="1:17" ht="15" x14ac:dyDescent="0.25">
      <c r="B633" s="2" t="s">
        <v>136</v>
      </c>
      <c r="C633" s="2" t="s">
        <v>551</v>
      </c>
      <c r="D633" s="7" t="s">
        <v>21</v>
      </c>
      <c r="E633" s="7" t="s">
        <v>44</v>
      </c>
      <c r="F633" s="7" t="s">
        <v>71</v>
      </c>
      <c r="G633" s="6" t="s">
        <v>27</v>
      </c>
      <c r="H633" s="7" t="s">
        <v>36</v>
      </c>
      <c r="I633" s="5" t="s">
        <v>824</v>
      </c>
      <c r="J633" s="3">
        <v>528.66</v>
      </c>
      <c r="K633" s="3">
        <v>1239.17</v>
      </c>
      <c r="L633" s="3">
        <v>2606.96</v>
      </c>
      <c r="N633" s="7">
        <v>1</v>
      </c>
      <c r="O633" s="7"/>
      <c r="P633" s="77">
        <v>1</v>
      </c>
      <c r="Q633"/>
    </row>
    <row r="634" spans="1:17" ht="15" x14ac:dyDescent="0.25">
      <c r="C634" s="2" t="s">
        <v>552</v>
      </c>
      <c r="D634" s="7" t="s">
        <v>21</v>
      </c>
      <c r="E634" s="7" t="s">
        <v>44</v>
      </c>
      <c r="F634" s="7" t="s">
        <v>71</v>
      </c>
      <c r="G634" s="6" t="s">
        <v>27</v>
      </c>
      <c r="H634" s="7" t="s">
        <v>36</v>
      </c>
      <c r="I634" s="5" t="s">
        <v>823</v>
      </c>
      <c r="J634" s="3">
        <v>528.66</v>
      </c>
      <c r="K634" s="3">
        <v>1239.17</v>
      </c>
      <c r="L634" s="3">
        <v>2606.96</v>
      </c>
      <c r="N634" s="7">
        <v>1</v>
      </c>
      <c r="O634" s="7"/>
      <c r="P634" s="77">
        <v>1</v>
      </c>
      <c r="Q634"/>
    </row>
    <row r="635" spans="1:17" ht="15" x14ac:dyDescent="0.25">
      <c r="B635" s="2" t="s">
        <v>26</v>
      </c>
      <c r="C635" s="2" t="s">
        <v>654</v>
      </c>
      <c r="D635" s="7" t="s">
        <v>21</v>
      </c>
      <c r="E635" s="7" t="s">
        <v>28</v>
      </c>
      <c r="F635" s="7" t="s">
        <v>29</v>
      </c>
      <c r="G635" s="6" t="s">
        <v>27</v>
      </c>
      <c r="H635" s="7" t="s">
        <v>36</v>
      </c>
      <c r="I635" s="5" t="s">
        <v>823</v>
      </c>
      <c r="J635" s="3">
        <v>447.68</v>
      </c>
      <c r="K635" s="3">
        <v>1108.01</v>
      </c>
      <c r="L635" s="3">
        <v>2276.1799999999998</v>
      </c>
      <c r="M635" s="7">
        <v>1</v>
      </c>
      <c r="O635" s="7"/>
      <c r="P635" s="77">
        <v>1</v>
      </c>
      <c r="Q635"/>
    </row>
    <row r="636" spans="1:17" ht="15" x14ac:dyDescent="0.25">
      <c r="C636" s="2" t="s">
        <v>961</v>
      </c>
      <c r="D636" s="7" t="s">
        <v>21</v>
      </c>
      <c r="E636" s="7" t="s">
        <v>28</v>
      </c>
      <c r="F636" s="7" t="s">
        <v>29</v>
      </c>
      <c r="G636" s="6" t="s">
        <v>27</v>
      </c>
      <c r="H636" s="7" t="s">
        <v>36</v>
      </c>
      <c r="I636" s="5" t="s">
        <v>824</v>
      </c>
      <c r="J636" s="3">
        <v>447.68</v>
      </c>
      <c r="K636" s="3">
        <v>1108.01</v>
      </c>
      <c r="L636" s="3">
        <v>2276.1799999999998</v>
      </c>
      <c r="M636" s="7">
        <v>1</v>
      </c>
      <c r="O636" s="7"/>
      <c r="P636" s="77">
        <v>1</v>
      </c>
      <c r="Q636"/>
    </row>
    <row r="637" spans="1:17" ht="15" x14ac:dyDescent="0.25">
      <c r="B637" s="2" t="s">
        <v>43</v>
      </c>
      <c r="C637" s="2" t="s">
        <v>471</v>
      </c>
      <c r="D637" s="7" t="s">
        <v>21</v>
      </c>
      <c r="E637" s="7" t="s">
        <v>44</v>
      </c>
      <c r="F637" s="7" t="s">
        <v>45</v>
      </c>
      <c r="G637" s="6" t="s">
        <v>27</v>
      </c>
      <c r="H637" s="7" t="s">
        <v>36</v>
      </c>
      <c r="I637" s="5" t="s">
        <v>823</v>
      </c>
      <c r="J637" s="3">
        <v>612.99</v>
      </c>
      <c r="K637" s="3">
        <v>1474.34</v>
      </c>
      <c r="L637" s="3">
        <v>2953.01</v>
      </c>
      <c r="M637" s="7">
        <v>1</v>
      </c>
      <c r="O637" s="7"/>
      <c r="P637" s="77">
        <v>1</v>
      </c>
      <c r="Q637"/>
    </row>
    <row r="638" spans="1:17" ht="15" x14ac:dyDescent="0.25">
      <c r="B638" s="2" t="s">
        <v>95</v>
      </c>
      <c r="C638" s="2" t="s">
        <v>511</v>
      </c>
      <c r="D638" s="7" t="s">
        <v>21</v>
      </c>
      <c r="E638" s="7" t="s">
        <v>94</v>
      </c>
      <c r="F638" s="7" t="s">
        <v>42</v>
      </c>
      <c r="G638" s="6" t="s">
        <v>27</v>
      </c>
      <c r="H638" s="7" t="s">
        <v>36</v>
      </c>
      <c r="I638" s="5" t="s">
        <v>823</v>
      </c>
      <c r="J638" s="3">
        <v>366.76</v>
      </c>
      <c r="K638" s="3">
        <v>1094.95</v>
      </c>
      <c r="L638" s="3">
        <v>2087.65</v>
      </c>
      <c r="N638" s="7">
        <v>1</v>
      </c>
      <c r="O638" s="7"/>
      <c r="P638" s="77">
        <v>1</v>
      </c>
      <c r="Q638"/>
    </row>
    <row r="639" spans="1:17" ht="15" x14ac:dyDescent="0.25">
      <c r="C639" s="2" t="s">
        <v>516</v>
      </c>
      <c r="D639" s="7" t="s">
        <v>21</v>
      </c>
      <c r="E639" s="7" t="s">
        <v>94</v>
      </c>
      <c r="F639" s="7" t="s">
        <v>42</v>
      </c>
      <c r="G639" s="6" t="s">
        <v>27</v>
      </c>
      <c r="H639" s="7" t="s">
        <v>36</v>
      </c>
      <c r="I639" s="5" t="s">
        <v>823</v>
      </c>
      <c r="J639" s="3">
        <v>366.76</v>
      </c>
      <c r="K639" s="3">
        <v>1094.95</v>
      </c>
      <c r="L639" s="3">
        <v>2087.65</v>
      </c>
      <c r="N639" s="7">
        <v>1</v>
      </c>
      <c r="O639" s="7"/>
      <c r="P639" s="77">
        <v>1</v>
      </c>
      <c r="Q639"/>
    </row>
    <row r="640" spans="1:17" ht="15" x14ac:dyDescent="0.25">
      <c r="C640" s="2" t="s">
        <v>517</v>
      </c>
      <c r="D640" s="7" t="s">
        <v>21</v>
      </c>
      <c r="E640" s="7" t="s">
        <v>94</v>
      </c>
      <c r="F640" s="7" t="s">
        <v>42</v>
      </c>
      <c r="G640" s="6" t="s">
        <v>27</v>
      </c>
      <c r="H640" s="7" t="s">
        <v>36</v>
      </c>
      <c r="I640" s="5" t="s">
        <v>824</v>
      </c>
      <c r="J640" s="3">
        <v>366.76</v>
      </c>
      <c r="K640" s="3">
        <v>1094.95</v>
      </c>
      <c r="L640" s="3">
        <v>2087.65</v>
      </c>
      <c r="N640" s="7">
        <v>1</v>
      </c>
      <c r="O640" s="7"/>
      <c r="P640" s="77">
        <v>1</v>
      </c>
      <c r="Q640"/>
    </row>
    <row r="641" spans="1:17" ht="15" x14ac:dyDescent="0.25">
      <c r="C641" s="2" t="s">
        <v>518</v>
      </c>
      <c r="D641" s="7" t="s">
        <v>21</v>
      </c>
      <c r="E641" s="7" t="s">
        <v>94</v>
      </c>
      <c r="F641" s="7" t="s">
        <v>42</v>
      </c>
      <c r="G641" s="6" t="s">
        <v>27</v>
      </c>
      <c r="H641" s="7" t="s">
        <v>36</v>
      </c>
      <c r="I641" s="5" t="s">
        <v>823</v>
      </c>
      <c r="J641" s="3">
        <v>366.76</v>
      </c>
      <c r="K641" s="3">
        <v>1094.95</v>
      </c>
      <c r="L641" s="3">
        <v>2087.65</v>
      </c>
      <c r="N641" s="7">
        <v>1</v>
      </c>
      <c r="O641" s="7"/>
      <c r="P641" s="77">
        <v>1</v>
      </c>
      <c r="Q641"/>
    </row>
    <row r="642" spans="1:17" ht="15" x14ac:dyDescent="0.25">
      <c r="C642" s="2" t="s">
        <v>520</v>
      </c>
      <c r="D642" s="7" t="s">
        <v>21</v>
      </c>
      <c r="E642" s="7" t="s">
        <v>94</v>
      </c>
      <c r="F642" s="7" t="s">
        <v>42</v>
      </c>
      <c r="G642" s="6" t="s">
        <v>27</v>
      </c>
      <c r="H642" s="7" t="s">
        <v>36</v>
      </c>
      <c r="I642" s="5" t="s">
        <v>823</v>
      </c>
      <c r="J642" s="3">
        <v>366.76</v>
      </c>
      <c r="K642" s="3">
        <v>1094.95</v>
      </c>
      <c r="L642" s="3">
        <v>2087.65</v>
      </c>
      <c r="N642" s="7">
        <v>1</v>
      </c>
      <c r="O642" s="7"/>
      <c r="P642" s="77">
        <v>1</v>
      </c>
      <c r="Q642"/>
    </row>
    <row r="643" spans="1:17" ht="15" x14ac:dyDescent="0.25">
      <c r="C643" s="2" t="s">
        <v>874</v>
      </c>
      <c r="D643" s="7" t="s">
        <v>21</v>
      </c>
      <c r="E643" s="7" t="s">
        <v>94</v>
      </c>
      <c r="F643" s="7" t="s">
        <v>42</v>
      </c>
      <c r="G643" s="6" t="s">
        <v>27</v>
      </c>
      <c r="H643" s="7" t="s">
        <v>36</v>
      </c>
      <c r="I643" s="5" t="s">
        <v>823</v>
      </c>
      <c r="J643" s="3">
        <v>366.76</v>
      </c>
      <c r="K643" s="3">
        <v>1094.45</v>
      </c>
      <c r="L643" s="3">
        <v>2120.65</v>
      </c>
      <c r="M643" s="7">
        <v>1</v>
      </c>
      <c r="O643" s="7"/>
      <c r="P643" s="77">
        <v>1</v>
      </c>
      <c r="Q643"/>
    </row>
    <row r="644" spans="1:17" ht="15" x14ac:dyDescent="0.25">
      <c r="A644" s="2" t="s">
        <v>182</v>
      </c>
      <c r="H644" s="2"/>
      <c r="I644" s="2"/>
      <c r="J644" s="2"/>
      <c r="K644" s="2"/>
      <c r="L644" s="2"/>
      <c r="M644" s="7">
        <v>6</v>
      </c>
      <c r="N644" s="7">
        <v>7</v>
      </c>
      <c r="O644" s="7"/>
      <c r="P644" s="77">
        <v>13</v>
      </c>
      <c r="Q644"/>
    </row>
    <row r="645" spans="1:17" ht="15" x14ac:dyDescent="0.25">
      <c r="A645" s="2">
        <v>9260</v>
      </c>
      <c r="B645" s="2" t="s">
        <v>70</v>
      </c>
      <c r="C645" s="2" t="s">
        <v>699</v>
      </c>
      <c r="D645" s="7" t="s">
        <v>21</v>
      </c>
      <c r="E645" s="7" t="s">
        <v>44</v>
      </c>
      <c r="F645" s="7" t="s">
        <v>71</v>
      </c>
      <c r="G645" s="6" t="s">
        <v>27</v>
      </c>
      <c r="H645" s="7" t="s">
        <v>36</v>
      </c>
      <c r="I645" s="5" t="s">
        <v>823</v>
      </c>
      <c r="J645" s="3">
        <v>528.66</v>
      </c>
      <c r="K645" s="3">
        <v>1239.17</v>
      </c>
      <c r="L645" s="3">
        <v>2633.51</v>
      </c>
      <c r="M645" s="7">
        <v>1</v>
      </c>
      <c r="O645" s="7"/>
      <c r="P645" s="77">
        <v>1</v>
      </c>
      <c r="Q645"/>
    </row>
    <row r="646" spans="1:17" ht="15" x14ac:dyDescent="0.25">
      <c r="C646" s="2" t="s">
        <v>700</v>
      </c>
      <c r="D646" s="7" t="s">
        <v>21</v>
      </c>
      <c r="E646" s="7" t="s">
        <v>44</v>
      </c>
      <c r="F646" s="7" t="s">
        <v>71</v>
      </c>
      <c r="G646" s="6" t="s">
        <v>27</v>
      </c>
      <c r="H646" s="7" t="s">
        <v>36</v>
      </c>
      <c r="I646" s="5" t="s">
        <v>823</v>
      </c>
      <c r="J646" s="3">
        <v>528.66</v>
      </c>
      <c r="K646" s="3">
        <v>1239.17</v>
      </c>
      <c r="L646" s="3">
        <v>2633.51</v>
      </c>
      <c r="M646" s="7">
        <v>1</v>
      </c>
      <c r="O646" s="7"/>
      <c r="P646" s="77">
        <v>1</v>
      </c>
      <c r="Q646"/>
    </row>
    <row r="647" spans="1:17" ht="15" x14ac:dyDescent="0.25">
      <c r="B647" s="2" t="s">
        <v>26</v>
      </c>
      <c r="C647" s="2" t="s">
        <v>832</v>
      </c>
      <c r="D647" s="7" t="s">
        <v>21</v>
      </c>
      <c r="E647" s="7" t="s">
        <v>28</v>
      </c>
      <c r="F647" s="7" t="s">
        <v>29</v>
      </c>
      <c r="G647" s="6" t="s">
        <v>27</v>
      </c>
      <c r="H647" s="7" t="s">
        <v>36</v>
      </c>
      <c r="I647" s="5" t="s">
        <v>824</v>
      </c>
      <c r="J647" s="3">
        <v>447.68</v>
      </c>
      <c r="K647" s="3">
        <v>1108.01</v>
      </c>
      <c r="L647" s="3">
        <v>2276.1799999999998</v>
      </c>
      <c r="M647" s="7">
        <v>1</v>
      </c>
      <c r="O647" s="7"/>
      <c r="P647" s="77">
        <v>1</v>
      </c>
      <c r="Q647"/>
    </row>
    <row r="648" spans="1:17" ht="15" x14ac:dyDescent="0.25">
      <c r="B648" s="2" t="s">
        <v>131</v>
      </c>
      <c r="C648" s="2" t="s">
        <v>330</v>
      </c>
      <c r="D648" s="7" t="s">
        <v>21</v>
      </c>
      <c r="E648" s="7" t="s">
        <v>28</v>
      </c>
      <c r="F648" s="7" t="s">
        <v>29</v>
      </c>
      <c r="G648" s="6" t="s">
        <v>27</v>
      </c>
      <c r="H648" s="7" t="s">
        <v>36</v>
      </c>
      <c r="I648" s="5" t="s">
        <v>824</v>
      </c>
      <c r="J648" s="3">
        <v>447.68</v>
      </c>
      <c r="K648" s="3">
        <v>1108.01</v>
      </c>
      <c r="L648" s="3">
        <v>2272.7199999999998</v>
      </c>
      <c r="N648" s="7">
        <v>1</v>
      </c>
      <c r="O648" s="7"/>
      <c r="P648" s="77">
        <v>1</v>
      </c>
      <c r="Q648"/>
    </row>
    <row r="649" spans="1:17" ht="15" x14ac:dyDescent="0.25">
      <c r="B649" s="2" t="s">
        <v>99</v>
      </c>
      <c r="C649" s="2" t="s">
        <v>255</v>
      </c>
      <c r="D649" s="7" t="s">
        <v>24</v>
      </c>
      <c r="E649" s="7" t="s">
        <v>19</v>
      </c>
      <c r="F649" s="7" t="s">
        <v>20</v>
      </c>
      <c r="G649" s="6" t="s">
        <v>31</v>
      </c>
      <c r="H649" s="7" t="s">
        <v>196</v>
      </c>
      <c r="I649" s="5" t="s">
        <v>823</v>
      </c>
      <c r="J649" s="3">
        <v>1164.74</v>
      </c>
      <c r="K649" s="3">
        <v>3314.99</v>
      </c>
      <c r="L649" s="3">
        <v>5813.13</v>
      </c>
      <c r="M649" s="7">
        <v>1</v>
      </c>
      <c r="O649" s="7"/>
      <c r="P649" s="77">
        <v>1</v>
      </c>
      <c r="Q649"/>
    </row>
    <row r="650" spans="1:17" ht="15" x14ac:dyDescent="0.25">
      <c r="B650" s="2" t="s">
        <v>83</v>
      </c>
      <c r="C650" s="2" t="s">
        <v>250</v>
      </c>
      <c r="D650" s="7" t="s">
        <v>21</v>
      </c>
      <c r="E650" s="7" t="s">
        <v>28</v>
      </c>
      <c r="F650" s="7" t="s">
        <v>55</v>
      </c>
      <c r="G650" s="6" t="s">
        <v>31</v>
      </c>
      <c r="H650" s="7" t="s">
        <v>36</v>
      </c>
      <c r="I650" s="5" t="s">
        <v>823</v>
      </c>
      <c r="J650" s="3">
        <v>474.69</v>
      </c>
      <c r="K650" s="3">
        <v>1772.82</v>
      </c>
      <c r="L650" s="3">
        <v>2933.63</v>
      </c>
      <c r="N650" s="7">
        <v>1</v>
      </c>
      <c r="O650" s="7"/>
      <c r="P650" s="77">
        <v>1</v>
      </c>
      <c r="Q650"/>
    </row>
    <row r="651" spans="1:17" ht="15" x14ac:dyDescent="0.25">
      <c r="B651" s="2" t="s">
        <v>85</v>
      </c>
      <c r="C651" s="2" t="s">
        <v>293</v>
      </c>
      <c r="D651" s="7" t="s">
        <v>21</v>
      </c>
      <c r="E651" s="7" t="s">
        <v>28</v>
      </c>
      <c r="F651" s="7" t="s">
        <v>29</v>
      </c>
      <c r="G651" s="6" t="s">
        <v>31</v>
      </c>
      <c r="H651" s="7" t="s">
        <v>36</v>
      </c>
      <c r="I651" s="5" t="s">
        <v>823</v>
      </c>
      <c r="J651" s="3">
        <v>447.68</v>
      </c>
      <c r="K651" s="3">
        <v>1108.01</v>
      </c>
      <c r="L651" s="3">
        <v>2276.1799999999998</v>
      </c>
      <c r="M651" s="7">
        <v>1</v>
      </c>
      <c r="O651" s="7"/>
      <c r="P651" s="77">
        <v>1</v>
      </c>
      <c r="Q651"/>
    </row>
    <row r="652" spans="1:17" ht="15" x14ac:dyDescent="0.25">
      <c r="C652" s="2" t="s">
        <v>294</v>
      </c>
      <c r="D652" s="7" t="s">
        <v>21</v>
      </c>
      <c r="E652" s="7" t="s">
        <v>28</v>
      </c>
      <c r="F652" s="7" t="s">
        <v>29</v>
      </c>
      <c r="G652" s="6" t="s">
        <v>31</v>
      </c>
      <c r="H652" s="7" t="s">
        <v>36</v>
      </c>
      <c r="I652" s="5" t="s">
        <v>823</v>
      </c>
      <c r="J652" s="3">
        <v>447.68</v>
      </c>
      <c r="K652" s="3">
        <v>1108.01</v>
      </c>
      <c r="L652" s="3">
        <v>2276.1799999999998</v>
      </c>
      <c r="M652" s="7">
        <v>1</v>
      </c>
      <c r="O652" s="7"/>
      <c r="P652" s="77">
        <v>1</v>
      </c>
      <c r="Q652"/>
    </row>
    <row r="653" spans="1:17" ht="15" x14ac:dyDescent="0.25">
      <c r="C653" s="2" t="s">
        <v>295</v>
      </c>
      <c r="D653" s="7" t="s">
        <v>21</v>
      </c>
      <c r="E653" s="7" t="s">
        <v>28</v>
      </c>
      <c r="F653" s="7" t="s">
        <v>29</v>
      </c>
      <c r="G653" s="6" t="s">
        <v>31</v>
      </c>
      <c r="H653" s="7" t="s">
        <v>36</v>
      </c>
      <c r="I653" s="5" t="s">
        <v>824</v>
      </c>
      <c r="J653" s="3">
        <v>447.68</v>
      </c>
      <c r="K653" s="3">
        <v>1108.01</v>
      </c>
      <c r="L653" s="3">
        <v>2276.1799999999998</v>
      </c>
      <c r="M653" s="7">
        <v>1</v>
      </c>
      <c r="O653" s="7"/>
      <c r="P653" s="77">
        <v>1</v>
      </c>
      <c r="Q653"/>
    </row>
    <row r="654" spans="1:17" ht="15" x14ac:dyDescent="0.25">
      <c r="C654" s="2" t="s">
        <v>296</v>
      </c>
      <c r="D654" s="7" t="s">
        <v>21</v>
      </c>
      <c r="E654" s="7" t="s">
        <v>28</v>
      </c>
      <c r="F654" s="7" t="s">
        <v>29</v>
      </c>
      <c r="G654" s="6" t="s">
        <v>31</v>
      </c>
      <c r="H654" s="7" t="s">
        <v>36</v>
      </c>
      <c r="I654" s="5" t="s">
        <v>823</v>
      </c>
      <c r="J654" s="3">
        <v>447.68</v>
      </c>
      <c r="K654" s="3">
        <v>1108.01</v>
      </c>
      <c r="L654" s="3">
        <v>2276.1799999999998</v>
      </c>
      <c r="M654" s="7">
        <v>1</v>
      </c>
      <c r="O654" s="7"/>
      <c r="P654" s="77">
        <v>1</v>
      </c>
      <c r="Q654"/>
    </row>
    <row r="655" spans="1:17" ht="15" x14ac:dyDescent="0.25">
      <c r="B655" s="2" t="s">
        <v>86</v>
      </c>
      <c r="C655" s="2" t="s">
        <v>278</v>
      </c>
      <c r="D655" s="7" t="s">
        <v>21</v>
      </c>
      <c r="E655" s="7" t="s">
        <v>44</v>
      </c>
      <c r="F655" s="7" t="s">
        <v>71</v>
      </c>
      <c r="G655" s="6" t="s">
        <v>31</v>
      </c>
      <c r="H655" s="7" t="s">
        <v>36</v>
      </c>
      <c r="I655" s="5" t="s">
        <v>823</v>
      </c>
      <c r="J655" s="3">
        <v>528.66</v>
      </c>
      <c r="K655" s="3">
        <v>1239.17</v>
      </c>
      <c r="L655" s="3">
        <v>2633.51</v>
      </c>
      <c r="M655" s="7">
        <v>1</v>
      </c>
      <c r="O655" s="7"/>
      <c r="P655" s="77">
        <v>1</v>
      </c>
      <c r="Q655"/>
    </row>
    <row r="656" spans="1:17" ht="15" x14ac:dyDescent="0.25">
      <c r="B656" s="2" t="s">
        <v>89</v>
      </c>
      <c r="C656" s="2" t="s">
        <v>317</v>
      </c>
      <c r="D656" s="7" t="s">
        <v>21</v>
      </c>
      <c r="E656" s="7" t="s">
        <v>23</v>
      </c>
      <c r="F656" s="7" t="s">
        <v>32</v>
      </c>
      <c r="G656" s="6" t="s">
        <v>31</v>
      </c>
      <c r="H656" s="7" t="s">
        <v>36</v>
      </c>
      <c r="I656" s="5" t="s">
        <v>824</v>
      </c>
      <c r="J656" s="3">
        <v>700.84</v>
      </c>
      <c r="K656" s="3">
        <v>1704.98</v>
      </c>
      <c r="L656" s="3">
        <v>3558.79</v>
      </c>
      <c r="M656" s="7">
        <v>1</v>
      </c>
      <c r="O656" s="7"/>
      <c r="P656" s="77">
        <v>1</v>
      </c>
      <c r="Q656"/>
    </row>
    <row r="657" spans="1:17" ht="15" x14ac:dyDescent="0.25">
      <c r="B657" s="2" t="s">
        <v>195</v>
      </c>
      <c r="C657" s="2" t="s">
        <v>431</v>
      </c>
      <c r="D657" s="7" t="s">
        <v>21</v>
      </c>
      <c r="E657" s="7" t="s">
        <v>23</v>
      </c>
      <c r="F657" s="7" t="s">
        <v>32</v>
      </c>
      <c r="G657" s="6" t="s">
        <v>31</v>
      </c>
      <c r="H657" s="7" t="s">
        <v>36</v>
      </c>
      <c r="I657" s="5" t="s">
        <v>824</v>
      </c>
      <c r="J657" s="3">
        <v>700.84</v>
      </c>
      <c r="K657" s="3">
        <v>1704.98</v>
      </c>
      <c r="L657" s="3">
        <v>3558.79</v>
      </c>
      <c r="M657" s="7">
        <v>1</v>
      </c>
      <c r="O657" s="7"/>
      <c r="P657" s="77">
        <v>1</v>
      </c>
      <c r="Q657"/>
    </row>
    <row r="658" spans="1:17" ht="15" x14ac:dyDescent="0.25">
      <c r="B658" s="2" t="s">
        <v>849</v>
      </c>
      <c r="C658" s="2" t="s">
        <v>289</v>
      </c>
      <c r="D658" s="7" t="s">
        <v>21</v>
      </c>
      <c r="E658" s="7" t="s">
        <v>23</v>
      </c>
      <c r="F658" s="7" t="s">
        <v>35</v>
      </c>
      <c r="G658" s="6" t="s">
        <v>31</v>
      </c>
      <c r="H658" s="7" t="s">
        <v>36</v>
      </c>
      <c r="I658" s="5" t="s">
        <v>823</v>
      </c>
      <c r="J658" s="3">
        <v>839.48</v>
      </c>
      <c r="K658" s="3">
        <v>1998.95</v>
      </c>
      <c r="L658" s="3">
        <v>3991.4</v>
      </c>
      <c r="M658" s="7">
        <v>1</v>
      </c>
      <c r="O658" s="7"/>
      <c r="P658" s="77">
        <v>1</v>
      </c>
      <c r="Q658"/>
    </row>
    <row r="659" spans="1:17" ht="15" x14ac:dyDescent="0.25">
      <c r="A659" s="2" t="s">
        <v>183</v>
      </c>
      <c r="H659" s="2"/>
      <c r="I659" s="2"/>
      <c r="J659" s="2"/>
      <c r="K659" s="2"/>
      <c r="L659" s="2"/>
      <c r="M659" s="7">
        <v>12</v>
      </c>
      <c r="N659" s="7">
        <v>2</v>
      </c>
      <c r="O659" s="7"/>
      <c r="P659" s="77">
        <v>14</v>
      </c>
      <c r="Q659"/>
    </row>
    <row r="660" spans="1:17" ht="15" x14ac:dyDescent="0.25">
      <c r="A660" s="2">
        <v>9310</v>
      </c>
      <c r="B660" s="2" t="s">
        <v>70</v>
      </c>
      <c r="C660" s="2" t="s">
        <v>685</v>
      </c>
      <c r="D660" s="7" t="s">
        <v>21</v>
      </c>
      <c r="E660" s="7" t="s">
        <v>44</v>
      </c>
      <c r="F660" s="7" t="s">
        <v>71</v>
      </c>
      <c r="G660" s="6" t="s">
        <v>27</v>
      </c>
      <c r="H660" s="7" t="s">
        <v>36</v>
      </c>
      <c r="I660" s="5" t="s">
        <v>823</v>
      </c>
      <c r="J660" s="3">
        <v>528.66</v>
      </c>
      <c r="K660" s="3">
        <v>1239.17</v>
      </c>
      <c r="L660" s="3">
        <v>2633.51</v>
      </c>
      <c r="M660" s="7">
        <v>1</v>
      </c>
      <c r="O660" s="7"/>
      <c r="P660" s="77">
        <v>1</v>
      </c>
      <c r="Q660"/>
    </row>
    <row r="661" spans="1:17" ht="15" x14ac:dyDescent="0.25">
      <c r="C661" s="2" t="s">
        <v>686</v>
      </c>
      <c r="D661" s="7" t="s">
        <v>21</v>
      </c>
      <c r="E661" s="7" t="s">
        <v>44</v>
      </c>
      <c r="F661" s="7" t="s">
        <v>71</v>
      </c>
      <c r="G661" s="6" t="s">
        <v>27</v>
      </c>
      <c r="H661" s="7" t="s">
        <v>36</v>
      </c>
      <c r="I661" s="5" t="s">
        <v>824</v>
      </c>
      <c r="J661" s="3">
        <v>528.66</v>
      </c>
      <c r="K661" s="3">
        <v>1239.17</v>
      </c>
      <c r="L661" s="3">
        <v>2633.51</v>
      </c>
      <c r="M661" s="7">
        <v>1</v>
      </c>
      <c r="O661" s="7"/>
      <c r="P661" s="77">
        <v>1</v>
      </c>
      <c r="Q661"/>
    </row>
    <row r="662" spans="1:17" ht="15" x14ac:dyDescent="0.25">
      <c r="C662" s="2" t="s">
        <v>697</v>
      </c>
      <c r="D662" s="7" t="s">
        <v>21</v>
      </c>
      <c r="E662" s="7" t="s">
        <v>44</v>
      </c>
      <c r="F662" s="7" t="s">
        <v>71</v>
      </c>
      <c r="G662" s="6" t="s">
        <v>27</v>
      </c>
      <c r="H662" s="7" t="s">
        <v>36</v>
      </c>
      <c r="I662" s="5" t="s">
        <v>824</v>
      </c>
      <c r="J662" s="3">
        <v>528.66</v>
      </c>
      <c r="K662" s="3">
        <v>1239.17</v>
      </c>
      <c r="L662" s="3">
        <v>2633.51</v>
      </c>
      <c r="M662" s="7">
        <v>1</v>
      </c>
      <c r="O662" s="7"/>
      <c r="P662" s="77">
        <v>1</v>
      </c>
      <c r="Q662"/>
    </row>
    <row r="663" spans="1:17" ht="15" x14ac:dyDescent="0.25">
      <c r="C663" s="2" t="s">
        <v>698</v>
      </c>
      <c r="D663" s="7" t="s">
        <v>21</v>
      </c>
      <c r="E663" s="7" t="s">
        <v>44</v>
      </c>
      <c r="F663" s="7" t="s">
        <v>71</v>
      </c>
      <c r="G663" s="6" t="s">
        <v>27</v>
      </c>
      <c r="H663" s="7" t="s">
        <v>36</v>
      </c>
      <c r="I663" s="5" t="s">
        <v>824</v>
      </c>
      <c r="J663" s="3">
        <v>528.66</v>
      </c>
      <c r="K663" s="3">
        <v>1239.17</v>
      </c>
      <c r="L663" s="3">
        <v>2633.51</v>
      </c>
      <c r="M663" s="7">
        <v>1</v>
      </c>
      <c r="O663" s="7"/>
      <c r="P663" s="77">
        <v>1</v>
      </c>
      <c r="Q663"/>
    </row>
    <row r="664" spans="1:17" ht="15" x14ac:dyDescent="0.25">
      <c r="B664" s="2" t="s">
        <v>136</v>
      </c>
      <c r="C664" s="2" t="s">
        <v>549</v>
      </c>
      <c r="D664" s="7" t="s">
        <v>21</v>
      </c>
      <c r="E664" s="7" t="s">
        <v>44</v>
      </c>
      <c r="F664" s="7" t="s">
        <v>71</v>
      </c>
      <c r="G664" s="6" t="s">
        <v>27</v>
      </c>
      <c r="H664" s="7" t="s">
        <v>36</v>
      </c>
      <c r="I664" s="5" t="s">
        <v>823</v>
      </c>
      <c r="J664" s="3">
        <v>526.09</v>
      </c>
      <c r="K664" s="3">
        <v>1239.17</v>
      </c>
      <c r="L664" s="3">
        <v>2606.96</v>
      </c>
      <c r="N664" s="7">
        <v>1</v>
      </c>
      <c r="O664" s="7"/>
      <c r="P664" s="77">
        <v>1</v>
      </c>
      <c r="Q664"/>
    </row>
    <row r="665" spans="1:17" ht="15" x14ac:dyDescent="0.25">
      <c r="C665" s="2" t="s">
        <v>550</v>
      </c>
      <c r="D665" s="7" t="s">
        <v>21</v>
      </c>
      <c r="E665" s="7" t="s">
        <v>44</v>
      </c>
      <c r="F665" s="7" t="s">
        <v>71</v>
      </c>
      <c r="G665" s="6" t="s">
        <v>27</v>
      </c>
      <c r="H665" s="7" t="s">
        <v>36</v>
      </c>
      <c r="I665" s="5" t="s">
        <v>823</v>
      </c>
      <c r="J665" s="3">
        <v>526.09</v>
      </c>
      <c r="K665" s="3">
        <v>1239.17</v>
      </c>
      <c r="L665" s="3">
        <v>2631.511</v>
      </c>
      <c r="M665" s="7">
        <v>1</v>
      </c>
      <c r="O665" s="7"/>
      <c r="P665" s="77">
        <v>1</v>
      </c>
      <c r="Q665"/>
    </row>
    <row r="666" spans="1:17" ht="15" x14ac:dyDescent="0.25">
      <c r="C666" s="2" t="s">
        <v>567</v>
      </c>
      <c r="D666" s="7" t="s">
        <v>21</v>
      </c>
      <c r="E666" s="7" t="s">
        <v>44</v>
      </c>
      <c r="F666" s="7" t="s">
        <v>71</v>
      </c>
      <c r="G666" s="6" t="s">
        <v>27</v>
      </c>
      <c r="H666" s="7" t="s">
        <v>36</v>
      </c>
      <c r="I666" s="5" t="s">
        <v>823</v>
      </c>
      <c r="J666" s="3">
        <v>526.09</v>
      </c>
      <c r="K666" s="3">
        <v>1239.17</v>
      </c>
      <c r="L666" s="3">
        <v>2631.511</v>
      </c>
      <c r="M666" s="7">
        <v>1</v>
      </c>
      <c r="O666" s="7"/>
      <c r="P666" s="77">
        <v>1</v>
      </c>
      <c r="Q666"/>
    </row>
    <row r="667" spans="1:17" ht="15" x14ac:dyDescent="0.25">
      <c r="C667" s="2" t="s">
        <v>571</v>
      </c>
      <c r="D667" s="7" t="s">
        <v>21</v>
      </c>
      <c r="E667" s="7" t="s">
        <v>44</v>
      </c>
      <c r="F667" s="7" t="s">
        <v>71</v>
      </c>
      <c r="G667" s="6" t="s">
        <v>27</v>
      </c>
      <c r="H667" s="7" t="s">
        <v>36</v>
      </c>
      <c r="I667" s="5" t="s">
        <v>823</v>
      </c>
      <c r="J667" s="3">
        <v>528.66</v>
      </c>
      <c r="K667" s="3">
        <v>1239.17</v>
      </c>
      <c r="L667" s="3">
        <v>2631.511</v>
      </c>
      <c r="M667" s="7">
        <v>1</v>
      </c>
      <c r="O667" s="7"/>
      <c r="P667" s="77">
        <v>1</v>
      </c>
      <c r="Q667"/>
    </row>
    <row r="668" spans="1:17" ht="15" x14ac:dyDescent="0.25">
      <c r="B668" s="2" t="s">
        <v>26</v>
      </c>
      <c r="C668" s="2" t="s">
        <v>633</v>
      </c>
      <c r="D668" s="7" t="s">
        <v>21</v>
      </c>
      <c r="E668" s="7" t="s">
        <v>28</v>
      </c>
      <c r="F668" s="7" t="s">
        <v>29</v>
      </c>
      <c r="G668" s="6" t="s">
        <v>27</v>
      </c>
      <c r="H668" s="7" t="s">
        <v>36</v>
      </c>
      <c r="I668" s="5" t="s">
        <v>824</v>
      </c>
      <c r="J668" s="3">
        <v>447.68</v>
      </c>
      <c r="K668" s="3">
        <v>1108.01</v>
      </c>
      <c r="L668" s="3">
        <v>2276.1799999999998</v>
      </c>
      <c r="M668" s="7">
        <v>1</v>
      </c>
      <c r="O668" s="7"/>
      <c r="P668" s="77">
        <v>1</v>
      </c>
      <c r="Q668"/>
    </row>
    <row r="669" spans="1:17" ht="15" x14ac:dyDescent="0.25">
      <c r="C669" s="2" t="s">
        <v>643</v>
      </c>
      <c r="D669" s="7" t="s">
        <v>21</v>
      </c>
      <c r="E669" s="7" t="s">
        <v>28</v>
      </c>
      <c r="F669" s="7" t="s">
        <v>29</v>
      </c>
      <c r="G669" s="6" t="s">
        <v>27</v>
      </c>
      <c r="H669" s="7" t="s">
        <v>36</v>
      </c>
      <c r="I669" s="5" t="s">
        <v>824</v>
      </c>
      <c r="J669" s="3">
        <v>447.68</v>
      </c>
      <c r="K669" s="3">
        <v>1108.01</v>
      </c>
      <c r="L669" s="3">
        <v>2276.1799999999998</v>
      </c>
      <c r="M669" s="7">
        <v>1</v>
      </c>
      <c r="O669" s="7"/>
      <c r="P669" s="77">
        <v>1</v>
      </c>
      <c r="Q669"/>
    </row>
    <row r="670" spans="1:17" ht="15" x14ac:dyDescent="0.25">
      <c r="C670" s="2" t="s">
        <v>652</v>
      </c>
      <c r="D670" s="7" t="s">
        <v>21</v>
      </c>
      <c r="E670" s="7" t="s">
        <v>28</v>
      </c>
      <c r="F670" s="7" t="s">
        <v>29</v>
      </c>
      <c r="G670" s="6" t="s">
        <v>27</v>
      </c>
      <c r="H670" s="7" t="s">
        <v>36</v>
      </c>
      <c r="I670" s="5" t="s">
        <v>824</v>
      </c>
      <c r="J670" s="3">
        <v>447.68</v>
      </c>
      <c r="K670" s="3">
        <v>1108.01</v>
      </c>
      <c r="L670" s="3">
        <v>2276.1799999999998</v>
      </c>
      <c r="M670" s="7">
        <v>1</v>
      </c>
      <c r="O670" s="7"/>
      <c r="P670" s="77">
        <v>1</v>
      </c>
      <c r="Q670"/>
    </row>
    <row r="671" spans="1:17" ht="15" x14ac:dyDescent="0.25">
      <c r="B671" s="2" t="s">
        <v>131</v>
      </c>
      <c r="C671" s="2" t="s">
        <v>327</v>
      </c>
      <c r="D671" s="7" t="s">
        <v>21</v>
      </c>
      <c r="E671" s="7" t="s">
        <v>28</v>
      </c>
      <c r="F671" s="7" t="s">
        <v>29</v>
      </c>
      <c r="G671" s="6" t="s">
        <v>27</v>
      </c>
      <c r="H671" s="7" t="s">
        <v>36</v>
      </c>
      <c r="I671" s="5" t="s">
        <v>824</v>
      </c>
      <c r="J671" s="3">
        <v>447.68</v>
      </c>
      <c r="K671" s="3">
        <v>1108.01</v>
      </c>
      <c r="L671" s="3">
        <v>2272.7199999999998</v>
      </c>
      <c r="N671" s="7">
        <v>1</v>
      </c>
      <c r="O671" s="7"/>
      <c r="P671" s="77">
        <v>1</v>
      </c>
      <c r="Q671"/>
    </row>
    <row r="672" spans="1:17" ht="15" x14ac:dyDescent="0.25">
      <c r="B672" s="2" t="s">
        <v>115</v>
      </c>
      <c r="C672" s="2" t="s">
        <v>213</v>
      </c>
      <c r="D672" s="7" t="s">
        <v>24</v>
      </c>
      <c r="E672" s="7" t="s">
        <v>19</v>
      </c>
      <c r="F672" s="7" t="s">
        <v>20</v>
      </c>
      <c r="G672" s="6" t="s">
        <v>31</v>
      </c>
      <c r="H672" s="7" t="s">
        <v>194</v>
      </c>
      <c r="I672" s="5" t="s">
        <v>823</v>
      </c>
      <c r="J672" s="3">
        <v>1164.74</v>
      </c>
      <c r="K672" s="3">
        <v>3314.99</v>
      </c>
      <c r="L672" s="3">
        <v>5813.13</v>
      </c>
      <c r="M672" s="7">
        <v>1</v>
      </c>
      <c r="O672" s="7"/>
      <c r="P672" s="77">
        <v>1</v>
      </c>
      <c r="Q672"/>
    </row>
    <row r="673" spans="1:17" ht="15" x14ac:dyDescent="0.25">
      <c r="B673" s="2" t="s">
        <v>22</v>
      </c>
      <c r="C673" s="2" t="s">
        <v>234</v>
      </c>
      <c r="D673" s="7" t="s">
        <v>24</v>
      </c>
      <c r="E673" s="7" t="s">
        <v>19</v>
      </c>
      <c r="F673" s="7" t="s">
        <v>20</v>
      </c>
      <c r="G673" s="6" t="s">
        <v>18</v>
      </c>
      <c r="H673" s="7" t="s">
        <v>194</v>
      </c>
      <c r="I673" s="5" t="s">
        <v>823</v>
      </c>
      <c r="J673" s="3">
        <v>1164.74</v>
      </c>
      <c r="K673" s="3">
        <v>4667.22</v>
      </c>
      <c r="L673" s="3">
        <v>7165.36</v>
      </c>
      <c r="M673" s="7">
        <v>1</v>
      </c>
      <c r="O673" s="7"/>
      <c r="P673" s="77">
        <v>1</v>
      </c>
      <c r="Q673"/>
    </row>
    <row r="674" spans="1:17" ht="15" x14ac:dyDescent="0.25">
      <c r="B674" s="2" t="s">
        <v>43</v>
      </c>
      <c r="C674" s="2" t="s">
        <v>390</v>
      </c>
      <c r="D674" s="7" t="s">
        <v>21</v>
      </c>
      <c r="E674" s="7" t="s">
        <v>44</v>
      </c>
      <c r="F674" s="7" t="s">
        <v>45</v>
      </c>
      <c r="G674" s="6" t="s">
        <v>27</v>
      </c>
      <c r="H674" s="7" t="s">
        <v>36</v>
      </c>
      <c r="I674" s="5" t="s">
        <v>823</v>
      </c>
      <c r="J674" s="3">
        <v>612.99</v>
      </c>
      <c r="K674" s="3">
        <v>1474.34</v>
      </c>
      <c r="L674" s="3">
        <v>2953.01</v>
      </c>
      <c r="M674" s="7">
        <v>1</v>
      </c>
      <c r="O674" s="7"/>
      <c r="P674" s="77">
        <v>1</v>
      </c>
      <c r="Q674"/>
    </row>
    <row r="675" spans="1:17" ht="15" x14ac:dyDescent="0.25">
      <c r="B675" s="2" t="s">
        <v>132</v>
      </c>
      <c r="C675" s="2" t="s">
        <v>394</v>
      </c>
      <c r="D675" s="7" t="s">
        <v>21</v>
      </c>
      <c r="E675" s="7" t="s">
        <v>44</v>
      </c>
      <c r="F675" s="7" t="s">
        <v>45</v>
      </c>
      <c r="G675" s="6" t="s">
        <v>27</v>
      </c>
      <c r="H675" s="7" t="s">
        <v>194</v>
      </c>
      <c r="I675" s="5" t="s">
        <v>823</v>
      </c>
      <c r="J675" s="3">
        <v>612.99</v>
      </c>
      <c r="K675" s="3">
        <v>1474.34</v>
      </c>
      <c r="L675" s="3">
        <v>2926.46</v>
      </c>
      <c r="N675" s="7">
        <v>1</v>
      </c>
      <c r="O675" s="7"/>
      <c r="P675" s="77">
        <v>1</v>
      </c>
      <c r="Q675"/>
    </row>
    <row r="676" spans="1:17" ht="15" x14ac:dyDescent="0.25">
      <c r="C676" s="2" t="s">
        <v>476</v>
      </c>
      <c r="D676" s="7" t="s">
        <v>21</v>
      </c>
      <c r="E676" s="7" t="s">
        <v>44</v>
      </c>
      <c r="F676" s="7" t="s">
        <v>45</v>
      </c>
      <c r="G676" s="6" t="s">
        <v>27</v>
      </c>
      <c r="H676" s="7" t="s">
        <v>194</v>
      </c>
      <c r="I676" s="5" t="s">
        <v>823</v>
      </c>
      <c r="J676" s="3">
        <v>612.99</v>
      </c>
      <c r="K676" s="3">
        <v>1474.34</v>
      </c>
      <c r="L676" s="3">
        <v>2926.46</v>
      </c>
      <c r="N676" s="7">
        <v>1</v>
      </c>
      <c r="O676" s="7"/>
      <c r="P676" s="77">
        <v>1</v>
      </c>
      <c r="Q676"/>
    </row>
    <row r="677" spans="1:17" ht="15" x14ac:dyDescent="0.25">
      <c r="B677" s="2" t="s">
        <v>105</v>
      </c>
      <c r="C677" s="2" t="s">
        <v>257</v>
      </c>
      <c r="D677" s="7" t="s">
        <v>21</v>
      </c>
      <c r="E677" s="7" t="s">
        <v>19</v>
      </c>
      <c r="F677" s="7" t="s">
        <v>35</v>
      </c>
      <c r="G677" s="6" t="s">
        <v>31</v>
      </c>
      <c r="H677" s="7" t="s">
        <v>36</v>
      </c>
      <c r="I677" s="5" t="s">
        <v>823</v>
      </c>
      <c r="J677" s="3">
        <v>839.48</v>
      </c>
      <c r="K677" s="3">
        <v>2152.71</v>
      </c>
      <c r="L677" s="3">
        <v>4325.59</v>
      </c>
      <c r="M677" s="7">
        <v>1</v>
      </c>
      <c r="O677" s="7"/>
      <c r="P677" s="77">
        <v>1</v>
      </c>
      <c r="Q677"/>
    </row>
    <row r="678" spans="1:17" ht="15" x14ac:dyDescent="0.25">
      <c r="C678" s="2" t="s">
        <v>258</v>
      </c>
      <c r="D678" s="7" t="s">
        <v>21</v>
      </c>
      <c r="E678" s="7" t="s">
        <v>19</v>
      </c>
      <c r="F678" s="7" t="s">
        <v>35</v>
      </c>
      <c r="G678" s="6" t="s">
        <v>31</v>
      </c>
      <c r="H678" s="7" t="s">
        <v>36</v>
      </c>
      <c r="I678" s="5" t="s">
        <v>823</v>
      </c>
      <c r="J678" s="3">
        <v>839.48</v>
      </c>
      <c r="K678" s="3">
        <v>2152.71</v>
      </c>
      <c r="L678" s="3">
        <v>4325.59</v>
      </c>
      <c r="M678" s="7">
        <v>1</v>
      </c>
      <c r="O678" s="7"/>
      <c r="P678" s="77">
        <v>1</v>
      </c>
      <c r="Q678"/>
    </row>
    <row r="679" spans="1:17" ht="15" x14ac:dyDescent="0.25">
      <c r="A679" s="2" t="s">
        <v>184</v>
      </c>
      <c r="H679" s="2"/>
      <c r="I679" s="2"/>
      <c r="J679" s="2"/>
      <c r="K679" s="2"/>
      <c r="L679" s="2"/>
      <c r="M679" s="7">
        <v>15</v>
      </c>
      <c r="N679" s="7">
        <v>4</v>
      </c>
      <c r="O679" s="7"/>
      <c r="P679" s="77">
        <v>19</v>
      </c>
      <c r="Q679"/>
    </row>
    <row r="680" spans="1:17" ht="15" x14ac:dyDescent="0.25">
      <c r="A680" s="2">
        <v>9311</v>
      </c>
      <c r="B680" s="2" t="s">
        <v>70</v>
      </c>
      <c r="C680" s="2" t="s">
        <v>696</v>
      </c>
      <c r="D680" s="7" t="s">
        <v>21</v>
      </c>
      <c r="E680" s="7" t="s">
        <v>44</v>
      </c>
      <c r="F680" s="7" t="s">
        <v>71</v>
      </c>
      <c r="G680" s="6" t="s">
        <v>27</v>
      </c>
      <c r="H680" s="7" t="s">
        <v>36</v>
      </c>
      <c r="I680" s="5" t="s">
        <v>824</v>
      </c>
      <c r="J680" s="3">
        <v>528.66</v>
      </c>
      <c r="K680" s="3">
        <v>1239.17</v>
      </c>
      <c r="L680" s="3">
        <v>2633.51</v>
      </c>
      <c r="M680" s="7">
        <v>1</v>
      </c>
      <c r="O680" s="7"/>
      <c r="P680" s="77">
        <v>1</v>
      </c>
      <c r="Q680"/>
    </row>
    <row r="681" spans="1:17" ht="15" x14ac:dyDescent="0.25">
      <c r="B681" s="2" t="s">
        <v>51</v>
      </c>
      <c r="C681" s="2" t="s">
        <v>235</v>
      </c>
      <c r="D681" s="7" t="s">
        <v>24</v>
      </c>
      <c r="E681" s="7" t="s">
        <v>19</v>
      </c>
      <c r="F681" s="7" t="s">
        <v>20</v>
      </c>
      <c r="G681" s="6" t="s">
        <v>52</v>
      </c>
      <c r="H681" s="7" t="s">
        <v>196</v>
      </c>
      <c r="I681" s="5" t="s">
        <v>823</v>
      </c>
      <c r="J681" s="3">
        <v>1164.74</v>
      </c>
      <c r="K681" s="3">
        <v>3314.99</v>
      </c>
      <c r="L681" s="3">
        <v>5813.13</v>
      </c>
      <c r="M681" s="7">
        <v>1</v>
      </c>
      <c r="O681" s="7"/>
      <c r="P681" s="77">
        <v>1</v>
      </c>
      <c r="Q681"/>
    </row>
    <row r="682" spans="1:17" ht="15" x14ac:dyDescent="0.25">
      <c r="A682" s="2" t="s">
        <v>185</v>
      </c>
      <c r="H682" s="2"/>
      <c r="I682" s="2"/>
      <c r="J682" s="2"/>
      <c r="K682" s="2"/>
      <c r="L682" s="2"/>
      <c r="M682" s="7">
        <v>2</v>
      </c>
      <c r="O682" s="7"/>
      <c r="P682" s="77">
        <v>2</v>
      </c>
      <c r="Q682"/>
    </row>
    <row r="683" spans="1:17" ht="15" x14ac:dyDescent="0.25">
      <c r="A683" s="2">
        <v>9320</v>
      </c>
      <c r="B683" s="2" t="s">
        <v>70</v>
      </c>
      <c r="C683" s="2" t="s">
        <v>666</v>
      </c>
      <c r="D683" s="7" t="s">
        <v>21</v>
      </c>
      <c r="E683" s="7" t="s">
        <v>44</v>
      </c>
      <c r="F683" s="7" t="s">
        <v>71</v>
      </c>
      <c r="G683" s="6" t="s">
        <v>27</v>
      </c>
      <c r="H683" s="7" t="s">
        <v>36</v>
      </c>
      <c r="I683" s="5" t="s">
        <v>823</v>
      </c>
      <c r="J683" s="3">
        <v>528.66</v>
      </c>
      <c r="K683" s="3">
        <v>1239.17</v>
      </c>
      <c r="L683" s="3">
        <v>2631.511</v>
      </c>
      <c r="M683" s="7">
        <v>1</v>
      </c>
      <c r="O683" s="7"/>
      <c r="P683" s="77">
        <v>1</v>
      </c>
      <c r="Q683"/>
    </row>
    <row r="684" spans="1:17" ht="15" x14ac:dyDescent="0.25">
      <c r="C684" s="2" t="s">
        <v>677</v>
      </c>
      <c r="D684" s="7" t="s">
        <v>21</v>
      </c>
      <c r="E684" s="7" t="s">
        <v>44</v>
      </c>
      <c r="F684" s="7" t="s">
        <v>71</v>
      </c>
      <c r="G684" s="6" t="s">
        <v>27</v>
      </c>
      <c r="H684" s="7" t="s">
        <v>36</v>
      </c>
      <c r="I684" s="5" t="s">
        <v>823</v>
      </c>
      <c r="J684" s="3">
        <v>528.66</v>
      </c>
      <c r="K684" s="3">
        <v>1239.17</v>
      </c>
      <c r="L684" s="3">
        <v>2631.511</v>
      </c>
      <c r="O684" s="7">
        <v>1</v>
      </c>
      <c r="P684" s="77">
        <v>1</v>
      </c>
      <c r="Q684"/>
    </row>
    <row r="685" spans="1:17" ht="15" x14ac:dyDescent="0.25">
      <c r="B685" s="2" t="s">
        <v>136</v>
      </c>
      <c r="C685" s="2" t="s">
        <v>568</v>
      </c>
      <c r="D685" s="7" t="s">
        <v>21</v>
      </c>
      <c r="E685" s="7" t="s">
        <v>44</v>
      </c>
      <c r="F685" s="7" t="s">
        <v>71</v>
      </c>
      <c r="G685" s="6" t="s">
        <v>27</v>
      </c>
      <c r="H685" s="7" t="s">
        <v>36</v>
      </c>
      <c r="I685" s="5" t="s">
        <v>823</v>
      </c>
      <c r="J685" s="3">
        <v>528.66</v>
      </c>
      <c r="K685" s="3">
        <v>1239.17</v>
      </c>
      <c r="L685" s="3">
        <v>2631.511</v>
      </c>
      <c r="M685" s="7">
        <v>1</v>
      </c>
      <c r="O685" s="7"/>
      <c r="P685" s="77">
        <v>1</v>
      </c>
      <c r="Q685"/>
    </row>
    <row r="686" spans="1:17" ht="15" x14ac:dyDescent="0.25">
      <c r="C686" s="2" t="s">
        <v>569</v>
      </c>
      <c r="D686" s="7" t="s">
        <v>21</v>
      </c>
      <c r="E686" s="7" t="s">
        <v>44</v>
      </c>
      <c r="F686" s="7" t="s">
        <v>71</v>
      </c>
      <c r="G686" s="6" t="s">
        <v>27</v>
      </c>
      <c r="H686" s="7" t="s">
        <v>36</v>
      </c>
      <c r="I686" s="5" t="s">
        <v>823</v>
      </c>
      <c r="J686" s="3">
        <v>528.66</v>
      </c>
      <c r="K686" s="3">
        <v>1239.17</v>
      </c>
      <c r="L686" s="3">
        <v>2631.511</v>
      </c>
      <c r="M686" s="7">
        <v>1</v>
      </c>
      <c r="O686" s="7"/>
      <c r="P686" s="77">
        <v>1</v>
      </c>
      <c r="Q686"/>
    </row>
    <row r="687" spans="1:17" ht="15" x14ac:dyDescent="0.25">
      <c r="C687" s="2" t="s">
        <v>570</v>
      </c>
      <c r="D687" s="7" t="s">
        <v>21</v>
      </c>
      <c r="E687" s="7" t="s">
        <v>44</v>
      </c>
      <c r="F687" s="7" t="s">
        <v>71</v>
      </c>
      <c r="G687" s="6" t="s">
        <v>27</v>
      </c>
      <c r="H687" s="7" t="s">
        <v>36</v>
      </c>
      <c r="I687" s="5" t="s">
        <v>823</v>
      </c>
      <c r="J687" s="3">
        <v>528.66</v>
      </c>
      <c r="K687" s="3">
        <v>1239.17</v>
      </c>
      <c r="L687" s="3">
        <v>2606.96</v>
      </c>
      <c r="N687" s="7">
        <v>1</v>
      </c>
      <c r="O687" s="7"/>
      <c r="P687" s="77">
        <v>1</v>
      </c>
      <c r="Q687"/>
    </row>
    <row r="688" spans="1:17" ht="15" x14ac:dyDescent="0.25">
      <c r="B688" s="2" t="s">
        <v>26</v>
      </c>
      <c r="C688" s="2" t="s">
        <v>612</v>
      </c>
      <c r="D688" s="7" t="s">
        <v>21</v>
      </c>
      <c r="E688" s="7" t="s">
        <v>28</v>
      </c>
      <c r="F688" s="7" t="s">
        <v>29</v>
      </c>
      <c r="G688" s="6" t="s">
        <v>27</v>
      </c>
      <c r="H688" s="7" t="s">
        <v>36</v>
      </c>
      <c r="I688" s="5" t="s">
        <v>824</v>
      </c>
      <c r="J688" s="3">
        <v>447.68</v>
      </c>
      <c r="K688" s="3">
        <v>1108.01</v>
      </c>
      <c r="L688" s="3">
        <v>2276.1799999999998</v>
      </c>
      <c r="M688" s="7">
        <v>1</v>
      </c>
      <c r="O688" s="7"/>
      <c r="P688" s="77">
        <v>1</v>
      </c>
      <c r="Q688"/>
    </row>
    <row r="689" spans="1:17" ht="15" x14ac:dyDescent="0.25">
      <c r="C689" s="2" t="s">
        <v>622</v>
      </c>
      <c r="D689" s="7" t="s">
        <v>21</v>
      </c>
      <c r="E689" s="7" t="s">
        <v>28</v>
      </c>
      <c r="F689" s="7" t="s">
        <v>29</v>
      </c>
      <c r="G689" s="6" t="s">
        <v>27</v>
      </c>
      <c r="H689" s="7" t="s">
        <v>36</v>
      </c>
      <c r="I689" s="5" t="s">
        <v>824</v>
      </c>
      <c r="J689" s="3">
        <v>447.68</v>
      </c>
      <c r="K689" s="3">
        <v>1108.01</v>
      </c>
      <c r="L689" s="3">
        <v>2276.1799999999998</v>
      </c>
      <c r="M689" s="7">
        <v>1</v>
      </c>
      <c r="O689" s="7"/>
      <c r="P689" s="77">
        <v>1</v>
      </c>
      <c r="Q689"/>
    </row>
    <row r="690" spans="1:17" ht="15" x14ac:dyDescent="0.25">
      <c r="B690" s="2" t="s">
        <v>132</v>
      </c>
      <c r="C690" s="2" t="s">
        <v>474</v>
      </c>
      <c r="D690" s="7" t="s">
        <v>21</v>
      </c>
      <c r="E690" s="7" t="s">
        <v>44</v>
      </c>
      <c r="F690" s="7" t="s">
        <v>45</v>
      </c>
      <c r="G690" s="6" t="s">
        <v>27</v>
      </c>
      <c r="H690" s="7" t="s">
        <v>194</v>
      </c>
      <c r="I690" s="5" t="s">
        <v>823</v>
      </c>
      <c r="J690" s="3">
        <v>612.99</v>
      </c>
      <c r="K690" s="3">
        <v>1474.34</v>
      </c>
      <c r="L690" s="3">
        <v>2926.46</v>
      </c>
      <c r="N690" s="7">
        <v>1</v>
      </c>
      <c r="O690" s="7"/>
      <c r="P690" s="77">
        <v>1</v>
      </c>
      <c r="Q690"/>
    </row>
    <row r="691" spans="1:17" ht="15" x14ac:dyDescent="0.25">
      <c r="B691" s="2" t="s">
        <v>90</v>
      </c>
      <c r="C691" s="2" t="s">
        <v>319</v>
      </c>
      <c r="D691" s="7" t="s">
        <v>21</v>
      </c>
      <c r="E691" s="7" t="s">
        <v>44</v>
      </c>
      <c r="F691" s="7" t="s">
        <v>71</v>
      </c>
      <c r="G691" s="6" t="s">
        <v>31</v>
      </c>
      <c r="H691" s="7" t="s">
        <v>36</v>
      </c>
      <c r="I691" s="5" t="s">
        <v>823</v>
      </c>
      <c r="J691" s="3">
        <v>528.66</v>
      </c>
      <c r="K691" s="3">
        <v>1239.17</v>
      </c>
      <c r="L691" s="3">
        <v>2633.51</v>
      </c>
      <c r="M691" s="7">
        <v>1</v>
      </c>
      <c r="O691" s="7"/>
      <c r="P691" s="77">
        <v>1</v>
      </c>
      <c r="Q691"/>
    </row>
    <row r="692" spans="1:17" ht="15" x14ac:dyDescent="0.25">
      <c r="C692" s="2" t="s">
        <v>320</v>
      </c>
      <c r="D692" s="7" t="s">
        <v>21</v>
      </c>
      <c r="E692" s="7" t="s">
        <v>44</v>
      </c>
      <c r="F692" s="7" t="s">
        <v>71</v>
      </c>
      <c r="G692" s="6" t="s">
        <v>31</v>
      </c>
      <c r="H692" s="7" t="s">
        <v>36</v>
      </c>
      <c r="I692" s="5" t="s">
        <v>823</v>
      </c>
      <c r="J692" s="3">
        <v>528.66</v>
      </c>
      <c r="K692" s="3">
        <v>1239.17</v>
      </c>
      <c r="L692" s="3">
        <v>2633.51</v>
      </c>
      <c r="M692" s="7">
        <v>1</v>
      </c>
      <c r="O692" s="7"/>
      <c r="P692" s="77">
        <v>1</v>
      </c>
      <c r="Q692"/>
    </row>
    <row r="693" spans="1:17" ht="15" x14ac:dyDescent="0.25">
      <c r="C693" s="2" t="s">
        <v>322</v>
      </c>
      <c r="D693" s="7" t="s">
        <v>21</v>
      </c>
      <c r="E693" s="7" t="s">
        <v>44</v>
      </c>
      <c r="F693" s="7" t="s">
        <v>71</v>
      </c>
      <c r="G693" s="6" t="s">
        <v>31</v>
      </c>
      <c r="H693" s="7" t="s">
        <v>36</v>
      </c>
      <c r="I693" s="5" t="s">
        <v>824</v>
      </c>
      <c r="J693" s="3">
        <v>528.66</v>
      </c>
      <c r="K693" s="3">
        <v>1239.17</v>
      </c>
      <c r="L693" s="3">
        <v>2633.51</v>
      </c>
      <c r="M693" s="7">
        <v>1</v>
      </c>
      <c r="O693" s="7"/>
      <c r="P693" s="77">
        <v>1</v>
      </c>
      <c r="Q693"/>
    </row>
    <row r="694" spans="1:17" ht="15" x14ac:dyDescent="0.25">
      <c r="C694" s="2" t="s">
        <v>875</v>
      </c>
      <c r="D694" s="7" t="s">
        <v>21</v>
      </c>
      <c r="E694" s="7" t="s">
        <v>44</v>
      </c>
      <c r="F694" s="7" t="s">
        <v>71</v>
      </c>
      <c r="G694" s="6" t="s">
        <v>31</v>
      </c>
      <c r="H694" s="7" t="s">
        <v>36</v>
      </c>
      <c r="I694" s="5" t="s">
        <v>824</v>
      </c>
      <c r="J694" s="3">
        <v>528.66</v>
      </c>
      <c r="K694" s="3">
        <v>1239.17</v>
      </c>
      <c r="L694" s="3">
        <v>2633.51</v>
      </c>
      <c r="M694" s="7">
        <v>1</v>
      </c>
      <c r="O694" s="7"/>
      <c r="P694" s="77">
        <v>1</v>
      </c>
      <c r="Q694"/>
    </row>
    <row r="695" spans="1:17" ht="15" x14ac:dyDescent="0.25">
      <c r="C695" s="2" t="s">
        <v>876</v>
      </c>
      <c r="D695" s="7" t="s">
        <v>21</v>
      </c>
      <c r="E695" s="7" t="s">
        <v>44</v>
      </c>
      <c r="F695" s="7" t="s">
        <v>71</v>
      </c>
      <c r="G695" s="6" t="s">
        <v>31</v>
      </c>
      <c r="H695" s="7" t="s">
        <v>36</v>
      </c>
      <c r="I695" s="5" t="s">
        <v>824</v>
      </c>
      <c r="J695" s="3">
        <v>528.66</v>
      </c>
      <c r="K695" s="3">
        <v>1239.17</v>
      </c>
      <c r="L695" s="3">
        <v>2633.51</v>
      </c>
      <c r="M695" s="7">
        <v>1</v>
      </c>
      <c r="O695" s="7"/>
      <c r="P695" s="77">
        <v>1</v>
      </c>
      <c r="Q695"/>
    </row>
    <row r="696" spans="1:17" ht="15" x14ac:dyDescent="0.25">
      <c r="B696" s="2" t="s">
        <v>34</v>
      </c>
      <c r="C696" s="2" t="s">
        <v>446</v>
      </c>
      <c r="D696" s="7" t="s">
        <v>21</v>
      </c>
      <c r="E696" s="7" t="s">
        <v>19</v>
      </c>
      <c r="F696" s="7" t="s">
        <v>35</v>
      </c>
      <c r="G696" s="6" t="s">
        <v>27</v>
      </c>
      <c r="H696" s="7" t="s">
        <v>36</v>
      </c>
      <c r="I696" s="5" t="s">
        <v>824</v>
      </c>
      <c r="J696" s="3">
        <v>839.48</v>
      </c>
      <c r="K696" s="3">
        <v>2152.71</v>
      </c>
      <c r="L696" s="3">
        <v>4325.59</v>
      </c>
      <c r="M696" s="7">
        <v>1</v>
      </c>
      <c r="O696" s="7"/>
      <c r="P696" s="77">
        <v>1</v>
      </c>
      <c r="Q696"/>
    </row>
    <row r="697" spans="1:17" ht="15" x14ac:dyDescent="0.25">
      <c r="C697" s="2" t="s">
        <v>962</v>
      </c>
      <c r="D697" s="7" t="s">
        <v>21</v>
      </c>
      <c r="E697" s="7" t="s">
        <v>19</v>
      </c>
      <c r="F697" s="7" t="s">
        <v>35</v>
      </c>
      <c r="G697" s="6" t="s">
        <v>27</v>
      </c>
      <c r="H697" s="7" t="s">
        <v>36</v>
      </c>
      <c r="I697" s="5" t="s">
        <v>824</v>
      </c>
      <c r="J697" s="3">
        <v>839.48</v>
      </c>
      <c r="K697" s="3">
        <v>2152.71</v>
      </c>
      <c r="L697" s="3">
        <v>4325.59</v>
      </c>
      <c r="M697" s="7">
        <v>1</v>
      </c>
      <c r="O697" s="7"/>
      <c r="P697" s="77">
        <v>1</v>
      </c>
      <c r="Q697"/>
    </row>
    <row r="698" spans="1:17" ht="15" x14ac:dyDescent="0.25">
      <c r="B698" s="2" t="s">
        <v>77</v>
      </c>
      <c r="C698" s="2" t="s">
        <v>437</v>
      </c>
      <c r="D698" s="7" t="s">
        <v>21</v>
      </c>
      <c r="E698" s="7" t="s">
        <v>23</v>
      </c>
      <c r="F698" s="7" t="s">
        <v>32</v>
      </c>
      <c r="G698" s="6" t="s">
        <v>27</v>
      </c>
      <c r="H698" s="7" t="s">
        <v>36</v>
      </c>
      <c r="I698" s="5" t="s">
        <v>823</v>
      </c>
      <c r="J698" s="3">
        <v>700.84</v>
      </c>
      <c r="K698" s="3">
        <v>1704.98</v>
      </c>
      <c r="L698" s="3">
        <v>3558.79</v>
      </c>
      <c r="M698" s="7">
        <v>1</v>
      </c>
      <c r="O698" s="7"/>
      <c r="P698" s="77">
        <v>1</v>
      </c>
      <c r="Q698"/>
    </row>
    <row r="699" spans="1:17" ht="15" x14ac:dyDescent="0.25">
      <c r="B699" s="2" t="s">
        <v>137</v>
      </c>
      <c r="C699" s="2" t="s">
        <v>286</v>
      </c>
      <c r="D699" s="7" t="s">
        <v>21</v>
      </c>
      <c r="E699" s="7" t="s">
        <v>23</v>
      </c>
      <c r="F699" s="7" t="s">
        <v>32</v>
      </c>
      <c r="G699" s="6" t="s">
        <v>27</v>
      </c>
      <c r="H699" s="7" t="s">
        <v>36</v>
      </c>
      <c r="I699" s="5" t="s">
        <v>823</v>
      </c>
      <c r="J699" s="3">
        <v>700.84</v>
      </c>
      <c r="K699" s="3">
        <v>1704.98</v>
      </c>
      <c r="L699" s="3">
        <v>3531.5</v>
      </c>
      <c r="N699" s="7">
        <v>1</v>
      </c>
      <c r="O699" s="7"/>
      <c r="P699" s="77">
        <v>1</v>
      </c>
      <c r="Q699"/>
    </row>
    <row r="700" spans="1:17" ht="15" x14ac:dyDescent="0.25">
      <c r="B700" s="2" t="s">
        <v>25</v>
      </c>
      <c r="C700" s="2" t="s">
        <v>239</v>
      </c>
      <c r="D700" s="7" t="s">
        <v>24</v>
      </c>
      <c r="E700" s="7" t="s">
        <v>19</v>
      </c>
      <c r="F700" s="7" t="s">
        <v>20</v>
      </c>
      <c r="G700" s="6" t="s">
        <v>18</v>
      </c>
      <c r="H700" s="7" t="s">
        <v>194</v>
      </c>
      <c r="I700" s="5" t="s">
        <v>823</v>
      </c>
      <c r="J700" s="3">
        <v>1164.74</v>
      </c>
      <c r="K700" s="3">
        <v>4395.87</v>
      </c>
      <c r="L700" s="3">
        <v>6894.01</v>
      </c>
      <c r="M700" s="7">
        <v>1</v>
      </c>
      <c r="O700" s="7"/>
      <c r="P700" s="77">
        <v>1</v>
      </c>
      <c r="Q700"/>
    </row>
    <row r="701" spans="1:17" ht="15" x14ac:dyDescent="0.25">
      <c r="B701" s="2" t="s">
        <v>192</v>
      </c>
      <c r="C701" s="2" t="s">
        <v>472</v>
      </c>
      <c r="D701" s="7" t="s">
        <v>21</v>
      </c>
      <c r="E701" s="7" t="s">
        <v>44</v>
      </c>
      <c r="F701" s="7" t="s">
        <v>45</v>
      </c>
      <c r="G701" s="6" t="s">
        <v>27</v>
      </c>
      <c r="H701" s="7" t="s">
        <v>194</v>
      </c>
      <c r="I701" s="5" t="s">
        <v>823</v>
      </c>
      <c r="J701" s="3">
        <v>612.99</v>
      </c>
      <c r="K701" s="3">
        <v>1474.34</v>
      </c>
      <c r="L701" s="3">
        <v>2926.46</v>
      </c>
      <c r="N701" s="7">
        <v>1</v>
      </c>
      <c r="O701" s="7"/>
      <c r="P701" s="77">
        <v>1</v>
      </c>
      <c r="Q701"/>
    </row>
    <row r="702" spans="1:17" ht="15" x14ac:dyDescent="0.25">
      <c r="B702" s="2" t="s">
        <v>193</v>
      </c>
      <c r="C702" s="2" t="s">
        <v>395</v>
      </c>
      <c r="D702" s="7" t="s">
        <v>21</v>
      </c>
      <c r="E702" s="7" t="s">
        <v>44</v>
      </c>
      <c r="F702" s="7" t="s">
        <v>45</v>
      </c>
      <c r="G702" s="6" t="s">
        <v>27</v>
      </c>
      <c r="H702" s="7" t="s">
        <v>194</v>
      </c>
      <c r="I702" s="5" t="s">
        <v>823</v>
      </c>
      <c r="J702" s="3">
        <v>612.99</v>
      </c>
      <c r="K702" s="3">
        <v>1474.34</v>
      </c>
      <c r="L702" s="3">
        <v>2926.46</v>
      </c>
      <c r="N702" s="7">
        <v>1</v>
      </c>
      <c r="O702" s="7"/>
      <c r="P702" s="77">
        <v>1</v>
      </c>
      <c r="Q702"/>
    </row>
    <row r="703" spans="1:17" ht="15" x14ac:dyDescent="0.25">
      <c r="B703" s="2" t="s">
        <v>850</v>
      </c>
      <c r="C703" s="2" t="s">
        <v>228</v>
      </c>
      <c r="D703" s="7" t="s">
        <v>24</v>
      </c>
      <c r="E703" s="7" t="s">
        <v>19</v>
      </c>
      <c r="F703" s="7" t="s">
        <v>20</v>
      </c>
      <c r="G703" s="6" t="s">
        <v>31</v>
      </c>
      <c r="H703" s="7" t="s">
        <v>196</v>
      </c>
      <c r="I703" s="5" t="s">
        <v>823</v>
      </c>
      <c r="J703" s="3">
        <v>1164.74</v>
      </c>
      <c r="K703" s="3">
        <v>3934.58</v>
      </c>
      <c r="L703" s="3">
        <v>6432.72</v>
      </c>
      <c r="M703" s="7">
        <v>1</v>
      </c>
      <c r="O703" s="7"/>
      <c r="P703" s="77">
        <v>1</v>
      </c>
      <c r="Q703"/>
    </row>
    <row r="704" spans="1:17" ht="15" x14ac:dyDescent="0.25">
      <c r="A704" s="2" t="s">
        <v>186</v>
      </c>
      <c r="H704" s="2"/>
      <c r="I704" s="2"/>
      <c r="J704" s="2"/>
      <c r="K704" s="2"/>
      <c r="L704" s="2"/>
      <c r="M704" s="7">
        <v>15</v>
      </c>
      <c r="N704" s="7">
        <v>5</v>
      </c>
      <c r="O704" s="7">
        <v>1</v>
      </c>
      <c r="P704" s="77">
        <v>21</v>
      </c>
      <c r="Q704"/>
    </row>
    <row r="705" spans="1:17" ht="15" x14ac:dyDescent="0.25">
      <c r="A705" s="2">
        <v>9340</v>
      </c>
      <c r="B705" s="2" t="s">
        <v>70</v>
      </c>
      <c r="C705" s="2" t="s">
        <v>655</v>
      </c>
      <c r="D705" s="7" t="s">
        <v>21</v>
      </c>
      <c r="E705" s="7" t="s">
        <v>44</v>
      </c>
      <c r="F705" s="7" t="s">
        <v>71</v>
      </c>
      <c r="G705" s="6" t="s">
        <v>27</v>
      </c>
      <c r="H705" s="7" t="s">
        <v>36</v>
      </c>
      <c r="I705" s="5" t="s">
        <v>824</v>
      </c>
      <c r="J705" s="3">
        <v>528.66</v>
      </c>
      <c r="K705" s="3">
        <v>1239.17</v>
      </c>
      <c r="L705" s="3">
        <v>2631.511</v>
      </c>
      <c r="M705" s="7">
        <v>1</v>
      </c>
      <c r="O705" s="7"/>
      <c r="P705" s="77">
        <v>1</v>
      </c>
      <c r="Q705"/>
    </row>
    <row r="706" spans="1:17" ht="15" x14ac:dyDescent="0.25">
      <c r="B706" s="2" t="s">
        <v>136</v>
      </c>
      <c r="C706" s="2" t="s">
        <v>558</v>
      </c>
      <c r="D706" s="7" t="s">
        <v>21</v>
      </c>
      <c r="E706" s="7" t="s">
        <v>44</v>
      </c>
      <c r="F706" s="7" t="s">
        <v>71</v>
      </c>
      <c r="G706" s="6" t="s">
        <v>27</v>
      </c>
      <c r="H706" s="7" t="s">
        <v>36</v>
      </c>
      <c r="I706" s="5" t="s">
        <v>823</v>
      </c>
      <c r="J706" s="3">
        <v>528.66</v>
      </c>
      <c r="K706" s="3">
        <v>1239.17</v>
      </c>
      <c r="L706" s="3">
        <v>2606.96</v>
      </c>
      <c r="N706" s="7">
        <v>1</v>
      </c>
      <c r="O706" s="7"/>
      <c r="P706" s="77">
        <v>1</v>
      </c>
      <c r="Q706"/>
    </row>
    <row r="707" spans="1:17" ht="15" x14ac:dyDescent="0.25">
      <c r="B707" s="2" t="s">
        <v>933</v>
      </c>
      <c r="C707" s="2" t="s">
        <v>963</v>
      </c>
      <c r="D707" s="7" t="s">
        <v>21</v>
      </c>
      <c r="E707" s="7" t="s">
        <v>23</v>
      </c>
      <c r="F707" s="7" t="s">
        <v>35</v>
      </c>
      <c r="G707" s="6" t="s">
        <v>27</v>
      </c>
      <c r="H707" s="7" t="s">
        <v>36</v>
      </c>
      <c r="I707" s="5" t="s">
        <v>823</v>
      </c>
      <c r="J707" s="3">
        <v>839.48</v>
      </c>
      <c r="K707" s="3">
        <v>1998.95</v>
      </c>
      <c r="L707" s="3">
        <v>3991.4</v>
      </c>
      <c r="M707" s="7">
        <v>1</v>
      </c>
      <c r="O707" s="7"/>
      <c r="P707" s="77">
        <v>1</v>
      </c>
      <c r="Q707"/>
    </row>
    <row r="708" spans="1:17" ht="15" x14ac:dyDescent="0.25">
      <c r="A708" s="2" t="s">
        <v>187</v>
      </c>
      <c r="H708" s="2"/>
      <c r="I708" s="2"/>
      <c r="J708" s="2"/>
      <c r="K708" s="2"/>
      <c r="L708" s="2"/>
      <c r="M708" s="7">
        <v>2</v>
      </c>
      <c r="N708" s="7">
        <v>1</v>
      </c>
      <c r="O708" s="7"/>
      <c r="P708" s="77">
        <v>3</v>
      </c>
      <c r="Q708"/>
    </row>
    <row r="709" spans="1:17" ht="15" x14ac:dyDescent="0.25">
      <c r="A709" s="2">
        <v>1720</v>
      </c>
      <c r="B709" s="2" t="s">
        <v>70</v>
      </c>
      <c r="C709" s="2" t="s">
        <v>669</v>
      </c>
      <c r="D709" s="7" t="s">
        <v>21</v>
      </c>
      <c r="E709" s="7" t="s">
        <v>44</v>
      </c>
      <c r="F709" s="7" t="s">
        <v>71</v>
      </c>
      <c r="G709" s="6" t="s">
        <v>27</v>
      </c>
      <c r="H709" s="7" t="s">
        <v>36</v>
      </c>
      <c r="I709" s="5" t="s">
        <v>824</v>
      </c>
      <c r="J709" s="3">
        <v>528.66</v>
      </c>
      <c r="K709" s="3">
        <v>1239.17</v>
      </c>
      <c r="L709" s="3">
        <v>2631.511</v>
      </c>
      <c r="M709" s="7">
        <v>1</v>
      </c>
      <c r="O709" s="7"/>
      <c r="P709" s="77">
        <v>1</v>
      </c>
      <c r="Q709"/>
    </row>
    <row r="710" spans="1:17" ht="15" x14ac:dyDescent="0.25">
      <c r="B710" s="2" t="s">
        <v>136</v>
      </c>
      <c r="C710" s="2" t="s">
        <v>964</v>
      </c>
      <c r="D710" s="7" t="s">
        <v>21</v>
      </c>
      <c r="E710" s="7" t="s">
        <v>44</v>
      </c>
      <c r="F710" s="7" t="s">
        <v>71</v>
      </c>
      <c r="G710" s="6" t="s">
        <v>27</v>
      </c>
      <c r="H710" s="7" t="s">
        <v>36</v>
      </c>
      <c r="I710" s="5" t="s">
        <v>823</v>
      </c>
      <c r="J710" s="3">
        <v>528.66</v>
      </c>
      <c r="K710" s="3">
        <v>1239.17</v>
      </c>
      <c r="L710" s="3">
        <v>2606.96</v>
      </c>
      <c r="N710" s="7">
        <v>1</v>
      </c>
      <c r="O710" s="7"/>
      <c r="P710" s="77">
        <v>1</v>
      </c>
      <c r="Q710"/>
    </row>
    <row r="711" spans="1:17" ht="15" x14ac:dyDescent="0.25">
      <c r="B711" s="2" t="s">
        <v>26</v>
      </c>
      <c r="C711" s="2" t="s">
        <v>641</v>
      </c>
      <c r="D711" s="7" t="s">
        <v>21</v>
      </c>
      <c r="E711" s="7" t="s">
        <v>28</v>
      </c>
      <c r="F711" s="7" t="s">
        <v>29</v>
      </c>
      <c r="G711" s="6" t="s">
        <v>27</v>
      </c>
      <c r="H711" s="7" t="s">
        <v>36</v>
      </c>
      <c r="I711" s="5" t="s">
        <v>823</v>
      </c>
      <c r="J711" s="3">
        <v>447.68</v>
      </c>
      <c r="K711" s="3">
        <v>1108.01</v>
      </c>
      <c r="L711" s="3">
        <v>2276.1799999999998</v>
      </c>
      <c r="M711" s="7">
        <v>1</v>
      </c>
      <c r="O711" s="7"/>
      <c r="P711" s="77">
        <v>1</v>
      </c>
      <c r="Q711"/>
    </row>
    <row r="712" spans="1:17" ht="15" x14ac:dyDescent="0.25">
      <c r="B712" s="2" t="s">
        <v>137</v>
      </c>
      <c r="C712" s="2" t="s">
        <v>965</v>
      </c>
      <c r="D712" s="7" t="s">
        <v>21</v>
      </c>
      <c r="E712" s="7" t="s">
        <v>23</v>
      </c>
      <c r="F712" s="7" t="s">
        <v>32</v>
      </c>
      <c r="G712" s="6" t="s">
        <v>27</v>
      </c>
      <c r="H712" s="7" t="s">
        <v>36</v>
      </c>
      <c r="I712" s="5" t="s">
        <v>823</v>
      </c>
      <c r="J712" s="3">
        <v>700.84</v>
      </c>
      <c r="K712" s="3">
        <v>1704.98</v>
      </c>
      <c r="L712" s="3">
        <v>3531.5</v>
      </c>
      <c r="N712" s="7">
        <v>1</v>
      </c>
      <c r="O712" s="7"/>
      <c r="P712" s="77">
        <v>1</v>
      </c>
      <c r="Q712"/>
    </row>
    <row r="713" spans="1:17" ht="15" x14ac:dyDescent="0.25">
      <c r="B713" s="2" t="s">
        <v>843</v>
      </c>
      <c r="C713" s="2" t="s">
        <v>200</v>
      </c>
      <c r="D713" s="7" t="s">
        <v>21</v>
      </c>
      <c r="E713" s="7" t="s">
        <v>19</v>
      </c>
      <c r="F713" s="7" t="s">
        <v>35</v>
      </c>
      <c r="G713" s="6" t="s">
        <v>31</v>
      </c>
      <c r="H713" s="7" t="s">
        <v>36</v>
      </c>
      <c r="I713" s="5" t="s">
        <v>824</v>
      </c>
      <c r="J713" s="3">
        <v>839.48</v>
      </c>
      <c r="K713" s="3">
        <v>2152.71</v>
      </c>
      <c r="L713" s="3">
        <v>4325.59</v>
      </c>
      <c r="M713" s="7">
        <v>1</v>
      </c>
      <c r="O713" s="7"/>
      <c r="P713" s="77">
        <v>1</v>
      </c>
      <c r="Q713"/>
    </row>
    <row r="714" spans="1:17" ht="15" x14ac:dyDescent="0.25">
      <c r="A714" s="2" t="s">
        <v>877</v>
      </c>
      <c r="H714" s="2"/>
      <c r="I714" s="2"/>
      <c r="J714" s="2"/>
      <c r="K714" s="2"/>
      <c r="L714" s="2"/>
      <c r="M714" s="7">
        <v>3</v>
      </c>
      <c r="N714" s="7">
        <v>2</v>
      </c>
      <c r="O714" s="7"/>
      <c r="P714" s="77">
        <v>5</v>
      </c>
      <c r="Q714"/>
    </row>
    <row r="715" spans="1:17" ht="15" x14ac:dyDescent="0.25">
      <c r="A715" s="2">
        <v>3380</v>
      </c>
      <c r="B715" s="2" t="s">
        <v>70</v>
      </c>
      <c r="C715" s="2" t="s">
        <v>878</v>
      </c>
      <c r="D715" s="7" t="s">
        <v>21</v>
      </c>
      <c r="E715" s="7" t="s">
        <v>44</v>
      </c>
      <c r="F715" s="7" t="s">
        <v>71</v>
      </c>
      <c r="G715" s="6" t="s">
        <v>27</v>
      </c>
      <c r="H715" s="7" t="s">
        <v>36</v>
      </c>
      <c r="I715" s="5" t="s">
        <v>824</v>
      </c>
      <c r="J715" s="3">
        <v>528.66</v>
      </c>
      <c r="K715" s="3">
        <v>1239.17</v>
      </c>
      <c r="L715" s="3">
        <v>2633.51</v>
      </c>
      <c r="M715" s="7">
        <v>1</v>
      </c>
      <c r="O715" s="7"/>
      <c r="P715" s="77">
        <v>1</v>
      </c>
      <c r="Q715"/>
    </row>
    <row r="716" spans="1:17" ht="15" x14ac:dyDescent="0.25">
      <c r="B716" s="2" t="s">
        <v>72</v>
      </c>
      <c r="C716" s="2" t="s">
        <v>879</v>
      </c>
      <c r="D716" s="7" t="s">
        <v>21</v>
      </c>
      <c r="E716" s="7" t="s">
        <v>44</v>
      </c>
      <c r="F716" s="7" t="s">
        <v>71</v>
      </c>
      <c r="G716" s="6" t="s">
        <v>31</v>
      </c>
      <c r="H716" s="7" t="s">
        <v>36</v>
      </c>
      <c r="I716" s="5" t="s">
        <v>824</v>
      </c>
      <c r="J716" s="3">
        <v>528.66</v>
      </c>
      <c r="K716" s="3">
        <v>1239.17</v>
      </c>
      <c r="L716" s="3">
        <v>2606.54</v>
      </c>
      <c r="M716" s="7">
        <v>1</v>
      </c>
      <c r="O716" s="7"/>
      <c r="P716" s="77">
        <v>1</v>
      </c>
      <c r="Q716"/>
    </row>
    <row r="717" spans="1:17" ht="15" x14ac:dyDescent="0.25">
      <c r="B717" s="2" t="s">
        <v>124</v>
      </c>
      <c r="C717" s="2" t="s">
        <v>222</v>
      </c>
      <c r="D717" s="7" t="s">
        <v>21</v>
      </c>
      <c r="E717" s="7" t="s">
        <v>44</v>
      </c>
      <c r="F717" s="7" t="s">
        <v>45</v>
      </c>
      <c r="G717" s="6" t="s">
        <v>31</v>
      </c>
      <c r="H717" s="7" t="s">
        <v>36</v>
      </c>
      <c r="I717" s="5" t="s">
        <v>823</v>
      </c>
      <c r="J717" s="3">
        <v>612.99</v>
      </c>
      <c r="K717" s="3">
        <v>2342.66</v>
      </c>
      <c r="L717" s="3">
        <v>3794.78</v>
      </c>
      <c r="N717" s="7">
        <v>1</v>
      </c>
      <c r="O717" s="7"/>
      <c r="P717" s="77">
        <v>1</v>
      </c>
      <c r="Q717"/>
    </row>
    <row r="718" spans="1:17" ht="15" x14ac:dyDescent="0.25">
      <c r="B718" s="2" t="s">
        <v>925</v>
      </c>
      <c r="C718" s="2" t="s">
        <v>966</v>
      </c>
      <c r="D718" s="7" t="s">
        <v>24</v>
      </c>
      <c r="E718" s="7" t="s">
        <v>23</v>
      </c>
      <c r="F718" s="7" t="s">
        <v>35</v>
      </c>
      <c r="G718" s="6" t="s">
        <v>27</v>
      </c>
      <c r="H718" s="7" t="s">
        <v>36</v>
      </c>
      <c r="I718" s="5" t="s">
        <v>824</v>
      </c>
      <c r="J718" s="3">
        <v>839.48</v>
      </c>
      <c r="K718" s="3">
        <v>2672.5</v>
      </c>
      <c r="L718" s="3">
        <v>4665.25</v>
      </c>
      <c r="M718" s="7">
        <v>1</v>
      </c>
      <c r="O718" s="7"/>
      <c r="P718" s="77">
        <v>1</v>
      </c>
      <c r="Q718"/>
    </row>
    <row r="719" spans="1:17" ht="15" x14ac:dyDescent="0.25">
      <c r="A719" s="2" t="s">
        <v>880</v>
      </c>
      <c r="H719" s="2"/>
      <c r="I719" s="2"/>
      <c r="J719" s="2"/>
      <c r="K719" s="2"/>
      <c r="L719" s="2"/>
      <c r="M719" s="7">
        <v>3</v>
      </c>
      <c r="N719" s="7">
        <v>1</v>
      </c>
      <c r="O719" s="7"/>
      <c r="P719" s="77">
        <v>4</v>
      </c>
      <c r="Q719"/>
    </row>
    <row r="720" spans="1:17" ht="15" x14ac:dyDescent="0.25">
      <c r="A720" s="2">
        <v>9205</v>
      </c>
      <c r="B720" s="2" t="s">
        <v>70</v>
      </c>
      <c r="C720" s="2" t="s">
        <v>665</v>
      </c>
      <c r="D720" s="7" t="s">
        <v>21</v>
      </c>
      <c r="E720" s="7" t="s">
        <v>44</v>
      </c>
      <c r="F720" s="7" t="s">
        <v>71</v>
      </c>
      <c r="G720" s="6" t="s">
        <v>27</v>
      </c>
      <c r="H720" s="7" t="s">
        <v>36</v>
      </c>
      <c r="I720" s="5" t="s">
        <v>823</v>
      </c>
      <c r="J720" s="3">
        <v>528.66</v>
      </c>
      <c r="K720" s="3">
        <v>1239.17</v>
      </c>
      <c r="L720" s="3">
        <v>2631.511</v>
      </c>
      <c r="M720" s="7">
        <v>1</v>
      </c>
      <c r="O720" s="7"/>
      <c r="P720" s="77">
        <v>1</v>
      </c>
      <c r="Q720"/>
    </row>
    <row r="721" spans="1:17" ht="15" x14ac:dyDescent="0.25">
      <c r="C721" s="2" t="s">
        <v>967</v>
      </c>
      <c r="D721" s="7" t="s">
        <v>21</v>
      </c>
      <c r="E721" s="7" t="s">
        <v>44</v>
      </c>
      <c r="F721" s="7" t="s">
        <v>71</v>
      </c>
      <c r="G721" s="6" t="s">
        <v>27</v>
      </c>
      <c r="H721" s="7" t="s">
        <v>36</v>
      </c>
      <c r="I721" s="5" t="s">
        <v>824</v>
      </c>
      <c r="J721" s="3">
        <v>528.66</v>
      </c>
      <c r="K721" s="3">
        <v>1239.17</v>
      </c>
      <c r="L721" s="3">
        <v>2633.51</v>
      </c>
      <c r="M721" s="7">
        <v>1</v>
      </c>
      <c r="O721" s="7"/>
      <c r="P721" s="77">
        <v>1</v>
      </c>
      <c r="Q721"/>
    </row>
    <row r="722" spans="1:17" ht="15" x14ac:dyDescent="0.25">
      <c r="B722" s="2" t="s">
        <v>26</v>
      </c>
      <c r="C722" s="2" t="s">
        <v>625</v>
      </c>
      <c r="D722" s="7" t="s">
        <v>21</v>
      </c>
      <c r="E722" s="7" t="s">
        <v>28</v>
      </c>
      <c r="F722" s="7" t="s">
        <v>29</v>
      </c>
      <c r="G722" s="6" t="s">
        <v>27</v>
      </c>
      <c r="H722" s="7" t="s">
        <v>36</v>
      </c>
      <c r="I722" s="5" t="s">
        <v>823</v>
      </c>
      <c r="J722" s="3">
        <v>447.68</v>
      </c>
      <c r="K722" s="3">
        <v>1108.01</v>
      </c>
      <c r="L722" s="3">
        <v>2276.1799999999998</v>
      </c>
      <c r="M722" s="7">
        <v>1</v>
      </c>
      <c r="O722" s="7"/>
      <c r="P722" s="77">
        <v>1</v>
      </c>
      <c r="Q722"/>
    </row>
    <row r="723" spans="1:17" ht="15" x14ac:dyDescent="0.25">
      <c r="B723" s="2" t="s">
        <v>100</v>
      </c>
      <c r="C723" s="2" t="s">
        <v>256</v>
      </c>
      <c r="D723" s="7" t="s">
        <v>21</v>
      </c>
      <c r="E723" s="7" t="s">
        <v>19</v>
      </c>
      <c r="F723" s="7" t="s">
        <v>35</v>
      </c>
      <c r="G723" s="6" t="s">
        <v>31</v>
      </c>
      <c r="H723" s="7" t="s">
        <v>194</v>
      </c>
      <c r="I723" s="5" t="s">
        <v>824</v>
      </c>
      <c r="J723" s="3">
        <v>839.48</v>
      </c>
      <c r="K723" s="3">
        <v>2152.71</v>
      </c>
      <c r="L723" s="3">
        <v>4325.59</v>
      </c>
      <c r="M723" s="7">
        <v>1</v>
      </c>
      <c r="O723" s="7"/>
      <c r="P723" s="77">
        <v>1</v>
      </c>
      <c r="Q723"/>
    </row>
    <row r="724" spans="1:17" ht="15" x14ac:dyDescent="0.25">
      <c r="B724" s="2" t="s">
        <v>34</v>
      </c>
      <c r="C724" s="2" t="s">
        <v>442</v>
      </c>
      <c r="D724" s="7" t="s">
        <v>21</v>
      </c>
      <c r="E724" s="7" t="s">
        <v>19</v>
      </c>
      <c r="F724" s="7" t="s">
        <v>35</v>
      </c>
      <c r="G724" s="6" t="s">
        <v>27</v>
      </c>
      <c r="H724" s="7" t="s">
        <v>36</v>
      </c>
      <c r="I724" s="5" t="s">
        <v>824</v>
      </c>
      <c r="J724" s="3">
        <v>839.48</v>
      </c>
      <c r="K724" s="3">
        <v>2152.71</v>
      </c>
      <c r="L724" s="3">
        <v>4325.59</v>
      </c>
      <c r="M724" s="7">
        <v>1</v>
      </c>
      <c r="O724" s="7"/>
      <c r="P724" s="77">
        <v>1</v>
      </c>
      <c r="Q724"/>
    </row>
    <row r="725" spans="1:17" ht="15" x14ac:dyDescent="0.25">
      <c r="B725" s="2" t="s">
        <v>856</v>
      </c>
      <c r="C725" s="2" t="s">
        <v>208</v>
      </c>
      <c r="D725" s="7" t="s">
        <v>24</v>
      </c>
      <c r="E725" s="7" t="s">
        <v>19</v>
      </c>
      <c r="F725" s="7" t="s">
        <v>20</v>
      </c>
      <c r="G725" s="6" t="s">
        <v>31</v>
      </c>
      <c r="H725" s="7" t="s">
        <v>196</v>
      </c>
      <c r="I725" s="5" t="s">
        <v>823</v>
      </c>
      <c r="J725" s="3">
        <v>1164.74</v>
      </c>
      <c r="K725" s="3">
        <v>3314.99</v>
      </c>
      <c r="L725" s="3">
        <v>5813.13</v>
      </c>
      <c r="M725" s="7">
        <v>1</v>
      </c>
      <c r="O725" s="7"/>
      <c r="P725" s="77">
        <v>1</v>
      </c>
      <c r="Q725"/>
    </row>
    <row r="726" spans="1:17" ht="15" x14ac:dyDescent="0.25">
      <c r="A726" s="2" t="s">
        <v>937</v>
      </c>
      <c r="H726" s="2"/>
      <c r="I726" s="2"/>
      <c r="J726" s="2"/>
      <c r="K726" s="2"/>
      <c r="L726" s="2"/>
      <c r="M726" s="7">
        <v>6</v>
      </c>
      <c r="O726" s="7"/>
      <c r="P726" s="77">
        <v>6</v>
      </c>
      <c r="Q726"/>
    </row>
    <row r="727" spans="1:17" ht="15" x14ac:dyDescent="0.25">
      <c r="A727" s="2">
        <v>9206</v>
      </c>
      <c r="B727" s="2" t="s">
        <v>70</v>
      </c>
      <c r="C727" s="2" t="s">
        <v>668</v>
      </c>
      <c r="D727" s="7" t="s">
        <v>21</v>
      </c>
      <c r="E727" s="7" t="s">
        <v>44</v>
      </c>
      <c r="F727" s="7" t="s">
        <v>71</v>
      </c>
      <c r="G727" s="6" t="s">
        <v>27</v>
      </c>
      <c r="H727" s="7" t="s">
        <v>36</v>
      </c>
      <c r="I727" s="5" t="s">
        <v>824</v>
      </c>
      <c r="J727" s="3">
        <v>528.66</v>
      </c>
      <c r="K727" s="3">
        <v>1239.17</v>
      </c>
      <c r="L727" s="3">
        <v>2631.511</v>
      </c>
      <c r="O727" s="7">
        <v>1</v>
      </c>
      <c r="P727" s="77">
        <v>1</v>
      </c>
      <c r="Q727"/>
    </row>
    <row r="728" spans="1:17" ht="15" x14ac:dyDescent="0.25">
      <c r="B728" s="2" t="s">
        <v>136</v>
      </c>
      <c r="C728" s="2" t="s">
        <v>556</v>
      </c>
      <c r="D728" s="7" t="s">
        <v>21</v>
      </c>
      <c r="E728" s="7" t="s">
        <v>44</v>
      </c>
      <c r="F728" s="7" t="s">
        <v>71</v>
      </c>
      <c r="G728" s="6" t="s">
        <v>27</v>
      </c>
      <c r="H728" s="7" t="s">
        <v>36</v>
      </c>
      <c r="I728" s="5" t="s">
        <v>823</v>
      </c>
      <c r="J728" s="3">
        <v>528.66</v>
      </c>
      <c r="K728" s="3">
        <v>1239.17</v>
      </c>
      <c r="L728" s="3">
        <v>2606.96</v>
      </c>
      <c r="N728" s="7">
        <v>1</v>
      </c>
      <c r="O728" s="7"/>
      <c r="P728" s="77">
        <v>1</v>
      </c>
      <c r="Q728"/>
    </row>
    <row r="729" spans="1:17" ht="15" x14ac:dyDescent="0.25">
      <c r="C729" s="2" t="s">
        <v>557</v>
      </c>
      <c r="D729" s="7" t="s">
        <v>21</v>
      </c>
      <c r="E729" s="7" t="s">
        <v>44</v>
      </c>
      <c r="F729" s="7" t="s">
        <v>71</v>
      </c>
      <c r="G729" s="6" t="s">
        <v>27</v>
      </c>
      <c r="H729" s="7" t="s">
        <v>36</v>
      </c>
      <c r="I729" s="5" t="s">
        <v>823</v>
      </c>
      <c r="J729" s="3">
        <v>528.66</v>
      </c>
      <c r="K729" s="3">
        <v>1239.17</v>
      </c>
      <c r="L729" s="3">
        <v>2606.96</v>
      </c>
      <c r="N729" s="7">
        <v>1</v>
      </c>
      <c r="O729" s="7"/>
      <c r="P729" s="77">
        <v>1</v>
      </c>
      <c r="Q729"/>
    </row>
    <row r="730" spans="1:17" ht="15" x14ac:dyDescent="0.25">
      <c r="C730" s="2" t="s">
        <v>559</v>
      </c>
      <c r="D730" s="7" t="s">
        <v>21</v>
      </c>
      <c r="E730" s="7" t="s">
        <v>44</v>
      </c>
      <c r="F730" s="7" t="s">
        <v>71</v>
      </c>
      <c r="G730" s="6" t="s">
        <v>27</v>
      </c>
      <c r="H730" s="7" t="s">
        <v>36</v>
      </c>
      <c r="I730" s="5" t="s">
        <v>824</v>
      </c>
      <c r="J730" s="3">
        <v>528.66</v>
      </c>
      <c r="K730" s="3">
        <v>1239.17</v>
      </c>
      <c r="L730" s="3">
        <v>2606.96</v>
      </c>
      <c r="N730" s="7">
        <v>1</v>
      </c>
      <c r="O730" s="7"/>
      <c r="P730" s="77">
        <v>1</v>
      </c>
      <c r="Q730"/>
    </row>
    <row r="731" spans="1:17" ht="15" x14ac:dyDescent="0.25">
      <c r="C731" s="2" t="s">
        <v>664</v>
      </c>
      <c r="D731" s="7" t="s">
        <v>21</v>
      </c>
      <c r="E731" s="7" t="s">
        <v>44</v>
      </c>
      <c r="F731" s="7" t="s">
        <v>71</v>
      </c>
      <c r="G731" s="6" t="s">
        <v>27</v>
      </c>
      <c r="H731" s="7" t="s">
        <v>36</v>
      </c>
      <c r="I731" s="5" t="s">
        <v>824</v>
      </c>
      <c r="J731" s="3">
        <v>528.66</v>
      </c>
      <c r="K731" s="3">
        <v>1239.17</v>
      </c>
      <c r="L731" s="3">
        <v>2606.96</v>
      </c>
      <c r="N731" s="7">
        <v>1</v>
      </c>
      <c r="O731" s="7"/>
      <c r="P731" s="77">
        <v>1</v>
      </c>
      <c r="Q731"/>
    </row>
    <row r="732" spans="1:17" ht="15" x14ac:dyDescent="0.25">
      <c r="B732" s="2" t="s">
        <v>26</v>
      </c>
      <c r="C732" s="2" t="s">
        <v>621</v>
      </c>
      <c r="D732" s="7" t="s">
        <v>21</v>
      </c>
      <c r="E732" s="7" t="s">
        <v>28</v>
      </c>
      <c r="F732" s="7" t="s">
        <v>29</v>
      </c>
      <c r="G732" s="6" t="s">
        <v>27</v>
      </c>
      <c r="H732" s="7" t="s">
        <v>36</v>
      </c>
      <c r="I732" s="5" t="s">
        <v>824</v>
      </c>
      <c r="J732" s="3">
        <v>447.68</v>
      </c>
      <c r="K732" s="3">
        <v>1108.01</v>
      </c>
      <c r="L732" s="3">
        <v>2276.1799999999998</v>
      </c>
      <c r="M732" s="7">
        <v>1</v>
      </c>
      <c r="O732" s="7"/>
      <c r="P732" s="77">
        <v>1</v>
      </c>
      <c r="Q732"/>
    </row>
    <row r="733" spans="1:17" ht="15" x14ac:dyDescent="0.25">
      <c r="C733" s="2" t="s">
        <v>623</v>
      </c>
      <c r="D733" s="7" t="s">
        <v>21</v>
      </c>
      <c r="E733" s="7" t="s">
        <v>28</v>
      </c>
      <c r="F733" s="7" t="s">
        <v>29</v>
      </c>
      <c r="G733" s="6" t="s">
        <v>27</v>
      </c>
      <c r="H733" s="7" t="s">
        <v>36</v>
      </c>
      <c r="I733" s="5" t="s">
        <v>823</v>
      </c>
      <c r="J733" s="3">
        <v>447.68</v>
      </c>
      <c r="K733" s="3">
        <v>1108.01</v>
      </c>
      <c r="L733" s="3">
        <v>2276.1799999999998</v>
      </c>
      <c r="M733" s="7">
        <v>1</v>
      </c>
      <c r="O733" s="7"/>
      <c r="P733" s="77">
        <v>1</v>
      </c>
      <c r="Q733"/>
    </row>
    <row r="734" spans="1:17" ht="15" x14ac:dyDescent="0.25">
      <c r="C734" s="2" t="s">
        <v>642</v>
      </c>
      <c r="D734" s="7" t="s">
        <v>21</v>
      </c>
      <c r="E734" s="7" t="s">
        <v>28</v>
      </c>
      <c r="F734" s="7" t="s">
        <v>29</v>
      </c>
      <c r="G734" s="6" t="s">
        <v>27</v>
      </c>
      <c r="H734" s="7" t="s">
        <v>36</v>
      </c>
      <c r="I734" s="5" t="s">
        <v>823</v>
      </c>
      <c r="J734" s="3">
        <v>447.68</v>
      </c>
      <c r="K734" s="3">
        <v>1108.01</v>
      </c>
      <c r="L734" s="3">
        <v>2276.1799999999998</v>
      </c>
      <c r="M734" s="7">
        <v>1</v>
      </c>
      <c r="O734" s="7"/>
      <c r="P734" s="77">
        <v>1</v>
      </c>
      <c r="Q734"/>
    </row>
    <row r="735" spans="1:17" ht="15" x14ac:dyDescent="0.25">
      <c r="B735" s="2" t="s">
        <v>34</v>
      </c>
      <c r="C735" s="2" t="s">
        <v>445</v>
      </c>
      <c r="D735" s="7" t="s">
        <v>21</v>
      </c>
      <c r="E735" s="7" t="s">
        <v>19</v>
      </c>
      <c r="F735" s="7" t="s">
        <v>35</v>
      </c>
      <c r="G735" s="6" t="s">
        <v>27</v>
      </c>
      <c r="H735" s="7" t="s">
        <v>36</v>
      </c>
      <c r="I735" s="5" t="s">
        <v>824</v>
      </c>
      <c r="J735" s="3">
        <v>839.48</v>
      </c>
      <c r="K735" s="3">
        <v>2152.71</v>
      </c>
      <c r="L735" s="3">
        <v>4325.59</v>
      </c>
      <c r="M735" s="7">
        <v>1</v>
      </c>
      <c r="O735" s="7"/>
      <c r="P735" s="77">
        <v>1</v>
      </c>
      <c r="Q735"/>
    </row>
    <row r="736" spans="1:17" ht="15" x14ac:dyDescent="0.25">
      <c r="C736" s="2" t="s">
        <v>448</v>
      </c>
      <c r="D736" s="7" t="s">
        <v>21</v>
      </c>
      <c r="E736" s="7" t="s">
        <v>19</v>
      </c>
      <c r="F736" s="7" t="s">
        <v>902</v>
      </c>
      <c r="G736" s="6" t="s">
        <v>27</v>
      </c>
      <c r="H736" s="7" t="s">
        <v>194</v>
      </c>
      <c r="I736" s="5" t="s">
        <v>823</v>
      </c>
      <c r="J736" s="3">
        <v>839.48</v>
      </c>
      <c r="K736" s="3">
        <v>2152.71</v>
      </c>
      <c r="L736" s="3">
        <v>4325.59</v>
      </c>
      <c r="M736" s="7">
        <v>1</v>
      </c>
      <c r="O736" s="7"/>
      <c r="P736" s="77">
        <v>1</v>
      </c>
      <c r="Q736"/>
    </row>
    <row r="737" spans="1:17" ht="15" x14ac:dyDescent="0.25">
      <c r="C737" s="2" t="s">
        <v>450</v>
      </c>
      <c r="D737" s="7" t="s">
        <v>21</v>
      </c>
      <c r="E737" s="7" t="s">
        <v>19</v>
      </c>
      <c r="F737" s="7" t="s">
        <v>35</v>
      </c>
      <c r="G737" s="6" t="s">
        <v>27</v>
      </c>
      <c r="H737" s="7" t="s">
        <v>36</v>
      </c>
      <c r="I737" s="5" t="s">
        <v>824</v>
      </c>
      <c r="J737" s="3">
        <v>839.48</v>
      </c>
      <c r="K737" s="3">
        <v>2152.71</v>
      </c>
      <c r="L737" s="3">
        <v>4325.59</v>
      </c>
      <c r="M737" s="7">
        <v>1</v>
      </c>
      <c r="O737" s="7"/>
      <c r="P737" s="77">
        <v>1</v>
      </c>
      <c r="Q737"/>
    </row>
    <row r="738" spans="1:17" ht="15" x14ac:dyDescent="0.25">
      <c r="C738" s="2" t="s">
        <v>451</v>
      </c>
      <c r="D738" s="7" t="s">
        <v>21</v>
      </c>
      <c r="E738" s="7" t="s">
        <v>19</v>
      </c>
      <c r="F738" s="7" t="s">
        <v>35</v>
      </c>
      <c r="G738" s="6" t="s">
        <v>27</v>
      </c>
      <c r="H738" s="7" t="s">
        <v>36</v>
      </c>
      <c r="I738" s="5" t="s">
        <v>824</v>
      </c>
      <c r="J738" s="3">
        <v>839.48</v>
      </c>
      <c r="K738" s="3">
        <v>2152.71</v>
      </c>
      <c r="L738" s="3">
        <v>4325.59</v>
      </c>
      <c r="M738" s="7">
        <v>1</v>
      </c>
      <c r="O738" s="7"/>
      <c r="P738" s="77">
        <v>1</v>
      </c>
      <c r="Q738"/>
    </row>
    <row r="739" spans="1:17" ht="15" x14ac:dyDescent="0.25">
      <c r="C739" s="2" t="s">
        <v>452</v>
      </c>
      <c r="D739" s="7" t="s">
        <v>21</v>
      </c>
      <c r="E739" s="7" t="s">
        <v>19</v>
      </c>
      <c r="F739" s="7" t="s">
        <v>902</v>
      </c>
      <c r="G739" s="6" t="s">
        <v>27</v>
      </c>
      <c r="H739" s="7" t="s">
        <v>194</v>
      </c>
      <c r="I739" s="5" t="s">
        <v>823</v>
      </c>
      <c r="J739" s="3">
        <v>839.48</v>
      </c>
      <c r="K739" s="3">
        <v>2152.71</v>
      </c>
      <c r="L739" s="3">
        <v>4325.59</v>
      </c>
      <c r="M739" s="7">
        <v>1</v>
      </c>
      <c r="O739" s="7"/>
      <c r="P739" s="77">
        <v>1</v>
      </c>
      <c r="Q739"/>
    </row>
    <row r="740" spans="1:17" ht="15" x14ac:dyDescent="0.25">
      <c r="C740" s="2" t="s">
        <v>453</v>
      </c>
      <c r="D740" s="7" t="s">
        <v>21</v>
      </c>
      <c r="E740" s="7" t="s">
        <v>19</v>
      </c>
      <c r="F740" s="7" t="s">
        <v>35</v>
      </c>
      <c r="G740" s="6" t="s">
        <v>27</v>
      </c>
      <c r="H740" s="7" t="s">
        <v>36</v>
      </c>
      <c r="I740" s="5" t="s">
        <v>824</v>
      </c>
      <c r="J740" s="3">
        <v>839.48</v>
      </c>
      <c r="K740" s="3">
        <v>2152.71</v>
      </c>
      <c r="L740" s="3">
        <v>4325.59</v>
      </c>
      <c r="M740" s="7">
        <v>1</v>
      </c>
      <c r="O740" s="7"/>
      <c r="P740" s="77">
        <v>1</v>
      </c>
      <c r="Q740"/>
    </row>
    <row r="741" spans="1:17" ht="15" x14ac:dyDescent="0.25">
      <c r="C741" s="2" t="s">
        <v>454</v>
      </c>
      <c r="D741" s="7" t="s">
        <v>21</v>
      </c>
      <c r="E741" s="7" t="s">
        <v>19</v>
      </c>
      <c r="F741" s="7" t="s">
        <v>35</v>
      </c>
      <c r="G741" s="6" t="s">
        <v>27</v>
      </c>
      <c r="H741" s="7" t="s">
        <v>36</v>
      </c>
      <c r="I741" s="5" t="s">
        <v>824</v>
      </c>
      <c r="J741" s="3">
        <v>839.48</v>
      </c>
      <c r="K741" s="3">
        <v>2152.71</v>
      </c>
      <c r="L741" s="3">
        <v>4325.59</v>
      </c>
      <c r="M741" s="7">
        <v>1</v>
      </c>
      <c r="O741" s="7"/>
      <c r="P741" s="77">
        <v>1</v>
      </c>
      <c r="Q741"/>
    </row>
    <row r="742" spans="1:17" ht="15" x14ac:dyDescent="0.25">
      <c r="A742" s="2" t="s">
        <v>938</v>
      </c>
      <c r="H742" s="2"/>
      <c r="I742" s="2"/>
      <c r="J742" s="2"/>
      <c r="K742" s="2"/>
      <c r="L742" s="2"/>
      <c r="M742" s="7">
        <v>10</v>
      </c>
      <c r="N742" s="7">
        <v>4</v>
      </c>
      <c r="O742" s="7">
        <v>1</v>
      </c>
      <c r="P742" s="77">
        <v>15</v>
      </c>
      <c r="Q742"/>
    </row>
    <row r="743" spans="1:17" ht="15" x14ac:dyDescent="0.25">
      <c r="A743" s="2" t="s">
        <v>139</v>
      </c>
      <c r="H743" s="2"/>
      <c r="I743" s="2"/>
      <c r="J743" s="2"/>
      <c r="K743" s="2"/>
      <c r="L743" s="2"/>
      <c r="M743" s="7">
        <v>431</v>
      </c>
      <c r="N743" s="7">
        <v>245</v>
      </c>
      <c r="O743" s="7">
        <v>6</v>
      </c>
      <c r="P743" s="77">
        <v>682</v>
      </c>
      <c r="Q743"/>
    </row>
    <row r="744" spans="1:17" ht="15" x14ac:dyDescent="0.25">
      <c r="A744"/>
      <c r="B744"/>
      <c r="C744"/>
      <c r="D744"/>
      <c r="E744"/>
      <c r="F744"/>
      <c r="G744"/>
      <c r="H744"/>
      <c r="I744"/>
      <c r="J744"/>
      <c r="K744"/>
      <c r="L744"/>
      <c r="M744"/>
      <c r="N744"/>
      <c r="O744"/>
      <c r="P744"/>
      <c r="Q744"/>
    </row>
    <row r="745" spans="1:17" ht="15" x14ac:dyDescent="0.25">
      <c r="A745"/>
      <c r="B745"/>
      <c r="C745"/>
      <c r="D745"/>
      <c r="E745"/>
      <c r="F745"/>
      <c r="G745"/>
      <c r="H745"/>
      <c r="I745"/>
      <c r="J745"/>
      <c r="K745"/>
      <c r="L745"/>
      <c r="M745"/>
      <c r="N745"/>
      <c r="O745"/>
      <c r="P745"/>
      <c r="Q745"/>
    </row>
    <row r="746" spans="1:17" ht="15" x14ac:dyDescent="0.25">
      <c r="A746"/>
      <c r="B746"/>
      <c r="C746"/>
      <c r="D746"/>
      <c r="E746"/>
      <c r="F746"/>
      <c r="G746"/>
      <c r="H746"/>
      <c r="I746"/>
      <c r="J746"/>
      <c r="K746"/>
      <c r="L746"/>
      <c r="M746"/>
      <c r="N746"/>
      <c r="O746"/>
      <c r="P746"/>
      <c r="Q746"/>
    </row>
    <row r="747" spans="1:17" ht="15" x14ac:dyDescent="0.25">
      <c r="A747"/>
      <c r="B747"/>
      <c r="C747"/>
      <c r="D747"/>
      <c r="E747"/>
      <c r="F747"/>
      <c r="G747"/>
      <c r="H747"/>
      <c r="I747"/>
      <c r="J747"/>
      <c r="K747"/>
      <c r="L747"/>
      <c r="M747"/>
      <c r="N747"/>
      <c r="O747"/>
      <c r="P747"/>
      <c r="Q747"/>
    </row>
    <row r="748" spans="1:17" ht="15" x14ac:dyDescent="0.25">
      <c r="A748"/>
      <c r="B748"/>
      <c r="C748"/>
      <c r="D748"/>
      <c r="E748"/>
      <c r="F748"/>
      <c r="G748"/>
      <c r="H748"/>
      <c r="I748"/>
      <c r="J748"/>
      <c r="K748"/>
      <c r="L748"/>
      <c r="M748"/>
      <c r="N748"/>
      <c r="O748"/>
      <c r="P748"/>
      <c r="Q748"/>
    </row>
    <row r="749" spans="1:17" ht="15" x14ac:dyDescent="0.25">
      <c r="A749"/>
      <c r="B749"/>
      <c r="C749"/>
      <c r="D749"/>
      <c r="E749"/>
      <c r="F749"/>
      <c r="G749"/>
      <c r="H749"/>
      <c r="I749"/>
      <c r="J749"/>
      <c r="K749"/>
      <c r="L749"/>
      <c r="M749"/>
      <c r="N749"/>
      <c r="O749"/>
      <c r="P749"/>
      <c r="Q749"/>
    </row>
    <row r="750" spans="1:17" ht="15" x14ac:dyDescent="0.25">
      <c r="A750"/>
      <c r="B750"/>
      <c r="C750"/>
      <c r="D750"/>
      <c r="E750"/>
      <c r="F750"/>
      <c r="G750"/>
      <c r="H750"/>
      <c r="I750"/>
      <c r="J750"/>
      <c r="K750"/>
      <c r="L750"/>
      <c r="M750"/>
      <c r="N750"/>
      <c r="O750"/>
      <c r="P750"/>
      <c r="Q750"/>
    </row>
    <row r="751" spans="1:17" ht="15" x14ac:dyDescent="0.25">
      <c r="A751"/>
      <c r="B751"/>
      <c r="C751"/>
      <c r="D751"/>
      <c r="E751"/>
      <c r="F751"/>
      <c r="G751"/>
      <c r="H751"/>
      <c r="I751"/>
      <c r="J751"/>
      <c r="K751"/>
      <c r="L751"/>
      <c r="M751"/>
      <c r="N751"/>
      <c r="O751"/>
      <c r="P751"/>
      <c r="Q751"/>
    </row>
    <row r="752" spans="1:17" ht="15" x14ac:dyDescent="0.25">
      <c r="A752"/>
      <c r="B752"/>
      <c r="C752"/>
      <c r="D752"/>
      <c r="E752"/>
      <c r="F752"/>
      <c r="G752"/>
      <c r="H752"/>
      <c r="I752"/>
      <c r="J752"/>
      <c r="K752"/>
      <c r="L752"/>
      <c r="M752"/>
      <c r="N752"/>
      <c r="O752"/>
      <c r="P752"/>
      <c r="Q752"/>
    </row>
    <row r="753" spans="1:17" ht="15" x14ac:dyDescent="0.25">
      <c r="A753"/>
      <c r="B753"/>
      <c r="C753"/>
      <c r="D753"/>
      <c r="E753"/>
      <c r="F753"/>
      <c r="G753"/>
      <c r="H753"/>
      <c r="I753"/>
      <c r="J753"/>
      <c r="K753"/>
      <c r="L753"/>
      <c r="M753"/>
      <c r="N753"/>
      <c r="O753"/>
      <c r="P753"/>
      <c r="Q753"/>
    </row>
    <row r="754" spans="1:17" ht="15" x14ac:dyDescent="0.25">
      <c r="A754"/>
      <c r="B754"/>
      <c r="C754"/>
      <c r="D754"/>
      <c r="E754"/>
      <c r="F754"/>
      <c r="G754"/>
      <c r="H754"/>
      <c r="I754"/>
      <c r="J754"/>
      <c r="K754"/>
      <c r="L754"/>
      <c r="M754"/>
      <c r="N754"/>
      <c r="O754"/>
      <c r="P754"/>
      <c r="Q754"/>
    </row>
    <row r="755" spans="1:17" ht="15" x14ac:dyDescent="0.25">
      <c r="A755"/>
      <c r="B755"/>
      <c r="C755"/>
      <c r="D755"/>
      <c r="E755"/>
      <c r="F755"/>
      <c r="G755"/>
      <c r="H755"/>
      <c r="I755"/>
      <c r="J755"/>
      <c r="K755"/>
      <c r="L755"/>
      <c r="M755"/>
      <c r="N755"/>
      <c r="O755"/>
      <c r="P755"/>
      <c r="Q755"/>
    </row>
    <row r="756" spans="1:17" ht="15" x14ac:dyDescent="0.25">
      <c r="A756"/>
      <c r="B756"/>
      <c r="C756"/>
      <c r="D756"/>
      <c r="E756"/>
      <c r="F756"/>
      <c r="G756"/>
      <c r="H756"/>
      <c r="I756"/>
      <c r="J756"/>
      <c r="K756"/>
      <c r="L756"/>
      <c r="M756"/>
      <c r="N756"/>
      <c r="O756"/>
      <c r="P756"/>
      <c r="Q756"/>
    </row>
    <row r="757" spans="1:17" ht="15" x14ac:dyDescent="0.25">
      <c r="A757"/>
      <c r="B757"/>
      <c r="C757"/>
      <c r="D757"/>
      <c r="E757"/>
      <c r="F757"/>
      <c r="G757"/>
      <c r="H757"/>
      <c r="I757"/>
      <c r="J757"/>
      <c r="K757"/>
      <c r="L757"/>
      <c r="M757"/>
      <c r="N757"/>
      <c r="O757"/>
      <c r="P757"/>
      <c r="Q757"/>
    </row>
    <row r="758" spans="1:17" ht="15" x14ac:dyDescent="0.25">
      <c r="A758"/>
      <c r="B758"/>
      <c r="C758"/>
      <c r="D758"/>
      <c r="E758"/>
      <c r="F758"/>
      <c r="G758"/>
      <c r="H758"/>
      <c r="I758"/>
      <c r="J758"/>
      <c r="K758"/>
      <c r="L758"/>
      <c r="M758"/>
      <c r="N758"/>
      <c r="O758"/>
      <c r="P758"/>
      <c r="Q758"/>
    </row>
    <row r="759" spans="1:17" ht="15" x14ac:dyDescent="0.25">
      <c r="A759"/>
      <c r="B759"/>
      <c r="C759"/>
      <c r="D759"/>
      <c r="E759"/>
      <c r="F759"/>
      <c r="G759"/>
      <c r="H759"/>
      <c r="I759"/>
      <c r="J759"/>
      <c r="K759"/>
      <c r="L759"/>
      <c r="M759"/>
      <c r="N759"/>
      <c r="O759"/>
      <c r="P759"/>
      <c r="Q759"/>
    </row>
    <row r="760" spans="1:17" ht="15" x14ac:dyDescent="0.25">
      <c r="A760"/>
      <c r="B760"/>
      <c r="C760"/>
      <c r="D760"/>
      <c r="E760"/>
      <c r="F760"/>
      <c r="G760"/>
      <c r="H760"/>
      <c r="I760"/>
      <c r="J760"/>
      <c r="K760"/>
      <c r="L760"/>
      <c r="M760"/>
      <c r="N760"/>
      <c r="O760"/>
      <c r="P760"/>
      <c r="Q760"/>
    </row>
    <row r="761" spans="1:17" ht="15" x14ac:dyDescent="0.25">
      <c r="A761"/>
      <c r="B761"/>
      <c r="C761"/>
      <c r="D761"/>
      <c r="E761"/>
      <c r="F761"/>
      <c r="G761"/>
      <c r="H761"/>
      <c r="I761"/>
      <c r="J761"/>
      <c r="K761"/>
      <c r="L761"/>
      <c r="M761"/>
      <c r="N761"/>
      <c r="O761"/>
      <c r="P761"/>
      <c r="Q761"/>
    </row>
    <row r="762" spans="1:17" ht="15" x14ac:dyDescent="0.25">
      <c r="A762"/>
      <c r="B762"/>
      <c r="C762"/>
      <c r="D762"/>
      <c r="E762"/>
      <c r="F762"/>
      <c r="G762"/>
      <c r="H762"/>
      <c r="I762"/>
      <c r="J762"/>
      <c r="K762"/>
      <c r="L762"/>
      <c r="M762"/>
      <c r="N762"/>
      <c r="O762"/>
      <c r="P762"/>
      <c r="Q762"/>
    </row>
    <row r="763" spans="1:17" ht="15" x14ac:dyDescent="0.25">
      <c r="A763"/>
      <c r="B763"/>
      <c r="C763"/>
      <c r="D763"/>
      <c r="E763"/>
      <c r="F763"/>
      <c r="G763"/>
      <c r="H763"/>
      <c r="I763"/>
      <c r="J763"/>
      <c r="K763"/>
      <c r="L763"/>
      <c r="M763"/>
      <c r="N763"/>
      <c r="O763"/>
      <c r="P763"/>
      <c r="Q763"/>
    </row>
    <row r="764" spans="1:17" ht="15" x14ac:dyDescent="0.25">
      <c r="A764"/>
      <c r="B764"/>
      <c r="C764"/>
      <c r="D764"/>
      <c r="E764"/>
      <c r="F764"/>
      <c r="G764"/>
      <c r="H764"/>
      <c r="I764"/>
      <c r="J764"/>
      <c r="K764"/>
      <c r="L764"/>
      <c r="M764"/>
      <c r="N764"/>
      <c r="O764"/>
      <c r="P764"/>
      <c r="Q764"/>
    </row>
    <row r="765" spans="1:17" ht="15" x14ac:dyDescent="0.25">
      <c r="A765"/>
      <c r="B765"/>
      <c r="C765"/>
      <c r="D765"/>
      <c r="E765"/>
      <c r="F765"/>
      <c r="G765"/>
      <c r="H765"/>
      <c r="I765"/>
      <c r="J765"/>
      <c r="K765"/>
      <c r="L765"/>
      <c r="M765"/>
      <c r="N765"/>
      <c r="O765"/>
      <c r="P765"/>
      <c r="Q765"/>
    </row>
    <row r="766" spans="1:17" ht="15" x14ac:dyDescent="0.25">
      <c r="A766"/>
      <c r="B766"/>
      <c r="C766"/>
      <c r="D766"/>
      <c r="E766"/>
      <c r="F766"/>
      <c r="G766"/>
      <c r="H766"/>
      <c r="I766"/>
      <c r="J766"/>
      <c r="K766"/>
      <c r="L766"/>
      <c r="M766"/>
      <c r="N766"/>
      <c r="O766"/>
      <c r="P766"/>
      <c r="Q766"/>
    </row>
    <row r="767" spans="1:17" ht="15" x14ac:dyDescent="0.25">
      <c r="A767"/>
      <c r="B767"/>
      <c r="C767"/>
      <c r="D767"/>
      <c r="E767"/>
      <c r="F767"/>
      <c r="G767"/>
      <c r="H767"/>
      <c r="I767"/>
      <c r="J767"/>
      <c r="K767"/>
      <c r="L767"/>
      <c r="M767"/>
      <c r="N767"/>
      <c r="O767"/>
      <c r="P767"/>
      <c r="Q767"/>
    </row>
    <row r="768" spans="1:17" ht="15" x14ac:dyDescent="0.25">
      <c r="A768"/>
      <c r="B768"/>
      <c r="C768"/>
      <c r="D768"/>
      <c r="E768"/>
      <c r="F768"/>
      <c r="G768"/>
      <c r="H768"/>
      <c r="I768"/>
      <c r="J768"/>
      <c r="K768"/>
      <c r="L768"/>
      <c r="M768"/>
      <c r="N768"/>
      <c r="O768"/>
      <c r="P768"/>
      <c r="Q768"/>
    </row>
    <row r="769" spans="1:17" ht="15" x14ac:dyDescent="0.25">
      <c r="A769"/>
      <c r="B769"/>
      <c r="C769"/>
      <c r="D769"/>
      <c r="E769"/>
      <c r="F769"/>
      <c r="G769"/>
      <c r="H769"/>
      <c r="I769"/>
      <c r="J769"/>
      <c r="K769"/>
      <c r="L769"/>
      <c r="M769"/>
      <c r="N769"/>
      <c r="O769"/>
      <c r="P769"/>
      <c r="Q769"/>
    </row>
    <row r="770" spans="1:17" ht="15" x14ac:dyDescent="0.25">
      <c r="A770"/>
      <c r="B770"/>
      <c r="C770"/>
      <c r="D770"/>
      <c r="E770"/>
      <c r="F770"/>
      <c r="G770"/>
      <c r="H770"/>
      <c r="I770"/>
      <c r="J770"/>
      <c r="K770"/>
      <c r="L770"/>
      <c r="M770"/>
      <c r="N770"/>
      <c r="O770"/>
      <c r="P770"/>
      <c r="Q770"/>
    </row>
    <row r="771" spans="1:17" ht="15" x14ac:dyDescent="0.25">
      <c r="A771"/>
      <c r="B771"/>
      <c r="C771"/>
      <c r="D771"/>
      <c r="E771"/>
      <c r="F771"/>
      <c r="G771"/>
      <c r="H771"/>
      <c r="I771"/>
      <c r="J771"/>
      <c r="K771"/>
      <c r="L771"/>
      <c r="M771"/>
      <c r="N771"/>
      <c r="O771"/>
      <c r="P771"/>
      <c r="Q771"/>
    </row>
    <row r="772" spans="1:17" ht="15" x14ac:dyDescent="0.25">
      <c r="A772"/>
      <c r="B772"/>
      <c r="C772"/>
      <c r="D772"/>
      <c r="E772"/>
      <c r="F772"/>
      <c r="G772"/>
      <c r="H772"/>
      <c r="I772"/>
      <c r="J772"/>
      <c r="K772"/>
      <c r="L772"/>
      <c r="M772"/>
      <c r="N772"/>
      <c r="O772"/>
      <c r="P772"/>
      <c r="Q772"/>
    </row>
    <row r="773" spans="1:17" ht="15" x14ac:dyDescent="0.25">
      <c r="A773"/>
      <c r="B773"/>
      <c r="C773"/>
      <c r="D773"/>
      <c r="E773"/>
      <c r="F773"/>
      <c r="G773"/>
      <c r="H773"/>
      <c r="I773"/>
      <c r="J773"/>
      <c r="K773"/>
      <c r="L773"/>
      <c r="M773"/>
      <c r="N773"/>
      <c r="O773"/>
      <c r="P773"/>
      <c r="Q773"/>
    </row>
    <row r="774" spans="1:17" ht="15" x14ac:dyDescent="0.25">
      <c r="A774"/>
      <c r="B774"/>
      <c r="C774"/>
      <c r="D774"/>
      <c r="E774"/>
      <c r="F774"/>
      <c r="G774"/>
      <c r="H774"/>
      <c r="I774"/>
      <c r="J774"/>
      <c r="K774"/>
      <c r="L774"/>
      <c r="M774"/>
      <c r="N774"/>
      <c r="O774"/>
      <c r="P774"/>
      <c r="Q774"/>
    </row>
    <row r="775" spans="1:17" ht="15" x14ac:dyDescent="0.25">
      <c r="A775"/>
      <c r="B775"/>
      <c r="C775"/>
      <c r="D775"/>
      <c r="E775"/>
      <c r="F775"/>
      <c r="G775"/>
      <c r="H775"/>
      <c r="I775"/>
      <c r="J775"/>
      <c r="K775"/>
      <c r="L775"/>
      <c r="M775"/>
      <c r="N775"/>
      <c r="O775"/>
      <c r="P775"/>
      <c r="Q775"/>
    </row>
    <row r="776" spans="1:17" ht="15" x14ac:dyDescent="0.25">
      <c r="A776"/>
      <c r="B776"/>
      <c r="C776"/>
      <c r="D776"/>
      <c r="E776"/>
      <c r="F776"/>
      <c r="G776"/>
      <c r="H776"/>
      <c r="I776"/>
      <c r="J776"/>
      <c r="K776"/>
      <c r="L776"/>
      <c r="M776"/>
      <c r="N776"/>
      <c r="O776"/>
      <c r="P776"/>
      <c r="Q776"/>
    </row>
    <row r="777" spans="1:17" ht="15" x14ac:dyDescent="0.25">
      <c r="A777"/>
      <c r="B777"/>
      <c r="C777"/>
      <c r="D777"/>
      <c r="E777"/>
      <c r="F777"/>
      <c r="G777"/>
      <c r="H777"/>
      <c r="I777"/>
      <c r="J777"/>
      <c r="K777"/>
      <c r="L777"/>
      <c r="M777"/>
      <c r="N777"/>
      <c r="O777"/>
      <c r="P777"/>
      <c r="Q777"/>
    </row>
    <row r="778" spans="1:17" ht="15" x14ac:dyDescent="0.25">
      <c r="A778"/>
      <c r="B778"/>
      <c r="C778"/>
      <c r="D778"/>
      <c r="E778"/>
      <c r="F778"/>
      <c r="G778"/>
      <c r="H778"/>
      <c r="I778"/>
      <c r="J778"/>
      <c r="K778"/>
      <c r="L778"/>
      <c r="M778"/>
      <c r="N778"/>
      <c r="O778"/>
      <c r="P778"/>
      <c r="Q778"/>
    </row>
    <row r="779" spans="1:17" ht="15" x14ac:dyDescent="0.25">
      <c r="A779"/>
      <c r="B779"/>
      <c r="C779"/>
      <c r="D779"/>
      <c r="E779"/>
      <c r="F779"/>
      <c r="G779"/>
      <c r="H779"/>
      <c r="I779"/>
      <c r="J779"/>
      <c r="K779"/>
      <c r="L779"/>
      <c r="M779"/>
      <c r="N779"/>
      <c r="O779"/>
      <c r="P779"/>
      <c r="Q779"/>
    </row>
    <row r="780" spans="1:17" ht="15" x14ac:dyDescent="0.25">
      <c r="A780"/>
      <c r="B780"/>
      <c r="C780"/>
      <c r="D780"/>
      <c r="E780"/>
      <c r="F780"/>
      <c r="G780"/>
      <c r="H780"/>
      <c r="I780"/>
      <c r="J780"/>
      <c r="K780"/>
      <c r="L780"/>
      <c r="M780"/>
      <c r="N780"/>
      <c r="O780"/>
      <c r="P780"/>
      <c r="Q780"/>
    </row>
    <row r="781" spans="1:17" ht="15" x14ac:dyDescent="0.25">
      <c r="A781"/>
      <c r="B781"/>
      <c r="C781"/>
      <c r="D781"/>
      <c r="E781"/>
      <c r="F781"/>
      <c r="G781"/>
      <c r="H781"/>
      <c r="I781"/>
      <c r="J781"/>
      <c r="K781"/>
      <c r="L781"/>
      <c r="M781"/>
      <c r="N781"/>
      <c r="O781"/>
      <c r="P781"/>
      <c r="Q781"/>
    </row>
    <row r="782" spans="1:17" ht="15" x14ac:dyDescent="0.25">
      <c r="A782"/>
      <c r="B782"/>
      <c r="C782"/>
      <c r="D782"/>
      <c r="E782"/>
      <c r="F782"/>
      <c r="G782"/>
      <c r="H782"/>
      <c r="I782"/>
      <c r="J782"/>
      <c r="K782"/>
      <c r="L782"/>
      <c r="M782"/>
      <c r="N782"/>
      <c r="O782"/>
      <c r="P782"/>
      <c r="Q782"/>
    </row>
    <row r="783" spans="1:17" ht="15" x14ac:dyDescent="0.25">
      <c r="A783"/>
      <c r="B783"/>
      <c r="C783"/>
      <c r="D783"/>
      <c r="E783"/>
      <c r="F783"/>
      <c r="G783"/>
      <c r="H783"/>
      <c r="I783"/>
      <c r="J783"/>
      <c r="K783"/>
      <c r="L783"/>
      <c r="M783"/>
      <c r="N783"/>
      <c r="O783"/>
      <c r="P783"/>
      <c r="Q783"/>
    </row>
    <row r="784" spans="1:17" ht="15" x14ac:dyDescent="0.25">
      <c r="A784"/>
      <c r="B784"/>
      <c r="C784"/>
      <c r="D784"/>
      <c r="E784"/>
      <c r="F784"/>
      <c r="G784"/>
      <c r="H784"/>
      <c r="I784"/>
      <c r="J784"/>
      <c r="K784"/>
      <c r="L784"/>
      <c r="M784"/>
      <c r="N784"/>
      <c r="O784"/>
      <c r="P784"/>
      <c r="Q784"/>
    </row>
    <row r="785" spans="1:17" ht="15" x14ac:dyDescent="0.25">
      <c r="A785"/>
      <c r="B785"/>
      <c r="C785"/>
      <c r="D785"/>
      <c r="E785"/>
      <c r="F785"/>
      <c r="G785"/>
      <c r="H785"/>
      <c r="I785"/>
      <c r="J785"/>
      <c r="K785"/>
      <c r="L785"/>
      <c r="M785"/>
      <c r="N785"/>
      <c r="O785"/>
      <c r="P785"/>
      <c r="Q785"/>
    </row>
    <row r="786" spans="1:17" ht="15" x14ac:dyDescent="0.25">
      <c r="A786"/>
      <c r="B786"/>
      <c r="C786"/>
      <c r="D786"/>
      <c r="E786"/>
      <c r="F786"/>
      <c r="G786"/>
      <c r="H786"/>
      <c r="I786"/>
      <c r="J786"/>
      <c r="K786"/>
      <c r="L786"/>
      <c r="M786"/>
      <c r="N786"/>
      <c r="O786"/>
      <c r="P786"/>
      <c r="Q786"/>
    </row>
    <row r="787" spans="1:17" ht="15" x14ac:dyDescent="0.25">
      <c r="A787"/>
      <c r="B787"/>
      <c r="C787"/>
      <c r="D787"/>
      <c r="E787"/>
      <c r="F787"/>
      <c r="G787"/>
      <c r="H787"/>
      <c r="I787"/>
      <c r="J787"/>
      <c r="K787"/>
      <c r="L787"/>
      <c r="M787"/>
      <c r="N787"/>
      <c r="O787"/>
      <c r="P787"/>
      <c r="Q787"/>
    </row>
    <row r="788" spans="1:17" ht="15" x14ac:dyDescent="0.25">
      <c r="A788"/>
      <c r="B788"/>
      <c r="C788"/>
      <c r="D788"/>
      <c r="E788"/>
      <c r="F788"/>
      <c r="G788"/>
      <c r="H788"/>
      <c r="I788"/>
      <c r="J788"/>
      <c r="K788"/>
      <c r="L788"/>
      <c r="M788"/>
      <c r="N788"/>
      <c r="O788"/>
      <c r="P788"/>
      <c r="Q788"/>
    </row>
    <row r="789" spans="1:17" ht="15" x14ac:dyDescent="0.25">
      <c r="A789"/>
      <c r="B789"/>
      <c r="C789"/>
      <c r="D789"/>
      <c r="E789"/>
      <c r="F789"/>
      <c r="G789"/>
      <c r="H789"/>
      <c r="I789"/>
      <c r="J789"/>
      <c r="K789"/>
      <c r="L789"/>
      <c r="M789"/>
      <c r="N789"/>
      <c r="O789"/>
      <c r="P789"/>
      <c r="Q789"/>
    </row>
    <row r="790" spans="1:17" ht="15" x14ac:dyDescent="0.25">
      <c r="A790"/>
      <c r="B790"/>
      <c r="C790"/>
      <c r="D790"/>
      <c r="E790"/>
      <c r="F790"/>
      <c r="G790"/>
      <c r="H790"/>
      <c r="I790"/>
      <c r="J790"/>
      <c r="K790"/>
      <c r="L790"/>
      <c r="M790"/>
      <c r="N790"/>
      <c r="O790"/>
      <c r="P790"/>
      <c r="Q790"/>
    </row>
    <row r="791" spans="1:17" ht="15" x14ac:dyDescent="0.25">
      <c r="A791"/>
      <c r="B791"/>
      <c r="C791"/>
      <c r="D791"/>
      <c r="E791"/>
      <c r="F791"/>
      <c r="G791"/>
      <c r="H791"/>
      <c r="I791"/>
      <c r="J791"/>
      <c r="K791"/>
      <c r="L791"/>
      <c r="M791"/>
      <c r="N791"/>
      <c r="O791"/>
      <c r="P791"/>
      <c r="Q791"/>
    </row>
    <row r="792" spans="1:17" ht="15" x14ac:dyDescent="0.25">
      <c r="A792"/>
      <c r="B792"/>
      <c r="C792"/>
      <c r="D792"/>
      <c r="E792"/>
      <c r="F792"/>
      <c r="G792"/>
      <c r="H792"/>
      <c r="I792"/>
      <c r="J792"/>
      <c r="K792"/>
      <c r="L792"/>
      <c r="M792"/>
      <c r="N792"/>
      <c r="O792"/>
      <c r="P792"/>
      <c r="Q792"/>
    </row>
    <row r="793" spans="1:17" ht="15" x14ac:dyDescent="0.25">
      <c r="A793"/>
      <c r="B793"/>
      <c r="C793"/>
      <c r="D793"/>
      <c r="E793"/>
      <c r="F793"/>
      <c r="G793"/>
      <c r="H793"/>
      <c r="I793"/>
      <c r="J793"/>
      <c r="K793"/>
      <c r="L793"/>
      <c r="M793"/>
      <c r="N793"/>
      <c r="O793"/>
      <c r="P793"/>
      <c r="Q793"/>
    </row>
    <row r="794" spans="1:17" ht="15" x14ac:dyDescent="0.25">
      <c r="A794"/>
      <c r="B794"/>
      <c r="C794"/>
      <c r="D794"/>
      <c r="E794"/>
      <c r="F794"/>
      <c r="G794"/>
      <c r="H794"/>
      <c r="I794"/>
      <c r="J794"/>
      <c r="K794"/>
      <c r="L794"/>
      <c r="M794"/>
      <c r="N794"/>
      <c r="O794"/>
      <c r="P794"/>
      <c r="Q794"/>
    </row>
    <row r="795" spans="1:17" ht="15" x14ac:dyDescent="0.25">
      <c r="A795"/>
      <c r="B795"/>
      <c r="C795"/>
      <c r="D795"/>
      <c r="E795"/>
      <c r="F795"/>
      <c r="G795"/>
      <c r="H795"/>
      <c r="I795"/>
      <c r="J795"/>
      <c r="K795"/>
      <c r="L795"/>
      <c r="M795"/>
      <c r="N795"/>
      <c r="O795"/>
      <c r="P795"/>
      <c r="Q795"/>
    </row>
    <row r="796" spans="1:17" ht="15" x14ac:dyDescent="0.25">
      <c r="A796"/>
      <c r="B796"/>
      <c r="C796"/>
      <c r="D796"/>
      <c r="E796"/>
      <c r="F796"/>
      <c r="G796"/>
      <c r="H796"/>
      <c r="I796"/>
      <c r="J796"/>
      <c r="K796"/>
      <c r="L796"/>
      <c r="M796"/>
      <c r="N796"/>
      <c r="O796"/>
      <c r="P796"/>
      <c r="Q796"/>
    </row>
    <row r="797" spans="1:17" ht="15" x14ac:dyDescent="0.25">
      <c r="A797"/>
      <c r="B797"/>
      <c r="C797"/>
      <c r="D797"/>
      <c r="E797"/>
      <c r="F797"/>
      <c r="G797"/>
      <c r="H797"/>
      <c r="I797"/>
      <c r="J797"/>
      <c r="K797"/>
      <c r="L797"/>
      <c r="M797"/>
      <c r="N797"/>
      <c r="O797"/>
      <c r="P797"/>
      <c r="Q797"/>
    </row>
    <row r="798" spans="1:17" ht="15" x14ac:dyDescent="0.25">
      <c r="A798"/>
      <c r="B798"/>
      <c r="C798"/>
      <c r="D798"/>
      <c r="E798"/>
      <c r="F798"/>
      <c r="G798"/>
      <c r="H798"/>
      <c r="I798"/>
      <c r="J798"/>
      <c r="K798"/>
      <c r="L798"/>
      <c r="M798"/>
      <c r="N798"/>
      <c r="O798"/>
      <c r="P798"/>
      <c r="Q798"/>
    </row>
    <row r="799" spans="1:17" ht="15" x14ac:dyDescent="0.25">
      <c r="A799"/>
      <c r="B799"/>
      <c r="C799"/>
      <c r="D799"/>
      <c r="E799"/>
      <c r="F799"/>
      <c r="G799"/>
      <c r="H799"/>
      <c r="I799"/>
      <c r="J799"/>
      <c r="K799"/>
      <c r="L799"/>
      <c r="M799"/>
      <c r="N799"/>
      <c r="O799"/>
      <c r="P799"/>
      <c r="Q799"/>
    </row>
    <row r="800" spans="1:17" ht="15" x14ac:dyDescent="0.25">
      <c r="A800"/>
      <c r="B800"/>
      <c r="C800"/>
      <c r="D800"/>
      <c r="E800"/>
      <c r="F800"/>
      <c r="G800"/>
      <c r="H800"/>
      <c r="I800"/>
      <c r="J800"/>
      <c r="K800"/>
      <c r="L800"/>
      <c r="M800"/>
      <c r="N800"/>
      <c r="O800"/>
      <c r="P800"/>
      <c r="Q800"/>
    </row>
    <row r="801" spans="1:17" ht="15" x14ac:dyDescent="0.25">
      <c r="A801"/>
      <c r="B801"/>
      <c r="C801"/>
      <c r="D801"/>
      <c r="E801"/>
      <c r="F801"/>
      <c r="G801"/>
      <c r="H801"/>
      <c r="I801"/>
      <c r="J801"/>
      <c r="K801"/>
      <c r="L801"/>
      <c r="M801"/>
      <c r="N801"/>
      <c r="O801"/>
      <c r="P801"/>
      <c r="Q801"/>
    </row>
    <row r="802" spans="1:17" ht="15" x14ac:dyDescent="0.25">
      <c r="A802"/>
      <c r="B802"/>
      <c r="C802"/>
      <c r="D802"/>
      <c r="E802"/>
      <c r="F802"/>
      <c r="G802"/>
      <c r="H802"/>
      <c r="I802"/>
      <c r="J802"/>
      <c r="K802"/>
      <c r="L802"/>
      <c r="M802"/>
      <c r="N802"/>
      <c r="O802"/>
      <c r="P802"/>
      <c r="Q802"/>
    </row>
    <row r="803" spans="1:17" ht="15" x14ac:dyDescent="0.25">
      <c r="A803"/>
      <c r="B803"/>
      <c r="C803"/>
      <c r="D803"/>
      <c r="E803"/>
      <c r="F803"/>
      <c r="G803"/>
      <c r="H803"/>
      <c r="I803"/>
      <c r="J803"/>
      <c r="K803"/>
      <c r="L803"/>
      <c r="M803"/>
      <c r="N803"/>
      <c r="O803"/>
      <c r="P803"/>
      <c r="Q803"/>
    </row>
    <row r="804" spans="1:17" ht="15" x14ac:dyDescent="0.25">
      <c r="A804"/>
      <c r="B804"/>
      <c r="C804"/>
      <c r="D804"/>
      <c r="E804"/>
      <c r="F804"/>
      <c r="G804"/>
      <c r="H804"/>
      <c r="I804"/>
      <c r="J804"/>
      <c r="K804"/>
      <c r="L804"/>
      <c r="M804"/>
      <c r="N804"/>
      <c r="O804"/>
      <c r="P804"/>
      <c r="Q804"/>
    </row>
    <row r="805" spans="1:17" ht="15" x14ac:dyDescent="0.25">
      <c r="A805"/>
      <c r="B805"/>
      <c r="C805"/>
      <c r="D805"/>
      <c r="E805"/>
      <c r="F805"/>
      <c r="G805"/>
      <c r="H805"/>
      <c r="I805"/>
      <c r="J805"/>
      <c r="K805"/>
      <c r="L805"/>
      <c r="M805"/>
      <c r="N805"/>
      <c r="O805"/>
      <c r="P805"/>
      <c r="Q805"/>
    </row>
    <row r="806" spans="1:17" ht="15" x14ac:dyDescent="0.25">
      <c r="A806"/>
      <c r="B806"/>
      <c r="C806"/>
      <c r="D806"/>
      <c r="E806"/>
      <c r="F806"/>
      <c r="G806"/>
      <c r="H806"/>
      <c r="I806"/>
      <c r="J806"/>
      <c r="K806"/>
      <c r="L806"/>
      <c r="M806"/>
      <c r="N806"/>
      <c r="O806"/>
      <c r="P806"/>
      <c r="Q806"/>
    </row>
    <row r="807" spans="1:17" ht="15" x14ac:dyDescent="0.25">
      <c r="A807"/>
      <c r="B807"/>
      <c r="C807"/>
      <c r="D807"/>
      <c r="E807"/>
      <c r="F807"/>
      <c r="G807"/>
      <c r="H807"/>
      <c r="I807"/>
      <c r="J807"/>
      <c r="K807"/>
      <c r="L807"/>
      <c r="M807"/>
      <c r="N807"/>
      <c r="O807"/>
      <c r="P807"/>
      <c r="Q807"/>
    </row>
    <row r="808" spans="1:17" ht="15" x14ac:dyDescent="0.25">
      <c r="A808"/>
      <c r="B808"/>
      <c r="C808"/>
      <c r="D808"/>
      <c r="E808"/>
      <c r="F808"/>
      <c r="G808"/>
      <c r="H808"/>
      <c r="I808"/>
      <c r="J808"/>
      <c r="K808"/>
      <c r="L808"/>
      <c r="M808"/>
      <c r="N808"/>
      <c r="O808"/>
      <c r="P808"/>
      <c r="Q808"/>
    </row>
    <row r="809" spans="1:17" ht="15" x14ac:dyDescent="0.25">
      <c r="A809"/>
      <c r="B809"/>
      <c r="C809"/>
      <c r="D809"/>
      <c r="E809"/>
      <c r="F809"/>
      <c r="G809"/>
      <c r="H809"/>
      <c r="I809"/>
      <c r="J809"/>
      <c r="K809"/>
      <c r="L809"/>
      <c r="M809"/>
      <c r="N809"/>
      <c r="O809"/>
      <c r="P809"/>
      <c r="Q809"/>
    </row>
    <row r="810" spans="1:17" ht="15" x14ac:dyDescent="0.25">
      <c r="A810"/>
      <c r="B810"/>
      <c r="C810"/>
      <c r="D810"/>
      <c r="E810"/>
      <c r="F810"/>
      <c r="G810"/>
      <c r="H810"/>
      <c r="I810"/>
      <c r="J810"/>
      <c r="K810"/>
      <c r="L810"/>
      <c r="M810"/>
      <c r="N810"/>
      <c r="O810"/>
      <c r="P810"/>
      <c r="Q810"/>
    </row>
    <row r="811" spans="1:17" ht="15" x14ac:dyDescent="0.25">
      <c r="A811"/>
      <c r="B811"/>
      <c r="C811"/>
      <c r="D811"/>
      <c r="E811"/>
      <c r="F811"/>
      <c r="G811"/>
      <c r="H811"/>
      <c r="I811"/>
      <c r="J811"/>
      <c r="K811"/>
      <c r="L811"/>
      <c r="M811"/>
      <c r="N811"/>
      <c r="O811"/>
      <c r="P811"/>
      <c r="Q811"/>
    </row>
    <row r="812" spans="1:17" ht="15" x14ac:dyDescent="0.25">
      <c r="A812"/>
      <c r="B812"/>
      <c r="C812"/>
      <c r="D812"/>
      <c r="E812"/>
      <c r="F812"/>
      <c r="G812"/>
      <c r="H812"/>
      <c r="I812"/>
      <c r="J812"/>
      <c r="K812"/>
      <c r="L812"/>
      <c r="M812"/>
      <c r="N812"/>
      <c r="O812"/>
      <c r="P812"/>
      <c r="Q812"/>
    </row>
    <row r="813" spans="1:17" ht="15" x14ac:dyDescent="0.25">
      <c r="A813"/>
      <c r="B813"/>
      <c r="C813"/>
      <c r="D813"/>
      <c r="E813"/>
      <c r="F813"/>
      <c r="G813"/>
      <c r="H813"/>
      <c r="I813"/>
      <c r="J813"/>
      <c r="K813"/>
      <c r="L813"/>
      <c r="M813"/>
      <c r="N813"/>
      <c r="O813"/>
      <c r="P813"/>
      <c r="Q813"/>
    </row>
    <row r="814" spans="1:17" ht="15" x14ac:dyDescent="0.25">
      <c r="A814"/>
      <c r="B814"/>
      <c r="C814"/>
      <c r="D814"/>
      <c r="E814"/>
      <c r="F814"/>
      <c r="G814"/>
      <c r="H814"/>
      <c r="I814"/>
      <c r="J814"/>
      <c r="K814"/>
      <c r="L814"/>
      <c r="M814"/>
      <c r="N814"/>
      <c r="O814"/>
      <c r="P814"/>
      <c r="Q814"/>
    </row>
    <row r="815" spans="1:17" ht="15" x14ac:dyDescent="0.25">
      <c r="A815"/>
      <c r="B815"/>
      <c r="C815"/>
      <c r="D815"/>
      <c r="E815"/>
      <c r="F815"/>
      <c r="G815"/>
      <c r="H815"/>
      <c r="I815"/>
      <c r="J815"/>
      <c r="K815"/>
      <c r="L815"/>
      <c r="M815"/>
      <c r="N815"/>
      <c r="O815"/>
      <c r="P815"/>
      <c r="Q815"/>
    </row>
    <row r="816" spans="1:17" ht="15" x14ac:dyDescent="0.25">
      <c r="A816"/>
      <c r="B816"/>
      <c r="C816"/>
      <c r="D816"/>
      <c r="E816"/>
      <c r="F816"/>
      <c r="G816"/>
      <c r="H816"/>
      <c r="I816"/>
      <c r="J816"/>
      <c r="K816"/>
      <c r="L816"/>
      <c r="M816"/>
      <c r="N816"/>
      <c r="O816"/>
      <c r="P816"/>
      <c r="Q816"/>
    </row>
    <row r="817" spans="1:17" ht="15" x14ac:dyDescent="0.25">
      <c r="A817"/>
      <c r="B817"/>
      <c r="C817"/>
      <c r="D817"/>
      <c r="E817"/>
      <c r="F817"/>
      <c r="G817"/>
      <c r="H817"/>
      <c r="I817"/>
      <c r="J817"/>
      <c r="K817"/>
      <c r="L817"/>
      <c r="M817"/>
      <c r="N817"/>
      <c r="O817"/>
      <c r="P817"/>
      <c r="Q817"/>
    </row>
    <row r="818" spans="1:17" ht="15" x14ac:dyDescent="0.25">
      <c r="A818"/>
      <c r="B818"/>
      <c r="C818"/>
      <c r="D818"/>
      <c r="E818"/>
      <c r="F818"/>
      <c r="G818"/>
      <c r="H818"/>
      <c r="I818"/>
      <c r="J818"/>
      <c r="K818"/>
      <c r="L818"/>
      <c r="M818"/>
      <c r="N818"/>
      <c r="O818"/>
      <c r="P818"/>
      <c r="Q818"/>
    </row>
    <row r="819" spans="1:17" ht="15" x14ac:dyDescent="0.25">
      <c r="A819"/>
      <c r="B819"/>
      <c r="C819"/>
      <c r="D819"/>
      <c r="E819"/>
      <c r="F819"/>
      <c r="G819"/>
      <c r="H819"/>
      <c r="I819"/>
      <c r="J819"/>
      <c r="K819"/>
      <c r="L819"/>
      <c r="M819"/>
      <c r="N819"/>
      <c r="O819"/>
      <c r="P819"/>
      <c r="Q819"/>
    </row>
    <row r="820" spans="1:17" ht="15" x14ac:dyDescent="0.25">
      <c r="A820"/>
      <c r="B820"/>
      <c r="C820"/>
      <c r="D820"/>
      <c r="E820"/>
      <c r="F820"/>
      <c r="G820"/>
      <c r="H820"/>
      <c r="I820"/>
      <c r="J820"/>
      <c r="K820"/>
      <c r="L820"/>
      <c r="M820"/>
      <c r="N820"/>
      <c r="O820"/>
      <c r="P820"/>
      <c r="Q820"/>
    </row>
    <row r="821" spans="1:17" ht="15" x14ac:dyDescent="0.25">
      <c r="A821"/>
      <c r="B821"/>
      <c r="C821"/>
      <c r="D821"/>
      <c r="E821"/>
      <c r="F821"/>
      <c r="G821"/>
      <c r="H821"/>
      <c r="I821"/>
      <c r="J821"/>
      <c r="K821"/>
      <c r="L821"/>
      <c r="M821"/>
      <c r="N821"/>
      <c r="O821"/>
      <c r="P821"/>
      <c r="Q821"/>
    </row>
    <row r="822" spans="1:17" ht="15" x14ac:dyDescent="0.25">
      <c r="A822"/>
      <c r="B822"/>
      <c r="C822"/>
      <c r="D822"/>
      <c r="E822"/>
      <c r="F822"/>
      <c r="G822"/>
      <c r="H822"/>
      <c r="I822"/>
      <c r="J822"/>
      <c r="K822"/>
      <c r="L822"/>
      <c r="M822"/>
      <c r="N822"/>
      <c r="O822"/>
      <c r="P822"/>
      <c r="Q822"/>
    </row>
    <row r="823" spans="1:17" ht="15" x14ac:dyDescent="0.25">
      <c r="A823"/>
      <c r="B823"/>
      <c r="C823"/>
      <c r="D823"/>
      <c r="E823"/>
      <c r="F823"/>
      <c r="G823"/>
      <c r="H823"/>
      <c r="I823"/>
      <c r="J823"/>
      <c r="K823"/>
      <c r="L823"/>
      <c r="M823"/>
      <c r="N823"/>
      <c r="O823"/>
      <c r="P823"/>
      <c r="Q823"/>
    </row>
    <row r="824" spans="1:17" ht="15" x14ac:dyDescent="0.25">
      <c r="A824"/>
      <c r="B824"/>
      <c r="C824"/>
      <c r="D824"/>
      <c r="E824"/>
      <c r="F824"/>
      <c r="G824"/>
      <c r="H824"/>
      <c r="I824"/>
      <c r="J824"/>
      <c r="K824"/>
      <c r="L824"/>
      <c r="M824"/>
      <c r="N824"/>
      <c r="O824"/>
      <c r="P824"/>
      <c r="Q824"/>
    </row>
    <row r="825" spans="1:17" ht="15" x14ac:dyDescent="0.25">
      <c r="A825"/>
      <c r="B825"/>
      <c r="C825"/>
      <c r="D825"/>
      <c r="E825"/>
      <c r="F825"/>
      <c r="G825"/>
      <c r="H825"/>
      <c r="I825"/>
      <c r="J825"/>
      <c r="K825"/>
      <c r="L825"/>
      <c r="M825"/>
      <c r="N825"/>
      <c r="O825"/>
      <c r="P825"/>
      <c r="Q825"/>
    </row>
    <row r="826" spans="1:17" ht="15" x14ac:dyDescent="0.25">
      <c r="A826"/>
      <c r="B826"/>
      <c r="C826"/>
      <c r="D826"/>
      <c r="E826"/>
      <c r="F826"/>
      <c r="G826"/>
      <c r="H826"/>
      <c r="I826"/>
      <c r="J826"/>
      <c r="K826"/>
      <c r="L826"/>
      <c r="M826"/>
      <c r="N826"/>
      <c r="O826"/>
      <c r="P826"/>
      <c r="Q826"/>
    </row>
    <row r="827" spans="1:17" ht="15" x14ac:dyDescent="0.25">
      <c r="A827"/>
      <c r="B827"/>
      <c r="C827"/>
      <c r="D827"/>
      <c r="E827"/>
      <c r="F827"/>
      <c r="G827"/>
      <c r="H827"/>
      <c r="I827"/>
      <c r="J827"/>
      <c r="K827"/>
      <c r="L827"/>
      <c r="M827"/>
      <c r="N827"/>
      <c r="O827"/>
      <c r="P827"/>
      <c r="Q827"/>
    </row>
    <row r="828" spans="1:17" ht="15" x14ac:dyDescent="0.25">
      <c r="A828"/>
      <c r="B828"/>
      <c r="C828"/>
      <c r="D828"/>
      <c r="E828"/>
      <c r="F828"/>
      <c r="G828"/>
      <c r="H828"/>
      <c r="I828"/>
      <c r="J828"/>
      <c r="K828"/>
      <c r="L828"/>
      <c r="M828"/>
      <c r="N828"/>
      <c r="O828"/>
      <c r="P828"/>
      <c r="Q828"/>
    </row>
    <row r="829" spans="1:17" ht="15" x14ac:dyDescent="0.25">
      <c r="A829"/>
      <c r="B829"/>
      <c r="C829"/>
      <c r="D829"/>
      <c r="E829"/>
      <c r="F829"/>
      <c r="G829"/>
      <c r="H829"/>
      <c r="I829"/>
      <c r="J829"/>
      <c r="K829"/>
      <c r="L829"/>
      <c r="M829"/>
      <c r="N829"/>
      <c r="O829"/>
      <c r="P829"/>
      <c r="Q829"/>
    </row>
    <row r="830" spans="1:17" ht="15" x14ac:dyDescent="0.25">
      <c r="A830"/>
      <c r="B830"/>
      <c r="C830"/>
      <c r="D830"/>
      <c r="E830"/>
      <c r="F830"/>
      <c r="G830"/>
      <c r="H830"/>
      <c r="I830"/>
      <c r="J830"/>
      <c r="K830"/>
      <c r="L830"/>
      <c r="M830"/>
      <c r="N830"/>
      <c r="O830"/>
      <c r="P830"/>
      <c r="Q830"/>
    </row>
    <row r="831" spans="1:17" ht="15" x14ac:dyDescent="0.25">
      <c r="A831"/>
      <c r="B831"/>
      <c r="C831"/>
      <c r="D831"/>
      <c r="E831"/>
      <c r="F831"/>
      <c r="G831"/>
      <c r="H831"/>
      <c r="I831"/>
      <c r="J831"/>
      <c r="K831"/>
      <c r="L831"/>
      <c r="M831"/>
      <c r="N831"/>
      <c r="O831"/>
      <c r="P831"/>
      <c r="Q831"/>
    </row>
    <row r="832" spans="1:17" ht="15" x14ac:dyDescent="0.25">
      <c r="A832"/>
      <c r="B832"/>
      <c r="C832"/>
      <c r="D832"/>
      <c r="E832"/>
      <c r="F832"/>
      <c r="G832"/>
      <c r="H832"/>
      <c r="I832"/>
      <c r="J832"/>
      <c r="K832"/>
      <c r="L832"/>
      <c r="M832"/>
      <c r="N832"/>
      <c r="O832"/>
      <c r="P832"/>
      <c r="Q832"/>
    </row>
    <row r="833" spans="1:17" ht="15" x14ac:dyDescent="0.25">
      <c r="A833"/>
      <c r="B833"/>
      <c r="C833"/>
      <c r="D833"/>
      <c r="E833"/>
      <c r="F833"/>
      <c r="G833"/>
      <c r="H833"/>
      <c r="I833"/>
      <c r="J833"/>
      <c r="K833"/>
      <c r="L833"/>
      <c r="M833"/>
      <c r="N833"/>
      <c r="O833"/>
      <c r="P833"/>
      <c r="Q833"/>
    </row>
    <row r="834" spans="1:17" ht="15" x14ac:dyDescent="0.25">
      <c r="A834"/>
      <c r="B834"/>
      <c r="C834"/>
      <c r="D834"/>
      <c r="E834"/>
      <c r="F834"/>
      <c r="G834"/>
      <c r="H834"/>
      <c r="I834"/>
      <c r="J834"/>
      <c r="K834"/>
      <c r="L834"/>
      <c r="M834"/>
      <c r="N834"/>
      <c r="O834"/>
      <c r="P834"/>
      <c r="Q834"/>
    </row>
    <row r="835" spans="1:17" ht="15" x14ac:dyDescent="0.25">
      <c r="A835"/>
      <c r="B835"/>
      <c r="C835"/>
      <c r="D835"/>
      <c r="E835"/>
      <c r="F835"/>
      <c r="G835"/>
      <c r="H835"/>
      <c r="I835"/>
      <c r="J835"/>
      <c r="K835"/>
      <c r="L835"/>
      <c r="M835"/>
      <c r="N835"/>
      <c r="O835"/>
      <c r="P835"/>
      <c r="Q835"/>
    </row>
    <row r="836" spans="1:17" ht="15" x14ac:dyDescent="0.25">
      <c r="A836"/>
      <c r="B836"/>
      <c r="C836"/>
      <c r="D836"/>
      <c r="E836"/>
      <c r="F836"/>
      <c r="G836"/>
      <c r="H836"/>
      <c r="I836"/>
      <c r="J836"/>
      <c r="K836"/>
      <c r="L836"/>
      <c r="M836"/>
      <c r="N836"/>
      <c r="O836"/>
      <c r="P836"/>
      <c r="Q836"/>
    </row>
    <row r="837" spans="1:17" ht="15" x14ac:dyDescent="0.25">
      <c r="A837"/>
      <c r="B837"/>
      <c r="C837"/>
      <c r="D837"/>
      <c r="E837"/>
      <c r="F837"/>
      <c r="G837"/>
      <c r="H837"/>
      <c r="I837"/>
      <c r="J837"/>
      <c r="K837"/>
      <c r="L837"/>
      <c r="M837"/>
      <c r="N837"/>
      <c r="O837"/>
      <c r="P837"/>
      <c r="Q837"/>
    </row>
    <row r="838" spans="1:17" ht="15" x14ac:dyDescent="0.25">
      <c r="A838"/>
      <c r="B838"/>
      <c r="C838"/>
      <c r="D838"/>
      <c r="E838"/>
      <c r="F838"/>
      <c r="G838"/>
      <c r="H838"/>
      <c r="I838"/>
      <c r="J838"/>
      <c r="K838"/>
      <c r="L838"/>
      <c r="M838"/>
      <c r="N838"/>
      <c r="O838"/>
      <c r="P838"/>
      <c r="Q838"/>
    </row>
    <row r="839" spans="1:17" ht="15" x14ac:dyDescent="0.25">
      <c r="A839"/>
      <c r="B839"/>
      <c r="C839"/>
      <c r="D839"/>
      <c r="E839"/>
      <c r="F839"/>
      <c r="G839"/>
      <c r="H839"/>
      <c r="I839"/>
      <c r="J839"/>
      <c r="K839"/>
      <c r="L839"/>
      <c r="M839"/>
      <c r="N839"/>
      <c r="O839"/>
      <c r="P839"/>
      <c r="Q839"/>
    </row>
    <row r="840" spans="1:17" ht="15" x14ac:dyDescent="0.25">
      <c r="A840"/>
      <c r="B840"/>
      <c r="C840"/>
      <c r="D840"/>
      <c r="E840"/>
      <c r="F840"/>
      <c r="G840"/>
      <c r="H840"/>
      <c r="I840"/>
      <c r="J840"/>
      <c r="K840"/>
      <c r="L840"/>
      <c r="M840"/>
      <c r="N840"/>
      <c r="O840"/>
      <c r="P840"/>
      <c r="Q840"/>
    </row>
    <row r="841" spans="1:17" ht="15" x14ac:dyDescent="0.25">
      <c r="A841"/>
      <c r="B841"/>
      <c r="C841"/>
      <c r="D841"/>
      <c r="E841"/>
      <c r="F841"/>
      <c r="G841"/>
      <c r="H841"/>
      <c r="I841"/>
      <c r="J841"/>
      <c r="K841"/>
      <c r="L841"/>
      <c r="M841"/>
      <c r="N841"/>
      <c r="O841"/>
      <c r="P841"/>
      <c r="Q841"/>
    </row>
    <row r="842" spans="1:17" ht="15" x14ac:dyDescent="0.25">
      <c r="A842"/>
      <c r="B842"/>
      <c r="C842"/>
      <c r="D842"/>
      <c r="E842"/>
      <c r="F842"/>
      <c r="G842"/>
      <c r="H842"/>
      <c r="I842"/>
      <c r="J842"/>
      <c r="K842"/>
      <c r="L842"/>
      <c r="M842"/>
      <c r="N842"/>
      <c r="O842"/>
      <c r="P842"/>
      <c r="Q842"/>
    </row>
    <row r="843" spans="1:17" ht="15" x14ac:dyDescent="0.25">
      <c r="A843"/>
      <c r="B843"/>
      <c r="C843"/>
      <c r="D843"/>
      <c r="E843"/>
      <c r="F843"/>
      <c r="G843"/>
      <c r="H843"/>
      <c r="I843"/>
      <c r="J843"/>
      <c r="K843"/>
      <c r="L843"/>
      <c r="M843"/>
      <c r="N843"/>
      <c r="O843"/>
      <c r="P843"/>
      <c r="Q843"/>
    </row>
    <row r="844" spans="1:17" ht="15" x14ac:dyDescent="0.25">
      <c r="A844"/>
      <c r="B844"/>
      <c r="C844"/>
      <c r="D844"/>
      <c r="E844"/>
      <c r="F844"/>
      <c r="G844"/>
      <c r="H844"/>
      <c r="I844"/>
      <c r="J844"/>
      <c r="K844"/>
      <c r="L844"/>
      <c r="M844"/>
      <c r="N844"/>
      <c r="O844"/>
      <c r="P844"/>
      <c r="Q844"/>
    </row>
    <row r="845" spans="1:17" ht="15" x14ac:dyDescent="0.25">
      <c r="A845"/>
      <c r="B845"/>
      <c r="C845"/>
      <c r="D845"/>
      <c r="E845"/>
      <c r="F845"/>
      <c r="G845"/>
      <c r="H845"/>
      <c r="I845"/>
      <c r="J845"/>
      <c r="K845"/>
      <c r="L845"/>
      <c r="M845"/>
      <c r="N845"/>
      <c r="O845"/>
      <c r="P845"/>
      <c r="Q845"/>
    </row>
    <row r="846" spans="1:17" ht="15" x14ac:dyDescent="0.25">
      <c r="A846"/>
      <c r="B846"/>
      <c r="C846"/>
      <c r="D846"/>
      <c r="E846"/>
      <c r="F846"/>
      <c r="G846"/>
      <c r="H846"/>
      <c r="I846"/>
      <c r="J846"/>
      <c r="K846"/>
      <c r="L846"/>
      <c r="M846"/>
      <c r="N846"/>
      <c r="O846"/>
      <c r="P846"/>
      <c r="Q846"/>
    </row>
    <row r="847" spans="1:17" ht="15" x14ac:dyDescent="0.25">
      <c r="A847"/>
      <c r="B847"/>
      <c r="C847"/>
      <c r="D847"/>
      <c r="E847"/>
      <c r="F847"/>
      <c r="G847"/>
      <c r="H847"/>
      <c r="I847"/>
      <c r="J847"/>
      <c r="K847"/>
      <c r="L847"/>
      <c r="M847"/>
      <c r="N847"/>
      <c r="O847"/>
      <c r="P847"/>
      <c r="Q847"/>
    </row>
    <row r="848" spans="1:17" ht="15" x14ac:dyDescent="0.25">
      <c r="A848"/>
      <c r="B848"/>
      <c r="C848"/>
      <c r="D848"/>
      <c r="E848"/>
      <c r="F848"/>
      <c r="G848"/>
      <c r="H848"/>
      <c r="I848"/>
      <c r="J848"/>
      <c r="K848"/>
      <c r="L848"/>
      <c r="M848"/>
      <c r="N848"/>
      <c r="O848"/>
      <c r="P848"/>
      <c r="Q848"/>
    </row>
    <row r="849" spans="1:17" ht="15" x14ac:dyDescent="0.25">
      <c r="A849"/>
      <c r="B849"/>
      <c r="C849"/>
      <c r="D849"/>
      <c r="E849"/>
      <c r="F849"/>
      <c r="G849"/>
      <c r="H849"/>
      <c r="I849"/>
      <c r="J849"/>
      <c r="K849"/>
      <c r="L849"/>
      <c r="M849"/>
      <c r="N849"/>
      <c r="O849"/>
      <c r="P849"/>
      <c r="Q849"/>
    </row>
    <row r="850" spans="1:17" ht="15" x14ac:dyDescent="0.25">
      <c r="A850"/>
      <c r="B850"/>
      <c r="C850"/>
      <c r="D850"/>
      <c r="E850"/>
      <c r="F850"/>
      <c r="G850"/>
      <c r="H850"/>
      <c r="I850"/>
      <c r="J850"/>
      <c r="K850"/>
      <c r="L850"/>
      <c r="M850"/>
      <c r="N850"/>
      <c r="O850"/>
      <c r="P850"/>
      <c r="Q850"/>
    </row>
    <row r="851" spans="1:17" ht="15" x14ac:dyDescent="0.25">
      <c r="A851"/>
      <c r="B851"/>
      <c r="C851"/>
      <c r="D851"/>
      <c r="E851"/>
      <c r="F851"/>
      <c r="G851"/>
      <c r="H851"/>
      <c r="I851"/>
      <c r="J851"/>
      <c r="K851"/>
      <c r="L851"/>
      <c r="M851"/>
      <c r="N851"/>
      <c r="O851"/>
      <c r="P851"/>
      <c r="Q851"/>
    </row>
    <row r="852" spans="1:17" ht="15" x14ac:dyDescent="0.25">
      <c r="A852"/>
      <c r="B852"/>
      <c r="C852"/>
      <c r="D852"/>
      <c r="E852"/>
      <c r="F852"/>
      <c r="G852"/>
      <c r="H852"/>
      <c r="I852"/>
      <c r="J852"/>
      <c r="K852"/>
      <c r="L852"/>
      <c r="M852"/>
      <c r="N852"/>
      <c r="O852"/>
      <c r="P852"/>
      <c r="Q852"/>
    </row>
    <row r="853" spans="1:17" ht="15" x14ac:dyDescent="0.25">
      <c r="A853"/>
      <c r="B853"/>
      <c r="C853"/>
      <c r="D853"/>
      <c r="E853"/>
      <c r="F853"/>
      <c r="G853"/>
      <c r="H853"/>
      <c r="I853"/>
      <c r="J853"/>
      <c r="K853"/>
      <c r="L853"/>
      <c r="M853"/>
      <c r="N853"/>
      <c r="O853"/>
      <c r="P853"/>
      <c r="Q853"/>
    </row>
    <row r="854" spans="1:17" ht="15" x14ac:dyDescent="0.25">
      <c r="A854"/>
      <c r="B854"/>
      <c r="C854"/>
      <c r="D854"/>
      <c r="E854"/>
      <c r="F854"/>
      <c r="G854"/>
      <c r="H854"/>
      <c r="I854"/>
      <c r="J854"/>
      <c r="K854"/>
      <c r="L854"/>
      <c r="M854"/>
      <c r="N854"/>
      <c r="O854"/>
      <c r="P854"/>
      <c r="Q854"/>
    </row>
    <row r="855" spans="1:17" ht="15" x14ac:dyDescent="0.25">
      <c r="A855"/>
      <c r="B855"/>
      <c r="C855"/>
      <c r="D855"/>
      <c r="E855"/>
      <c r="F855"/>
      <c r="G855"/>
      <c r="H855"/>
      <c r="I855"/>
      <c r="J855"/>
      <c r="K855"/>
      <c r="L855"/>
      <c r="M855"/>
      <c r="N855"/>
      <c r="O855"/>
      <c r="P855"/>
      <c r="Q855"/>
    </row>
    <row r="856" spans="1:17" ht="15" x14ac:dyDescent="0.25">
      <c r="A856"/>
      <c r="B856"/>
      <c r="C856"/>
      <c r="D856"/>
      <c r="E856"/>
      <c r="F856"/>
      <c r="G856"/>
      <c r="H856"/>
      <c r="I856"/>
      <c r="J856"/>
      <c r="K856"/>
      <c r="L856"/>
      <c r="M856"/>
      <c r="N856"/>
      <c r="O856"/>
      <c r="P856"/>
      <c r="Q856"/>
    </row>
    <row r="857" spans="1:17" ht="15" x14ac:dyDescent="0.25">
      <c r="A857"/>
      <c r="B857"/>
      <c r="C857"/>
      <c r="D857"/>
      <c r="E857"/>
      <c r="F857"/>
      <c r="G857"/>
      <c r="H857"/>
      <c r="I857"/>
      <c r="J857"/>
      <c r="K857"/>
      <c r="L857"/>
      <c r="M857"/>
      <c r="N857"/>
      <c r="O857"/>
      <c r="P857"/>
      <c r="Q857"/>
    </row>
    <row r="858" spans="1:17" ht="15" x14ac:dyDescent="0.25">
      <c r="A858"/>
      <c r="B858"/>
      <c r="C858"/>
      <c r="D858"/>
      <c r="E858"/>
      <c r="F858"/>
      <c r="G858"/>
      <c r="H858"/>
      <c r="I858"/>
      <c r="J858"/>
      <c r="K858"/>
      <c r="L858"/>
      <c r="M858"/>
      <c r="N858"/>
      <c r="O858"/>
      <c r="P858"/>
      <c r="Q858"/>
    </row>
    <row r="859" spans="1:17" ht="15" x14ac:dyDescent="0.25">
      <c r="A859"/>
      <c r="B859"/>
      <c r="C859"/>
      <c r="D859"/>
      <c r="E859"/>
      <c r="F859"/>
      <c r="G859"/>
      <c r="H859"/>
      <c r="I859"/>
      <c r="J859"/>
      <c r="K859"/>
      <c r="L859"/>
      <c r="M859"/>
      <c r="N859"/>
      <c r="O859"/>
      <c r="P859"/>
      <c r="Q859"/>
    </row>
    <row r="860" spans="1:17" ht="15" x14ac:dyDescent="0.25">
      <c r="A860"/>
      <c r="B860"/>
      <c r="C860"/>
      <c r="D860"/>
      <c r="E860"/>
      <c r="F860"/>
      <c r="G860"/>
      <c r="H860"/>
      <c r="I860"/>
      <c r="J860"/>
      <c r="K860"/>
      <c r="L860"/>
      <c r="M860"/>
      <c r="N860"/>
      <c r="O860"/>
      <c r="P860"/>
      <c r="Q860"/>
    </row>
    <row r="861" spans="1:17" ht="15" x14ac:dyDescent="0.25">
      <c r="A861"/>
      <c r="B861"/>
      <c r="C861"/>
      <c r="D861"/>
      <c r="E861"/>
      <c r="F861"/>
      <c r="G861"/>
      <c r="H861"/>
      <c r="I861"/>
      <c r="J861"/>
      <c r="K861"/>
      <c r="L861"/>
      <c r="M861"/>
      <c r="N861"/>
      <c r="O861"/>
      <c r="P861"/>
      <c r="Q861"/>
    </row>
    <row r="862" spans="1:17" ht="15" x14ac:dyDescent="0.25">
      <c r="A862"/>
      <c r="B862"/>
      <c r="C862"/>
      <c r="D862"/>
      <c r="E862"/>
      <c r="F862"/>
      <c r="G862"/>
      <c r="H862"/>
      <c r="I862"/>
      <c r="J862"/>
      <c r="K862"/>
      <c r="L862"/>
      <c r="M862"/>
      <c r="N862"/>
      <c r="O862"/>
      <c r="P862"/>
      <c r="Q862"/>
    </row>
    <row r="863" spans="1:17" ht="15" x14ac:dyDescent="0.25">
      <c r="A863"/>
      <c r="B863"/>
      <c r="C863"/>
      <c r="D863"/>
      <c r="E863"/>
      <c r="F863"/>
      <c r="G863"/>
      <c r="H863"/>
      <c r="I863"/>
      <c r="J863"/>
      <c r="K863"/>
      <c r="L863"/>
      <c r="M863"/>
      <c r="N863"/>
      <c r="O863"/>
      <c r="P863"/>
      <c r="Q863"/>
    </row>
    <row r="864" spans="1:17" ht="15" x14ac:dyDescent="0.25">
      <c r="A864"/>
      <c r="B864"/>
      <c r="C864"/>
      <c r="D864"/>
      <c r="E864"/>
      <c r="F864"/>
      <c r="G864"/>
      <c r="H864"/>
      <c r="I864"/>
      <c r="J864"/>
      <c r="K864"/>
      <c r="L864"/>
      <c r="M864"/>
      <c r="N864"/>
      <c r="O864"/>
      <c r="P864"/>
      <c r="Q864"/>
    </row>
    <row r="865" spans="1:17" ht="15" x14ac:dyDescent="0.25">
      <c r="A865"/>
      <c r="B865"/>
      <c r="C865"/>
      <c r="D865"/>
      <c r="E865"/>
      <c r="F865"/>
      <c r="G865"/>
      <c r="H865"/>
      <c r="I865"/>
      <c r="J865"/>
      <c r="K865"/>
      <c r="L865"/>
      <c r="M865"/>
      <c r="N865"/>
      <c r="O865"/>
      <c r="P865"/>
      <c r="Q865"/>
    </row>
    <row r="866" spans="1:17" ht="15" x14ac:dyDescent="0.25">
      <c r="A866"/>
      <c r="B866"/>
      <c r="C866"/>
      <c r="D866"/>
      <c r="E866"/>
      <c r="F866"/>
      <c r="G866"/>
      <c r="H866"/>
      <c r="I866"/>
      <c r="J866"/>
      <c r="K866"/>
      <c r="L866"/>
      <c r="M866"/>
      <c r="N866"/>
      <c r="O866"/>
      <c r="P866"/>
      <c r="Q866"/>
    </row>
    <row r="867" spans="1:17" ht="15" x14ac:dyDescent="0.25">
      <c r="A867"/>
      <c r="B867"/>
      <c r="C867"/>
      <c r="D867"/>
      <c r="E867"/>
      <c r="F867"/>
      <c r="G867"/>
      <c r="H867"/>
      <c r="I867"/>
      <c r="J867"/>
      <c r="K867"/>
      <c r="L867"/>
      <c r="M867"/>
      <c r="N867"/>
      <c r="O867"/>
      <c r="P867"/>
      <c r="Q867"/>
    </row>
    <row r="868" spans="1:17" ht="15" x14ac:dyDescent="0.25">
      <c r="A868"/>
      <c r="B868"/>
      <c r="C868"/>
      <c r="D868"/>
      <c r="E868"/>
      <c r="F868"/>
      <c r="G868"/>
      <c r="H868"/>
      <c r="I868"/>
      <c r="J868"/>
      <c r="K868"/>
      <c r="L868"/>
      <c r="M868"/>
      <c r="N868"/>
      <c r="O868"/>
      <c r="P868"/>
      <c r="Q868"/>
    </row>
    <row r="869" spans="1:17" ht="15" x14ac:dyDescent="0.25">
      <c r="A869"/>
      <c r="B869"/>
      <c r="C869"/>
      <c r="D869"/>
      <c r="E869"/>
      <c r="F869"/>
      <c r="G869"/>
      <c r="H869"/>
      <c r="I869"/>
      <c r="J869"/>
      <c r="K869"/>
      <c r="L869"/>
      <c r="M869"/>
      <c r="N869"/>
      <c r="O869"/>
      <c r="P869"/>
      <c r="Q869"/>
    </row>
    <row r="870" spans="1:17" ht="15" x14ac:dyDescent="0.25">
      <c r="A870"/>
      <c r="B870"/>
      <c r="C870"/>
      <c r="D870"/>
      <c r="E870"/>
      <c r="F870"/>
      <c r="G870"/>
      <c r="H870"/>
      <c r="I870"/>
      <c r="J870"/>
      <c r="K870"/>
      <c r="L870"/>
      <c r="M870"/>
      <c r="N870"/>
      <c r="O870"/>
      <c r="P870"/>
      <c r="Q870"/>
    </row>
    <row r="871" spans="1:17" ht="15" x14ac:dyDescent="0.25">
      <c r="A871"/>
      <c r="B871"/>
      <c r="C871"/>
      <c r="D871"/>
      <c r="E871"/>
      <c r="F871"/>
      <c r="G871"/>
      <c r="H871"/>
      <c r="I871"/>
      <c r="J871"/>
      <c r="K871"/>
      <c r="L871"/>
      <c r="M871"/>
      <c r="N871"/>
      <c r="O871"/>
      <c r="P871"/>
      <c r="Q871"/>
    </row>
    <row r="872" spans="1:17" ht="15" x14ac:dyDescent="0.25">
      <c r="A872"/>
      <c r="B872"/>
      <c r="C872"/>
      <c r="D872"/>
      <c r="E872"/>
      <c r="F872"/>
      <c r="G872"/>
      <c r="H872"/>
      <c r="I872"/>
      <c r="J872"/>
      <c r="K872"/>
      <c r="L872"/>
      <c r="M872"/>
      <c r="N872"/>
      <c r="O872"/>
      <c r="P872"/>
      <c r="Q872"/>
    </row>
    <row r="873" spans="1:17" ht="15" x14ac:dyDescent="0.25">
      <c r="A873"/>
      <c r="B873"/>
      <c r="C873"/>
      <c r="D873"/>
      <c r="E873"/>
      <c r="F873"/>
      <c r="G873"/>
      <c r="H873"/>
      <c r="I873"/>
      <c r="J873"/>
      <c r="K873"/>
      <c r="L873"/>
      <c r="M873"/>
      <c r="N873"/>
      <c r="O873"/>
      <c r="P873"/>
      <c r="Q873"/>
    </row>
    <row r="874" spans="1:17" ht="15" x14ac:dyDescent="0.25">
      <c r="A874"/>
      <c r="B874"/>
      <c r="C874"/>
      <c r="D874"/>
      <c r="E874"/>
      <c r="F874"/>
      <c r="G874"/>
      <c r="H874"/>
      <c r="I874"/>
      <c r="J874"/>
      <c r="K874"/>
      <c r="L874"/>
      <c r="M874"/>
      <c r="N874"/>
      <c r="O874"/>
      <c r="P874"/>
      <c r="Q874"/>
    </row>
    <row r="875" spans="1:17" ht="15" x14ac:dyDescent="0.25">
      <c r="A875"/>
      <c r="B875"/>
      <c r="C875"/>
      <c r="D875"/>
      <c r="E875"/>
      <c r="F875"/>
      <c r="G875"/>
      <c r="H875"/>
      <c r="I875"/>
      <c r="J875"/>
      <c r="K875"/>
      <c r="L875"/>
      <c r="M875"/>
      <c r="N875"/>
      <c r="O875"/>
      <c r="P875"/>
      <c r="Q875"/>
    </row>
    <row r="876" spans="1:17" ht="15" x14ac:dyDescent="0.25">
      <c r="A876"/>
      <c r="B876"/>
      <c r="C876"/>
      <c r="D876"/>
      <c r="E876"/>
      <c r="F876"/>
      <c r="G876"/>
      <c r="H876"/>
      <c r="I876"/>
      <c r="J876"/>
      <c r="K876"/>
      <c r="L876"/>
      <c r="M876"/>
      <c r="N876"/>
      <c r="O876"/>
      <c r="P876"/>
      <c r="Q876"/>
    </row>
    <row r="877" spans="1:17" ht="15" x14ac:dyDescent="0.25">
      <c r="A877"/>
      <c r="B877"/>
      <c r="C877"/>
      <c r="D877"/>
      <c r="E877"/>
      <c r="F877"/>
      <c r="G877"/>
      <c r="H877"/>
      <c r="I877"/>
      <c r="J877"/>
      <c r="K877"/>
      <c r="L877"/>
      <c r="M877"/>
      <c r="N877"/>
      <c r="O877"/>
      <c r="P877"/>
      <c r="Q877"/>
    </row>
    <row r="878" spans="1:17" ht="15" x14ac:dyDescent="0.25">
      <c r="A878"/>
      <c r="B878"/>
      <c r="C878"/>
      <c r="D878"/>
      <c r="E878"/>
      <c r="F878"/>
      <c r="G878"/>
      <c r="H878"/>
      <c r="I878"/>
      <c r="J878"/>
      <c r="K878"/>
      <c r="L878"/>
      <c r="M878"/>
      <c r="N878"/>
      <c r="O878"/>
      <c r="P878"/>
      <c r="Q878"/>
    </row>
    <row r="879" spans="1:17" ht="15" x14ac:dyDescent="0.25">
      <c r="A879"/>
      <c r="B879"/>
      <c r="C879"/>
      <c r="D879"/>
      <c r="E879"/>
      <c r="F879"/>
      <c r="G879"/>
      <c r="H879"/>
      <c r="I879"/>
      <c r="J879"/>
      <c r="K879"/>
      <c r="L879"/>
      <c r="M879"/>
      <c r="N879"/>
      <c r="O879"/>
      <c r="P879"/>
      <c r="Q879"/>
    </row>
    <row r="880" spans="1:17" ht="15" x14ac:dyDescent="0.25">
      <c r="A880"/>
      <c r="B880"/>
      <c r="C880"/>
      <c r="D880"/>
      <c r="E880"/>
      <c r="F880"/>
      <c r="G880"/>
      <c r="H880"/>
      <c r="I880"/>
      <c r="J880"/>
      <c r="K880"/>
      <c r="L880"/>
      <c r="M880"/>
      <c r="N880"/>
      <c r="O880"/>
      <c r="P880"/>
      <c r="Q880"/>
    </row>
    <row r="881" spans="1:17" ht="15" x14ac:dyDescent="0.25">
      <c r="A881"/>
      <c r="B881"/>
      <c r="C881"/>
      <c r="D881"/>
      <c r="E881"/>
      <c r="F881"/>
      <c r="G881"/>
      <c r="H881"/>
      <c r="I881"/>
      <c r="J881"/>
      <c r="K881"/>
      <c r="L881"/>
      <c r="M881"/>
      <c r="N881"/>
      <c r="O881"/>
      <c r="P881"/>
      <c r="Q881"/>
    </row>
    <row r="882" spans="1:17" ht="15" x14ac:dyDescent="0.25">
      <c r="A882"/>
      <c r="B882"/>
      <c r="C882"/>
      <c r="D882"/>
      <c r="E882"/>
      <c r="F882"/>
      <c r="G882"/>
      <c r="H882"/>
      <c r="I882"/>
      <c r="J882"/>
      <c r="K882"/>
      <c r="L882"/>
      <c r="M882"/>
      <c r="N882"/>
      <c r="O882"/>
      <c r="P882"/>
      <c r="Q882"/>
    </row>
    <row r="883" spans="1:17" ht="15" x14ac:dyDescent="0.25">
      <c r="A883"/>
      <c r="B883"/>
      <c r="C883"/>
      <c r="D883"/>
      <c r="E883"/>
      <c r="F883"/>
      <c r="G883"/>
      <c r="H883"/>
      <c r="I883"/>
      <c r="J883"/>
      <c r="K883"/>
      <c r="L883"/>
      <c r="M883"/>
      <c r="N883"/>
      <c r="O883"/>
      <c r="P883"/>
      <c r="Q883"/>
    </row>
    <row r="884" spans="1:17" ht="15" x14ac:dyDescent="0.25">
      <c r="A884"/>
      <c r="B884"/>
      <c r="C884"/>
      <c r="D884"/>
      <c r="E884"/>
      <c r="F884"/>
      <c r="G884"/>
      <c r="H884"/>
      <c r="I884"/>
      <c r="J884"/>
      <c r="K884"/>
      <c r="L884"/>
      <c r="M884"/>
      <c r="N884"/>
      <c r="O884"/>
      <c r="P884"/>
      <c r="Q884"/>
    </row>
    <row r="885" spans="1:17" ht="15" x14ac:dyDescent="0.25">
      <c r="A885"/>
      <c r="B885"/>
      <c r="C885"/>
      <c r="D885"/>
      <c r="E885"/>
      <c r="F885"/>
      <c r="G885"/>
      <c r="H885"/>
      <c r="I885"/>
      <c r="J885"/>
      <c r="K885"/>
      <c r="L885"/>
      <c r="M885"/>
      <c r="N885"/>
      <c r="O885"/>
      <c r="P885"/>
      <c r="Q885"/>
    </row>
    <row r="886" spans="1:17" ht="15" x14ac:dyDescent="0.25">
      <c r="A886"/>
      <c r="B886"/>
      <c r="C886"/>
      <c r="D886"/>
      <c r="E886"/>
      <c r="F886"/>
      <c r="G886"/>
      <c r="H886"/>
      <c r="I886"/>
      <c r="J886"/>
      <c r="K886"/>
      <c r="L886"/>
      <c r="M886"/>
      <c r="N886"/>
      <c r="O886"/>
      <c r="P886"/>
      <c r="Q886"/>
    </row>
    <row r="887" spans="1:17" ht="15" x14ac:dyDescent="0.25">
      <c r="A887"/>
      <c r="B887"/>
      <c r="C887"/>
      <c r="D887"/>
      <c r="E887"/>
      <c r="F887"/>
      <c r="G887"/>
      <c r="H887"/>
      <c r="I887"/>
      <c r="J887"/>
      <c r="K887"/>
      <c r="L887"/>
      <c r="M887"/>
      <c r="N887"/>
      <c r="O887"/>
      <c r="P887"/>
      <c r="Q887"/>
    </row>
    <row r="888" spans="1:17" ht="15" x14ac:dyDescent="0.25">
      <c r="A888"/>
      <c r="B888"/>
      <c r="C888"/>
      <c r="D888"/>
      <c r="E888"/>
      <c r="F888"/>
      <c r="G888"/>
      <c r="H888"/>
      <c r="I888"/>
      <c r="J888"/>
      <c r="K888"/>
      <c r="L888"/>
      <c r="M888"/>
      <c r="N888"/>
      <c r="O888"/>
      <c r="P888"/>
      <c r="Q888"/>
    </row>
    <row r="889" spans="1:17" ht="15" x14ac:dyDescent="0.25">
      <c r="A889"/>
      <c r="B889"/>
      <c r="C889"/>
      <c r="D889"/>
      <c r="E889"/>
      <c r="F889"/>
      <c r="G889"/>
      <c r="H889"/>
      <c r="I889"/>
      <c r="J889"/>
      <c r="K889"/>
      <c r="L889"/>
      <c r="M889"/>
      <c r="N889"/>
      <c r="O889"/>
      <c r="P889"/>
      <c r="Q889"/>
    </row>
    <row r="890" spans="1:17" ht="15" x14ac:dyDescent="0.25">
      <c r="A890"/>
      <c r="B890"/>
      <c r="C890"/>
      <c r="D890"/>
      <c r="E890"/>
      <c r="F890"/>
      <c r="G890"/>
      <c r="H890"/>
      <c r="I890"/>
      <c r="J890"/>
      <c r="K890"/>
      <c r="L890"/>
      <c r="M890"/>
      <c r="N890"/>
      <c r="O890"/>
      <c r="P890"/>
      <c r="Q890"/>
    </row>
    <row r="891" spans="1:17" ht="15" x14ac:dyDescent="0.25">
      <c r="A891"/>
      <c r="B891"/>
      <c r="C891"/>
      <c r="D891"/>
      <c r="E891"/>
      <c r="F891"/>
      <c r="G891"/>
      <c r="H891"/>
      <c r="I891"/>
      <c r="J891"/>
      <c r="K891"/>
      <c r="L891"/>
      <c r="M891"/>
      <c r="N891"/>
      <c r="O891"/>
      <c r="P891"/>
      <c r="Q891"/>
    </row>
    <row r="892" spans="1:17" ht="15" x14ac:dyDescent="0.25">
      <c r="A892"/>
      <c r="B892"/>
      <c r="C892"/>
      <c r="D892"/>
      <c r="E892"/>
      <c r="F892"/>
      <c r="G892"/>
      <c r="H892"/>
      <c r="I892"/>
      <c r="J892"/>
      <c r="K892"/>
      <c r="L892"/>
      <c r="M892"/>
      <c r="N892"/>
      <c r="O892"/>
      <c r="P892"/>
      <c r="Q892"/>
    </row>
    <row r="893" spans="1:17" ht="15" x14ac:dyDescent="0.25">
      <c r="A893"/>
      <c r="B893"/>
      <c r="C893"/>
      <c r="D893"/>
      <c r="E893"/>
      <c r="F893"/>
      <c r="G893"/>
      <c r="H893"/>
      <c r="I893"/>
      <c r="J893"/>
      <c r="K893"/>
      <c r="L893"/>
      <c r="M893"/>
      <c r="N893"/>
      <c r="O893"/>
      <c r="P893"/>
      <c r="Q893"/>
    </row>
    <row r="894" spans="1:17" ht="15" x14ac:dyDescent="0.25">
      <c r="A894"/>
      <c r="B894"/>
      <c r="C894"/>
      <c r="D894"/>
      <c r="E894"/>
      <c r="F894"/>
      <c r="G894"/>
      <c r="H894"/>
      <c r="I894"/>
      <c r="J894"/>
      <c r="K894"/>
      <c r="L894"/>
      <c r="M894"/>
      <c r="N894"/>
      <c r="O894"/>
      <c r="P894"/>
      <c r="Q894"/>
    </row>
    <row r="895" spans="1:17" ht="15" x14ac:dyDescent="0.25">
      <c r="A895"/>
      <c r="B895"/>
      <c r="C895"/>
      <c r="D895"/>
      <c r="E895"/>
      <c r="F895"/>
      <c r="G895"/>
      <c r="H895"/>
      <c r="I895"/>
      <c r="J895"/>
      <c r="K895"/>
      <c r="L895"/>
      <c r="M895"/>
      <c r="N895"/>
      <c r="O895"/>
      <c r="P895"/>
      <c r="Q895"/>
    </row>
    <row r="896" spans="1:17" ht="15" x14ac:dyDescent="0.25">
      <c r="A896"/>
      <c r="B896"/>
      <c r="C896"/>
      <c r="D896"/>
      <c r="E896"/>
      <c r="F896"/>
      <c r="G896"/>
      <c r="H896"/>
      <c r="I896"/>
      <c r="J896"/>
      <c r="K896"/>
      <c r="L896"/>
      <c r="M896"/>
      <c r="N896"/>
      <c r="O896"/>
      <c r="P896"/>
      <c r="Q896"/>
    </row>
    <row r="897" spans="1:17" ht="15" x14ac:dyDescent="0.25">
      <c r="A897"/>
      <c r="B897"/>
      <c r="C897"/>
      <c r="D897"/>
      <c r="E897"/>
      <c r="F897"/>
      <c r="G897"/>
      <c r="H897"/>
      <c r="I897"/>
      <c r="J897"/>
      <c r="K897"/>
      <c r="L897"/>
      <c r="M897"/>
      <c r="N897"/>
      <c r="O897"/>
      <c r="P897"/>
      <c r="Q897"/>
    </row>
    <row r="898" spans="1:17" ht="15" x14ac:dyDescent="0.25">
      <c r="A898"/>
      <c r="B898"/>
      <c r="C898"/>
      <c r="D898"/>
      <c r="E898"/>
      <c r="F898"/>
      <c r="G898"/>
      <c r="H898"/>
      <c r="I898"/>
      <c r="J898"/>
      <c r="K898"/>
      <c r="L898"/>
      <c r="M898"/>
      <c r="N898"/>
      <c r="O898"/>
      <c r="P898"/>
      <c r="Q898"/>
    </row>
    <row r="899" spans="1:17" ht="15" x14ac:dyDescent="0.25">
      <c r="A899"/>
      <c r="B899"/>
      <c r="C899"/>
      <c r="D899"/>
      <c r="E899"/>
      <c r="F899"/>
      <c r="G899"/>
      <c r="H899"/>
      <c r="I899"/>
      <c r="J899"/>
      <c r="K899"/>
      <c r="L899"/>
      <c r="M899"/>
      <c r="N899"/>
      <c r="O899"/>
      <c r="P899"/>
      <c r="Q899"/>
    </row>
    <row r="900" spans="1:17" ht="15" x14ac:dyDescent="0.25">
      <c r="A900"/>
      <c r="B900"/>
      <c r="C900"/>
      <c r="D900"/>
      <c r="E900"/>
      <c r="F900"/>
      <c r="G900"/>
      <c r="H900"/>
      <c r="I900"/>
      <c r="J900"/>
      <c r="K900"/>
      <c r="L900"/>
      <c r="M900"/>
      <c r="N900"/>
      <c r="O900"/>
      <c r="P900"/>
      <c r="Q900"/>
    </row>
    <row r="901" spans="1:17" ht="15" x14ac:dyDescent="0.25">
      <c r="A901"/>
      <c r="B901"/>
      <c r="C901"/>
      <c r="D901"/>
      <c r="E901"/>
      <c r="F901"/>
      <c r="G901"/>
      <c r="H901"/>
      <c r="I901"/>
      <c r="J901"/>
      <c r="K901"/>
      <c r="L901"/>
      <c r="M901"/>
      <c r="N901"/>
      <c r="O901"/>
      <c r="P901"/>
      <c r="Q901"/>
    </row>
    <row r="902" spans="1:17" ht="15" x14ac:dyDescent="0.25">
      <c r="A902"/>
      <c r="B902"/>
      <c r="C902"/>
      <c r="D902"/>
      <c r="E902"/>
      <c r="F902"/>
      <c r="G902"/>
      <c r="H902"/>
      <c r="I902"/>
      <c r="J902"/>
      <c r="K902"/>
      <c r="L902"/>
      <c r="M902"/>
      <c r="N902"/>
      <c r="O902"/>
      <c r="P902"/>
      <c r="Q902"/>
    </row>
    <row r="903" spans="1:17" ht="15" x14ac:dyDescent="0.25">
      <c r="A903"/>
      <c r="B903"/>
      <c r="C903"/>
      <c r="D903"/>
      <c r="E903"/>
      <c r="F903"/>
      <c r="G903"/>
      <c r="H903"/>
      <c r="I903"/>
      <c r="J903"/>
      <c r="K903"/>
      <c r="L903"/>
      <c r="M903"/>
      <c r="N903"/>
      <c r="O903"/>
      <c r="P903"/>
      <c r="Q903"/>
    </row>
    <row r="904" spans="1:17" ht="15" x14ac:dyDescent="0.25">
      <c r="A904"/>
      <c r="B904"/>
      <c r="C904"/>
      <c r="D904"/>
      <c r="E904"/>
      <c r="F904"/>
      <c r="G904"/>
      <c r="H904"/>
      <c r="I904"/>
      <c r="J904"/>
      <c r="K904"/>
      <c r="L904"/>
      <c r="M904"/>
      <c r="N904"/>
      <c r="O904"/>
      <c r="P904"/>
      <c r="Q904"/>
    </row>
    <row r="905" spans="1:17" ht="15" x14ac:dyDescent="0.25">
      <c r="A905"/>
      <c r="B905"/>
      <c r="C905"/>
      <c r="D905"/>
      <c r="E905"/>
      <c r="F905"/>
      <c r="G905"/>
      <c r="H905"/>
      <c r="I905"/>
      <c r="J905"/>
      <c r="K905"/>
      <c r="L905"/>
      <c r="M905"/>
      <c r="N905"/>
      <c r="O905"/>
      <c r="P905"/>
      <c r="Q905"/>
    </row>
    <row r="906" spans="1:17" ht="15" x14ac:dyDescent="0.25">
      <c r="A906"/>
      <c r="B906"/>
      <c r="C906"/>
      <c r="D906"/>
      <c r="E906"/>
      <c r="F906"/>
      <c r="G906"/>
      <c r="H906"/>
      <c r="I906"/>
      <c r="J906"/>
      <c r="K906"/>
      <c r="L906"/>
      <c r="M906"/>
      <c r="N906"/>
      <c r="O906"/>
      <c r="P906"/>
      <c r="Q906"/>
    </row>
    <row r="907" spans="1:17" ht="15" x14ac:dyDescent="0.25">
      <c r="A907"/>
      <c r="B907"/>
      <c r="C907"/>
      <c r="D907"/>
      <c r="E907"/>
      <c r="F907"/>
      <c r="G907"/>
      <c r="H907"/>
      <c r="I907"/>
      <c r="J907"/>
      <c r="K907"/>
      <c r="L907"/>
      <c r="M907"/>
      <c r="N907"/>
      <c r="O907"/>
      <c r="P907"/>
      <c r="Q907"/>
    </row>
    <row r="908" spans="1:17" ht="15" x14ac:dyDescent="0.25">
      <c r="A908"/>
      <c r="B908"/>
      <c r="C908"/>
      <c r="D908"/>
      <c r="E908"/>
      <c r="F908"/>
      <c r="G908"/>
      <c r="H908"/>
      <c r="I908"/>
      <c r="J908"/>
      <c r="K908"/>
      <c r="L908"/>
      <c r="M908"/>
      <c r="N908"/>
      <c r="O908"/>
      <c r="P908"/>
      <c r="Q908"/>
    </row>
    <row r="909" spans="1:17" ht="15" x14ac:dyDescent="0.25">
      <c r="A909"/>
      <c r="B909"/>
      <c r="C909"/>
      <c r="D909"/>
      <c r="E909"/>
      <c r="F909"/>
      <c r="G909"/>
      <c r="H909"/>
      <c r="I909"/>
      <c r="J909"/>
      <c r="K909"/>
      <c r="L909"/>
      <c r="M909"/>
      <c r="N909"/>
      <c r="O909"/>
      <c r="P909"/>
      <c r="Q909"/>
    </row>
    <row r="910" spans="1:17" ht="15" x14ac:dyDescent="0.25">
      <c r="A910"/>
      <c r="B910"/>
      <c r="C910"/>
      <c r="D910"/>
      <c r="E910"/>
      <c r="F910"/>
      <c r="G910"/>
      <c r="H910"/>
      <c r="I910"/>
      <c r="J910"/>
      <c r="K910"/>
      <c r="L910"/>
      <c r="M910"/>
      <c r="N910"/>
      <c r="O910"/>
      <c r="P910"/>
      <c r="Q910"/>
    </row>
    <row r="911" spans="1:17" ht="15" x14ac:dyDescent="0.25">
      <c r="A911"/>
      <c r="B911"/>
      <c r="C911"/>
      <c r="D911"/>
      <c r="E911"/>
      <c r="F911"/>
      <c r="G911"/>
      <c r="H911"/>
      <c r="I911"/>
      <c r="J911"/>
      <c r="K911"/>
      <c r="L911"/>
      <c r="M911"/>
      <c r="N911"/>
      <c r="O911"/>
      <c r="P911"/>
      <c r="Q911"/>
    </row>
    <row r="912" spans="1:17" ht="15" x14ac:dyDescent="0.25">
      <c r="A912"/>
      <c r="B912"/>
      <c r="C912"/>
      <c r="D912"/>
      <c r="E912"/>
      <c r="F912"/>
      <c r="G912"/>
      <c r="H912"/>
      <c r="I912"/>
      <c r="J912"/>
      <c r="K912"/>
      <c r="L912"/>
      <c r="M912"/>
      <c r="N912"/>
      <c r="O912"/>
      <c r="P912"/>
      <c r="Q912"/>
    </row>
    <row r="913" spans="1:17" ht="15" x14ac:dyDescent="0.25">
      <c r="A913"/>
      <c r="B913"/>
      <c r="C913"/>
      <c r="D913"/>
      <c r="E913"/>
      <c r="F913"/>
      <c r="G913"/>
      <c r="H913"/>
      <c r="I913"/>
      <c r="J913"/>
      <c r="K913"/>
      <c r="L913"/>
      <c r="M913"/>
      <c r="N913"/>
      <c r="O913"/>
      <c r="P913"/>
      <c r="Q913"/>
    </row>
    <row r="914" spans="1:17" ht="15" x14ac:dyDescent="0.25">
      <c r="A914"/>
      <c r="B914"/>
      <c r="C914"/>
      <c r="D914"/>
      <c r="E914"/>
      <c r="F914"/>
      <c r="G914"/>
      <c r="H914"/>
      <c r="I914"/>
      <c r="J914"/>
      <c r="K914"/>
      <c r="L914"/>
      <c r="M914"/>
      <c r="N914"/>
      <c r="O914"/>
      <c r="P914"/>
      <c r="Q914"/>
    </row>
    <row r="915" spans="1:17" ht="15" x14ac:dyDescent="0.25">
      <c r="A915"/>
      <c r="B915"/>
      <c r="C915"/>
      <c r="D915"/>
      <c r="E915"/>
      <c r="F915"/>
      <c r="G915"/>
      <c r="H915"/>
      <c r="I915"/>
      <c r="J915"/>
      <c r="K915"/>
      <c r="L915"/>
      <c r="M915"/>
      <c r="N915"/>
      <c r="O915"/>
      <c r="P915"/>
      <c r="Q915"/>
    </row>
    <row r="916" spans="1:17" ht="15" x14ac:dyDescent="0.25">
      <c r="A916"/>
      <c r="B916"/>
      <c r="C916"/>
      <c r="D916"/>
      <c r="E916"/>
      <c r="F916"/>
      <c r="G916"/>
      <c r="H916"/>
      <c r="I916"/>
      <c r="J916"/>
      <c r="K916"/>
      <c r="L916"/>
      <c r="M916"/>
      <c r="N916"/>
      <c r="O916"/>
      <c r="P916"/>
      <c r="Q916"/>
    </row>
    <row r="917" spans="1:17" ht="15" x14ac:dyDescent="0.25">
      <c r="A917"/>
      <c r="B917"/>
      <c r="C917"/>
      <c r="D917"/>
      <c r="E917"/>
      <c r="F917"/>
      <c r="G917"/>
      <c r="H917"/>
      <c r="I917"/>
      <c r="J917"/>
      <c r="K917"/>
      <c r="L917"/>
      <c r="M917"/>
      <c r="N917"/>
      <c r="O917"/>
      <c r="P917"/>
      <c r="Q917"/>
    </row>
    <row r="918" spans="1:17" ht="15" x14ac:dyDescent="0.25">
      <c r="A918"/>
      <c r="B918"/>
      <c r="C918"/>
      <c r="D918"/>
      <c r="E918"/>
      <c r="F918"/>
      <c r="G918"/>
      <c r="H918"/>
      <c r="I918"/>
      <c r="J918"/>
      <c r="K918"/>
      <c r="L918"/>
      <c r="M918"/>
      <c r="N918"/>
      <c r="O918"/>
      <c r="P918"/>
      <c r="Q918"/>
    </row>
    <row r="919" spans="1:17" ht="15" x14ac:dyDescent="0.25">
      <c r="A919"/>
      <c r="B919"/>
      <c r="C919"/>
      <c r="D919"/>
      <c r="E919"/>
      <c r="F919"/>
      <c r="G919"/>
      <c r="H919"/>
      <c r="I919"/>
      <c r="J919"/>
      <c r="K919"/>
      <c r="L919"/>
      <c r="M919"/>
      <c r="N919"/>
      <c r="O919"/>
      <c r="P919"/>
      <c r="Q919"/>
    </row>
    <row r="920" spans="1:17" ht="15" x14ac:dyDescent="0.25">
      <c r="A920"/>
      <c r="B920"/>
      <c r="C920"/>
      <c r="D920"/>
      <c r="E920"/>
      <c r="F920"/>
      <c r="G920"/>
      <c r="H920"/>
      <c r="I920"/>
      <c r="J920"/>
      <c r="K920"/>
      <c r="L920"/>
      <c r="M920"/>
      <c r="N920"/>
      <c r="O920"/>
      <c r="P920"/>
      <c r="Q920"/>
    </row>
    <row r="921" spans="1:17" ht="15" x14ac:dyDescent="0.25">
      <c r="A921"/>
      <c r="B921"/>
      <c r="C921"/>
      <c r="D921"/>
      <c r="E921"/>
      <c r="F921"/>
      <c r="G921"/>
      <c r="H921"/>
      <c r="I921"/>
      <c r="J921"/>
      <c r="K921"/>
      <c r="L921"/>
      <c r="M921"/>
      <c r="N921"/>
      <c r="O921"/>
      <c r="P921"/>
      <c r="Q921"/>
    </row>
    <row r="922" spans="1:17" ht="15" x14ac:dyDescent="0.25">
      <c r="A922"/>
      <c r="B922"/>
      <c r="C922"/>
      <c r="D922"/>
      <c r="E922"/>
      <c r="F922"/>
      <c r="G922"/>
      <c r="H922"/>
      <c r="I922"/>
      <c r="J922"/>
      <c r="K922"/>
      <c r="L922"/>
      <c r="M922"/>
      <c r="N922"/>
      <c r="O922"/>
      <c r="P922"/>
      <c r="Q922"/>
    </row>
    <row r="923" spans="1:17" ht="15" x14ac:dyDescent="0.25">
      <c r="A923"/>
      <c r="B923"/>
      <c r="C923"/>
      <c r="D923"/>
      <c r="E923"/>
      <c r="F923"/>
      <c r="G923"/>
      <c r="H923"/>
      <c r="I923"/>
      <c r="J923"/>
      <c r="K923"/>
      <c r="L923"/>
      <c r="M923"/>
      <c r="N923"/>
      <c r="O923"/>
      <c r="P923"/>
      <c r="Q923"/>
    </row>
    <row r="924" spans="1:17" ht="15" x14ac:dyDescent="0.25">
      <c r="A924"/>
      <c r="B924"/>
      <c r="C924"/>
      <c r="D924"/>
      <c r="E924"/>
      <c r="F924"/>
      <c r="G924"/>
      <c r="H924"/>
      <c r="I924"/>
      <c r="J924"/>
      <c r="K924"/>
      <c r="L924"/>
      <c r="M924"/>
      <c r="N924"/>
      <c r="O924"/>
      <c r="P924"/>
      <c r="Q924"/>
    </row>
    <row r="925" spans="1:17" ht="15" x14ac:dyDescent="0.25">
      <c r="A925"/>
      <c r="B925"/>
      <c r="C925"/>
      <c r="D925"/>
      <c r="E925"/>
      <c r="F925"/>
      <c r="G925"/>
      <c r="H925"/>
      <c r="I925"/>
      <c r="J925"/>
      <c r="K925"/>
      <c r="L925"/>
      <c r="M925"/>
      <c r="N925"/>
      <c r="O925"/>
      <c r="P925"/>
      <c r="Q925"/>
    </row>
    <row r="926" spans="1:17" ht="15" x14ac:dyDescent="0.25">
      <c r="A926"/>
      <c r="B926"/>
      <c r="C926"/>
      <c r="D926"/>
      <c r="E926"/>
      <c r="F926"/>
      <c r="G926"/>
      <c r="H926"/>
      <c r="I926"/>
      <c r="J926"/>
      <c r="K926"/>
      <c r="L926"/>
      <c r="M926"/>
      <c r="N926"/>
      <c r="O926"/>
      <c r="P926"/>
      <c r="Q926"/>
    </row>
    <row r="927" spans="1:17" ht="15" x14ac:dyDescent="0.25">
      <c r="A927"/>
      <c r="B927"/>
      <c r="C927"/>
      <c r="D927"/>
      <c r="E927"/>
      <c r="F927"/>
      <c r="G927"/>
      <c r="H927"/>
      <c r="I927"/>
      <c r="J927"/>
      <c r="K927"/>
      <c r="L927"/>
      <c r="M927"/>
      <c r="N927"/>
      <c r="O927"/>
      <c r="P927"/>
      <c r="Q927"/>
    </row>
    <row r="928" spans="1:17" ht="15" x14ac:dyDescent="0.25">
      <c r="A928"/>
      <c r="B928"/>
      <c r="C928"/>
      <c r="D928"/>
      <c r="E928"/>
      <c r="F928"/>
      <c r="G928"/>
      <c r="H928"/>
      <c r="I928"/>
      <c r="J928"/>
      <c r="K928"/>
      <c r="L928"/>
      <c r="M928"/>
      <c r="N928"/>
      <c r="O928"/>
      <c r="P928"/>
      <c r="Q928"/>
    </row>
    <row r="929" spans="1:17" ht="15" x14ac:dyDescent="0.25">
      <c r="A929"/>
      <c r="B929"/>
      <c r="C929"/>
      <c r="D929"/>
      <c r="E929"/>
      <c r="F929"/>
      <c r="G929"/>
      <c r="H929"/>
      <c r="I929"/>
      <c r="J929"/>
      <c r="K929"/>
      <c r="L929"/>
      <c r="M929"/>
      <c r="N929"/>
      <c r="O929"/>
      <c r="P929"/>
      <c r="Q929"/>
    </row>
    <row r="930" spans="1:17" ht="15" x14ac:dyDescent="0.25">
      <c r="A930"/>
      <c r="B930"/>
      <c r="C930"/>
      <c r="D930"/>
      <c r="E930"/>
      <c r="F930"/>
      <c r="G930"/>
      <c r="H930"/>
      <c r="I930"/>
      <c r="J930"/>
      <c r="K930"/>
      <c r="L930"/>
      <c r="M930"/>
      <c r="N930"/>
      <c r="O930"/>
      <c r="P930"/>
      <c r="Q930"/>
    </row>
    <row r="931" spans="1:17" ht="15" x14ac:dyDescent="0.25">
      <c r="A931"/>
      <c r="B931"/>
      <c r="C931"/>
      <c r="D931"/>
      <c r="E931"/>
      <c r="F931"/>
      <c r="G931"/>
      <c r="H931"/>
      <c r="I931"/>
      <c r="J931"/>
      <c r="K931"/>
      <c r="L931"/>
      <c r="M931"/>
      <c r="N931"/>
      <c r="O931"/>
      <c r="P931"/>
      <c r="Q931"/>
    </row>
    <row r="932" spans="1:17" ht="15" x14ac:dyDescent="0.25">
      <c r="A932"/>
      <c r="B932"/>
      <c r="C932"/>
      <c r="D932"/>
      <c r="E932"/>
      <c r="F932"/>
      <c r="G932"/>
      <c r="H932"/>
      <c r="I932"/>
      <c r="J932"/>
      <c r="K932"/>
      <c r="L932"/>
      <c r="M932"/>
      <c r="N932"/>
      <c r="O932"/>
      <c r="P932"/>
      <c r="Q932"/>
    </row>
    <row r="933" spans="1:17" ht="15" x14ac:dyDescent="0.25">
      <c r="A933"/>
      <c r="B933"/>
      <c r="C933"/>
      <c r="D933"/>
      <c r="E933"/>
      <c r="F933"/>
      <c r="G933"/>
      <c r="H933"/>
      <c r="I933"/>
      <c r="J933"/>
      <c r="K933"/>
      <c r="L933"/>
      <c r="M933"/>
      <c r="N933"/>
      <c r="O933"/>
      <c r="P933"/>
      <c r="Q933"/>
    </row>
    <row r="934" spans="1:17" ht="15" x14ac:dyDescent="0.25">
      <c r="A934"/>
      <c r="B934"/>
      <c r="C934"/>
      <c r="D934"/>
      <c r="E934"/>
      <c r="F934"/>
      <c r="G934"/>
      <c r="H934"/>
      <c r="I934"/>
      <c r="J934"/>
      <c r="K934"/>
      <c r="L934"/>
      <c r="M934"/>
      <c r="N934"/>
      <c r="O934"/>
      <c r="P934"/>
      <c r="Q934"/>
    </row>
    <row r="935" spans="1:17" ht="15" x14ac:dyDescent="0.25">
      <c r="A935"/>
      <c r="B935"/>
      <c r="C935"/>
      <c r="D935"/>
      <c r="E935"/>
      <c r="F935"/>
      <c r="G935"/>
      <c r="H935"/>
      <c r="I935"/>
      <c r="J935"/>
      <c r="K935"/>
      <c r="L935"/>
      <c r="M935"/>
      <c r="N935"/>
      <c r="O935"/>
      <c r="P935"/>
      <c r="Q935"/>
    </row>
    <row r="936" spans="1:17" ht="15" x14ac:dyDescent="0.25">
      <c r="A936"/>
      <c r="B936"/>
      <c r="C936"/>
      <c r="D936"/>
      <c r="E936"/>
      <c r="F936"/>
      <c r="G936"/>
      <c r="H936"/>
      <c r="I936"/>
      <c r="J936"/>
      <c r="K936"/>
      <c r="L936"/>
      <c r="M936"/>
      <c r="N936"/>
      <c r="O936"/>
      <c r="P936"/>
      <c r="Q936"/>
    </row>
    <row r="937" spans="1:17" ht="15" x14ac:dyDescent="0.25">
      <c r="A937"/>
      <c r="B937"/>
      <c r="C937"/>
      <c r="D937"/>
      <c r="E937"/>
      <c r="F937"/>
      <c r="G937"/>
      <c r="H937"/>
      <c r="I937"/>
      <c r="J937"/>
      <c r="K937"/>
      <c r="L937"/>
      <c r="M937"/>
      <c r="N937"/>
      <c r="O937"/>
      <c r="P937"/>
      <c r="Q937"/>
    </row>
    <row r="938" spans="1:17" ht="15" x14ac:dyDescent="0.25">
      <c r="A938"/>
      <c r="B938"/>
      <c r="C938"/>
      <c r="D938"/>
      <c r="E938"/>
      <c r="F938"/>
      <c r="G938"/>
      <c r="H938"/>
      <c r="I938"/>
      <c r="J938"/>
      <c r="K938"/>
      <c r="L938"/>
      <c r="M938"/>
      <c r="N938"/>
      <c r="O938"/>
      <c r="P938"/>
      <c r="Q938"/>
    </row>
    <row r="939" spans="1:17" ht="15" x14ac:dyDescent="0.25">
      <c r="A939"/>
      <c r="B939"/>
      <c r="C939"/>
      <c r="D939"/>
      <c r="E939"/>
      <c r="F939"/>
      <c r="G939"/>
      <c r="H939"/>
      <c r="I939"/>
      <c r="J939"/>
      <c r="K939"/>
      <c r="L939"/>
      <c r="M939"/>
      <c r="N939"/>
      <c r="O939"/>
      <c r="P939"/>
      <c r="Q939"/>
    </row>
    <row r="940" spans="1:17" ht="15" x14ac:dyDescent="0.25">
      <c r="A940"/>
      <c r="B940"/>
      <c r="C940"/>
      <c r="D940"/>
      <c r="E940"/>
      <c r="F940"/>
      <c r="G940"/>
      <c r="H940"/>
      <c r="I940"/>
      <c r="J940"/>
      <c r="K940"/>
      <c r="L940"/>
      <c r="M940"/>
      <c r="N940"/>
      <c r="O940"/>
      <c r="P940"/>
      <c r="Q940"/>
    </row>
    <row r="941" spans="1:17" ht="15" x14ac:dyDescent="0.25">
      <c r="A941"/>
      <c r="B941"/>
      <c r="C941"/>
      <c r="D941"/>
      <c r="E941"/>
      <c r="F941"/>
      <c r="G941"/>
      <c r="H941"/>
      <c r="I941"/>
      <c r="J941"/>
      <c r="K941"/>
      <c r="L941"/>
      <c r="M941"/>
      <c r="N941"/>
      <c r="O941"/>
      <c r="P941"/>
      <c r="Q941"/>
    </row>
    <row r="942" spans="1:17" ht="15" x14ac:dyDescent="0.25">
      <c r="A942"/>
      <c r="B942"/>
      <c r="C942"/>
      <c r="D942"/>
      <c r="E942"/>
      <c r="F942"/>
      <c r="G942"/>
      <c r="H942"/>
      <c r="I942"/>
      <c r="J942"/>
      <c r="K942"/>
      <c r="L942"/>
      <c r="M942"/>
      <c r="N942"/>
      <c r="O942"/>
      <c r="P942"/>
      <c r="Q942"/>
    </row>
    <row r="943" spans="1:17" ht="15" x14ac:dyDescent="0.25">
      <c r="A943"/>
      <c r="B943"/>
      <c r="C943"/>
      <c r="D943"/>
      <c r="E943"/>
      <c r="F943"/>
      <c r="G943"/>
      <c r="H943"/>
      <c r="I943"/>
      <c r="J943"/>
      <c r="K943"/>
      <c r="L943"/>
      <c r="M943"/>
      <c r="N943"/>
      <c r="O943"/>
      <c r="P943"/>
      <c r="Q943"/>
    </row>
    <row r="944" spans="1:17" ht="15" x14ac:dyDescent="0.25">
      <c r="A944"/>
      <c r="B944"/>
      <c r="C944"/>
      <c r="D944"/>
      <c r="E944"/>
      <c r="F944"/>
      <c r="G944"/>
      <c r="H944"/>
      <c r="I944"/>
      <c r="J944"/>
      <c r="K944"/>
      <c r="L944"/>
      <c r="M944"/>
      <c r="N944"/>
      <c r="O944"/>
      <c r="P944"/>
      <c r="Q944"/>
    </row>
    <row r="945" spans="1:17" ht="15" x14ac:dyDescent="0.25">
      <c r="A945"/>
      <c r="B945"/>
      <c r="C945"/>
      <c r="D945"/>
      <c r="E945"/>
      <c r="F945"/>
      <c r="G945"/>
      <c r="H945"/>
      <c r="I945"/>
      <c r="J945"/>
      <c r="K945"/>
      <c r="L945"/>
      <c r="M945"/>
      <c r="N945"/>
      <c r="O945"/>
      <c r="P945"/>
      <c r="Q945"/>
    </row>
    <row r="946" spans="1:17" ht="15" x14ac:dyDescent="0.25">
      <c r="A946"/>
      <c r="B946"/>
      <c r="C946"/>
      <c r="D946"/>
      <c r="E946"/>
      <c r="F946"/>
      <c r="G946"/>
      <c r="H946"/>
      <c r="I946"/>
      <c r="J946"/>
      <c r="K946"/>
      <c r="L946"/>
      <c r="M946"/>
      <c r="N946"/>
      <c r="O946"/>
      <c r="P946"/>
      <c r="Q946"/>
    </row>
    <row r="947" spans="1:17" ht="15" x14ac:dyDescent="0.25">
      <c r="A947"/>
      <c r="B947"/>
      <c r="C947"/>
      <c r="D947"/>
      <c r="E947"/>
      <c r="F947"/>
      <c r="G947"/>
      <c r="H947"/>
      <c r="I947"/>
      <c r="J947"/>
      <c r="K947"/>
      <c r="L947"/>
      <c r="M947"/>
      <c r="N947"/>
      <c r="O947"/>
      <c r="P947"/>
      <c r="Q947"/>
    </row>
    <row r="948" spans="1:17" ht="15" x14ac:dyDescent="0.25">
      <c r="A948"/>
      <c r="B948"/>
      <c r="C948"/>
      <c r="D948"/>
      <c r="E948"/>
      <c r="F948"/>
      <c r="G948"/>
      <c r="H948"/>
      <c r="I948"/>
      <c r="J948"/>
      <c r="K948"/>
      <c r="L948"/>
      <c r="M948"/>
      <c r="N948"/>
      <c r="O948"/>
      <c r="P948"/>
      <c r="Q948"/>
    </row>
    <row r="949" spans="1:17" ht="15" x14ac:dyDescent="0.25">
      <c r="A949"/>
      <c r="B949"/>
      <c r="C949"/>
      <c r="D949"/>
      <c r="E949"/>
      <c r="F949"/>
      <c r="G949"/>
      <c r="H949"/>
      <c r="I949"/>
      <c r="J949"/>
      <c r="K949"/>
      <c r="L949"/>
      <c r="M949"/>
      <c r="N949"/>
      <c r="O949"/>
      <c r="P949"/>
      <c r="Q949"/>
    </row>
    <row r="950" spans="1:17" ht="15" x14ac:dyDescent="0.25">
      <c r="A950"/>
      <c r="B950"/>
      <c r="C950"/>
      <c r="D950"/>
      <c r="E950"/>
      <c r="F950"/>
      <c r="G950"/>
      <c r="H950"/>
      <c r="I950"/>
      <c r="J950"/>
      <c r="K950"/>
      <c r="L950"/>
      <c r="M950"/>
      <c r="N950"/>
      <c r="O950"/>
      <c r="P950"/>
      <c r="Q950"/>
    </row>
    <row r="951" spans="1:17" ht="15" x14ac:dyDescent="0.25">
      <c r="A951"/>
      <c r="B951"/>
      <c r="C951"/>
      <c r="D951"/>
      <c r="E951"/>
      <c r="F951"/>
      <c r="G951"/>
      <c r="H951"/>
      <c r="I951"/>
      <c r="J951"/>
      <c r="K951"/>
      <c r="L951"/>
      <c r="M951"/>
      <c r="N951"/>
      <c r="O951"/>
      <c r="P951"/>
      <c r="Q951"/>
    </row>
    <row r="952" spans="1:17" ht="15" x14ac:dyDescent="0.25">
      <c r="A952"/>
      <c r="B952"/>
      <c r="C952"/>
      <c r="D952"/>
      <c r="E952"/>
      <c r="F952"/>
      <c r="G952"/>
      <c r="H952"/>
      <c r="I952"/>
      <c r="J952"/>
      <c r="K952"/>
      <c r="L952"/>
      <c r="M952"/>
      <c r="N952"/>
      <c r="O952"/>
      <c r="P952"/>
      <c r="Q952"/>
    </row>
    <row r="953" spans="1:17" ht="15" x14ac:dyDescent="0.25">
      <c r="A953"/>
      <c r="B953"/>
      <c r="C953"/>
      <c r="D953"/>
      <c r="E953"/>
      <c r="F953"/>
      <c r="G953"/>
      <c r="H953"/>
      <c r="I953"/>
      <c r="J953"/>
      <c r="K953"/>
      <c r="L953"/>
      <c r="M953"/>
      <c r="N953"/>
      <c r="O953"/>
      <c r="P953"/>
      <c r="Q953"/>
    </row>
    <row r="954" spans="1:17" ht="15" x14ac:dyDescent="0.25">
      <c r="A954"/>
      <c r="B954"/>
      <c r="C954"/>
      <c r="D954"/>
      <c r="E954"/>
      <c r="F954"/>
      <c r="G954"/>
      <c r="H954"/>
      <c r="I954"/>
      <c r="J954"/>
      <c r="K954"/>
      <c r="L954"/>
      <c r="M954"/>
      <c r="N954"/>
      <c r="O954"/>
      <c r="P954"/>
      <c r="Q954"/>
    </row>
    <row r="955" spans="1:17" ht="15" x14ac:dyDescent="0.25">
      <c r="A955"/>
      <c r="B955"/>
      <c r="C955"/>
      <c r="D955"/>
      <c r="E955"/>
      <c r="F955"/>
      <c r="G955"/>
      <c r="H955"/>
      <c r="I955"/>
      <c r="J955"/>
      <c r="K955"/>
      <c r="L955"/>
      <c r="M955"/>
      <c r="N955"/>
      <c r="O955"/>
      <c r="P955"/>
      <c r="Q955"/>
    </row>
    <row r="956" spans="1:17" ht="15" x14ac:dyDescent="0.25">
      <c r="A956"/>
      <c r="B956"/>
      <c r="C956"/>
      <c r="D956"/>
      <c r="E956"/>
      <c r="F956"/>
      <c r="G956"/>
      <c r="H956"/>
      <c r="I956"/>
      <c r="J956"/>
      <c r="K956"/>
      <c r="L956"/>
      <c r="M956"/>
      <c r="N956"/>
      <c r="O956"/>
      <c r="P956"/>
      <c r="Q956"/>
    </row>
    <row r="957" spans="1:17" ht="15" x14ac:dyDescent="0.25">
      <c r="A957"/>
      <c r="B957"/>
      <c r="C957"/>
      <c r="D957"/>
      <c r="E957"/>
      <c r="F957"/>
      <c r="G957"/>
      <c r="H957"/>
      <c r="I957"/>
      <c r="J957"/>
      <c r="K957"/>
      <c r="L957"/>
      <c r="M957"/>
      <c r="N957"/>
      <c r="O957"/>
      <c r="P957"/>
      <c r="Q957"/>
    </row>
    <row r="958" spans="1:17" ht="15" x14ac:dyDescent="0.25">
      <c r="A958"/>
      <c r="B958"/>
      <c r="C958"/>
      <c r="D958"/>
      <c r="E958"/>
      <c r="F958"/>
      <c r="G958"/>
      <c r="H958"/>
      <c r="I958"/>
      <c r="J958"/>
      <c r="K958"/>
      <c r="L958"/>
      <c r="M958"/>
      <c r="N958"/>
      <c r="O958"/>
      <c r="P958"/>
      <c r="Q958"/>
    </row>
    <row r="959" spans="1:17" ht="15" x14ac:dyDescent="0.25">
      <c r="A959"/>
      <c r="B959"/>
      <c r="C959"/>
      <c r="D959"/>
      <c r="E959"/>
      <c r="F959"/>
      <c r="G959"/>
      <c r="H959"/>
      <c r="I959"/>
      <c r="J959"/>
      <c r="K959"/>
      <c r="L959"/>
      <c r="M959"/>
      <c r="N959"/>
      <c r="O959"/>
      <c r="P959"/>
      <c r="Q959"/>
    </row>
    <row r="960" spans="1:17" ht="15" x14ac:dyDescent="0.25">
      <c r="A960"/>
      <c r="B960"/>
      <c r="C960"/>
      <c r="D960"/>
      <c r="E960"/>
      <c r="F960"/>
      <c r="G960"/>
      <c r="H960"/>
      <c r="I960"/>
      <c r="J960"/>
      <c r="K960"/>
      <c r="L960"/>
      <c r="M960"/>
      <c r="N960"/>
      <c r="O960"/>
      <c r="P960"/>
      <c r="Q960"/>
    </row>
    <row r="961" spans="1:17" ht="15" x14ac:dyDescent="0.25">
      <c r="A961"/>
      <c r="B961"/>
      <c r="C961"/>
      <c r="D961"/>
      <c r="E961"/>
      <c r="F961"/>
      <c r="G961"/>
      <c r="H961"/>
      <c r="I961"/>
      <c r="J961"/>
      <c r="K961"/>
      <c r="L961"/>
      <c r="M961"/>
      <c r="N961"/>
      <c r="O961"/>
      <c r="P961"/>
      <c r="Q961"/>
    </row>
    <row r="962" spans="1:17" ht="15" x14ac:dyDescent="0.25">
      <c r="A962"/>
      <c r="B962"/>
      <c r="C962"/>
      <c r="D962"/>
      <c r="E962"/>
      <c r="F962"/>
      <c r="G962"/>
      <c r="H962"/>
      <c r="I962"/>
      <c r="J962"/>
      <c r="K962"/>
      <c r="L962"/>
      <c r="M962"/>
      <c r="N962"/>
      <c r="O962"/>
      <c r="P962"/>
      <c r="Q962"/>
    </row>
    <row r="963" spans="1:17" ht="15" x14ac:dyDescent="0.25">
      <c r="A963"/>
      <c r="B963"/>
      <c r="C963"/>
      <c r="D963"/>
      <c r="E963"/>
      <c r="F963"/>
      <c r="G963"/>
      <c r="H963"/>
      <c r="I963"/>
      <c r="J963"/>
      <c r="K963"/>
      <c r="L963"/>
      <c r="M963"/>
      <c r="N963"/>
      <c r="O963"/>
      <c r="P963"/>
      <c r="Q963"/>
    </row>
    <row r="964" spans="1:17" ht="15" x14ac:dyDescent="0.25">
      <c r="A964"/>
      <c r="B964"/>
      <c r="C964"/>
      <c r="D964"/>
      <c r="E964"/>
      <c r="F964"/>
      <c r="G964"/>
      <c r="H964"/>
      <c r="I964"/>
      <c r="J964"/>
      <c r="K964"/>
      <c r="L964"/>
      <c r="M964"/>
      <c r="N964"/>
      <c r="O964"/>
      <c r="P964"/>
      <c r="Q964"/>
    </row>
    <row r="965" spans="1:17" ht="15" x14ac:dyDescent="0.25">
      <c r="A965"/>
      <c r="B965"/>
      <c r="C965"/>
      <c r="D965"/>
      <c r="E965"/>
      <c r="F965"/>
      <c r="G965"/>
      <c r="H965"/>
      <c r="I965"/>
      <c r="J965"/>
      <c r="K965"/>
      <c r="L965"/>
      <c r="M965"/>
      <c r="N965"/>
      <c r="O965"/>
      <c r="P965"/>
      <c r="Q965"/>
    </row>
    <row r="966" spans="1:17" ht="15" x14ac:dyDescent="0.25">
      <c r="A966"/>
      <c r="B966"/>
      <c r="C966"/>
      <c r="D966"/>
      <c r="E966"/>
      <c r="F966"/>
      <c r="G966"/>
      <c r="H966"/>
      <c r="I966"/>
      <c r="J966"/>
      <c r="K966"/>
      <c r="L966"/>
      <c r="M966"/>
      <c r="N966"/>
      <c r="O966"/>
      <c r="P966"/>
      <c r="Q966"/>
    </row>
    <row r="967" spans="1:17" ht="15" x14ac:dyDescent="0.25">
      <c r="A967"/>
      <c r="B967"/>
      <c r="C967"/>
      <c r="D967"/>
      <c r="E967"/>
      <c r="F967"/>
      <c r="G967"/>
      <c r="H967"/>
      <c r="I967"/>
      <c r="J967"/>
      <c r="K967"/>
      <c r="L967"/>
      <c r="M967"/>
      <c r="N967"/>
      <c r="O967"/>
      <c r="P967"/>
      <c r="Q967"/>
    </row>
    <row r="968" spans="1:17" ht="15" x14ac:dyDescent="0.25">
      <c r="A968"/>
      <c r="B968"/>
      <c r="C968"/>
      <c r="D968"/>
      <c r="E968"/>
      <c r="F968"/>
      <c r="G968"/>
      <c r="H968"/>
      <c r="I968"/>
      <c r="J968"/>
      <c r="K968"/>
      <c r="L968"/>
      <c r="M968"/>
      <c r="N968"/>
      <c r="O968"/>
      <c r="P968"/>
      <c r="Q968"/>
    </row>
    <row r="969" spans="1:17" ht="15" x14ac:dyDescent="0.25">
      <c r="A969"/>
      <c r="B969"/>
      <c r="C969"/>
      <c r="D969"/>
      <c r="E969"/>
      <c r="F969"/>
      <c r="G969"/>
      <c r="H969"/>
      <c r="I969"/>
      <c r="J969"/>
      <c r="K969"/>
      <c r="L969"/>
      <c r="M969"/>
      <c r="N969"/>
      <c r="O969"/>
      <c r="P969"/>
      <c r="Q969"/>
    </row>
    <row r="970" spans="1:17" ht="15" x14ac:dyDescent="0.25">
      <c r="A970"/>
      <c r="B970"/>
      <c r="C970"/>
      <c r="D970"/>
      <c r="E970"/>
      <c r="F970"/>
      <c r="G970"/>
      <c r="H970"/>
      <c r="I970"/>
      <c r="J970"/>
      <c r="K970"/>
      <c r="L970"/>
      <c r="M970"/>
      <c r="N970"/>
      <c r="O970"/>
      <c r="P970"/>
      <c r="Q970"/>
    </row>
    <row r="971" spans="1:17" ht="15" x14ac:dyDescent="0.25">
      <c r="A971"/>
      <c r="B971"/>
      <c r="C971"/>
      <c r="D971"/>
      <c r="E971"/>
      <c r="F971"/>
      <c r="G971"/>
      <c r="H971"/>
      <c r="I971"/>
      <c r="J971"/>
      <c r="K971"/>
      <c r="L971"/>
      <c r="M971"/>
      <c r="N971"/>
      <c r="O971"/>
      <c r="P971"/>
      <c r="Q971"/>
    </row>
    <row r="972" spans="1:17" ht="15" x14ac:dyDescent="0.25">
      <c r="A972"/>
      <c r="B972"/>
      <c r="C972"/>
      <c r="D972"/>
      <c r="E972"/>
      <c r="F972"/>
      <c r="G972"/>
      <c r="H972"/>
      <c r="I972"/>
      <c r="J972"/>
      <c r="K972"/>
      <c r="L972"/>
      <c r="M972"/>
      <c r="N972"/>
      <c r="O972"/>
      <c r="P972"/>
      <c r="Q972"/>
    </row>
    <row r="973" spans="1:17" ht="15" x14ac:dyDescent="0.25">
      <c r="A973"/>
      <c r="B973"/>
      <c r="C973"/>
      <c r="D973"/>
      <c r="E973"/>
      <c r="F973"/>
      <c r="G973"/>
      <c r="H973"/>
      <c r="I973"/>
      <c r="J973"/>
      <c r="K973"/>
      <c r="L973"/>
      <c r="M973"/>
      <c r="N973"/>
      <c r="O973"/>
      <c r="P973"/>
      <c r="Q973"/>
    </row>
    <row r="974" spans="1:17" ht="15" x14ac:dyDescent="0.25">
      <c r="A974"/>
      <c r="B974"/>
      <c r="C974"/>
      <c r="D974"/>
      <c r="E974"/>
      <c r="F974"/>
      <c r="G974"/>
      <c r="H974"/>
      <c r="I974"/>
      <c r="J974"/>
      <c r="K974"/>
      <c r="L974"/>
      <c r="M974"/>
      <c r="N974"/>
      <c r="O974"/>
      <c r="P974"/>
      <c r="Q974"/>
    </row>
    <row r="975" spans="1:17" ht="15" x14ac:dyDescent="0.25">
      <c r="A975"/>
      <c r="B975"/>
      <c r="C975"/>
      <c r="D975"/>
      <c r="E975"/>
      <c r="F975"/>
      <c r="G975"/>
      <c r="H975"/>
      <c r="I975"/>
      <c r="J975"/>
      <c r="K975"/>
      <c r="L975"/>
      <c r="M975"/>
      <c r="N975"/>
      <c r="O975"/>
      <c r="P975"/>
      <c r="Q975"/>
    </row>
    <row r="976" spans="1:17" ht="15" x14ac:dyDescent="0.25">
      <c r="A976"/>
      <c r="B976"/>
      <c r="C976"/>
      <c r="D976"/>
      <c r="E976"/>
      <c r="F976"/>
      <c r="G976"/>
      <c r="H976"/>
      <c r="I976"/>
      <c r="J976"/>
      <c r="K976"/>
      <c r="L976"/>
      <c r="M976"/>
      <c r="N976"/>
      <c r="O976"/>
      <c r="P976"/>
      <c r="Q976"/>
    </row>
    <row r="977" spans="1:17" ht="15" x14ac:dyDescent="0.25">
      <c r="A977"/>
      <c r="B977"/>
      <c r="C977"/>
      <c r="D977"/>
      <c r="E977"/>
      <c r="F977"/>
      <c r="G977"/>
      <c r="H977"/>
      <c r="I977"/>
      <c r="J977"/>
      <c r="K977"/>
      <c r="L977"/>
      <c r="M977"/>
      <c r="N977"/>
      <c r="O977"/>
      <c r="P977"/>
      <c r="Q977"/>
    </row>
    <row r="978" spans="1:17" ht="15" x14ac:dyDescent="0.25">
      <c r="A978"/>
      <c r="B978"/>
      <c r="C978"/>
      <c r="D978"/>
      <c r="E978"/>
      <c r="F978"/>
      <c r="G978"/>
      <c r="H978"/>
      <c r="I978"/>
      <c r="J978"/>
      <c r="K978"/>
      <c r="L978"/>
      <c r="M978"/>
      <c r="N978"/>
      <c r="O978"/>
      <c r="P978"/>
      <c r="Q978"/>
    </row>
    <row r="979" spans="1:17" ht="15" x14ac:dyDescent="0.25">
      <c r="A979"/>
      <c r="B979"/>
      <c r="C979"/>
      <c r="D979"/>
      <c r="E979"/>
      <c r="F979"/>
      <c r="G979"/>
      <c r="H979"/>
      <c r="I979"/>
      <c r="J979"/>
      <c r="K979"/>
      <c r="L979"/>
      <c r="M979"/>
      <c r="N979"/>
      <c r="O979"/>
      <c r="P979"/>
      <c r="Q979"/>
    </row>
    <row r="980" spans="1:17" ht="15" x14ac:dyDescent="0.25">
      <c r="A980"/>
      <c r="B980"/>
      <c r="C980"/>
      <c r="D980"/>
      <c r="E980"/>
      <c r="F980"/>
      <c r="G980"/>
      <c r="H980"/>
      <c r="I980"/>
      <c r="J980"/>
      <c r="K980"/>
      <c r="L980"/>
      <c r="M980"/>
      <c r="N980"/>
      <c r="O980"/>
      <c r="P980"/>
      <c r="Q980"/>
    </row>
    <row r="981" spans="1:17" ht="15" x14ac:dyDescent="0.25">
      <c r="A981"/>
      <c r="B981"/>
      <c r="C981"/>
      <c r="D981"/>
      <c r="E981"/>
      <c r="F981"/>
      <c r="G981"/>
      <c r="H981"/>
      <c r="I981"/>
      <c r="J981"/>
      <c r="K981"/>
      <c r="L981"/>
      <c r="M981"/>
      <c r="N981"/>
      <c r="O981"/>
      <c r="P981"/>
      <c r="Q981"/>
    </row>
    <row r="982" spans="1:17" ht="15" x14ac:dyDescent="0.25">
      <c r="A982"/>
      <c r="B982"/>
      <c r="C982"/>
      <c r="D982"/>
      <c r="E982"/>
      <c r="F982"/>
      <c r="G982"/>
      <c r="H982"/>
      <c r="I982"/>
      <c r="J982"/>
      <c r="K982"/>
      <c r="L982"/>
      <c r="M982"/>
      <c r="N982"/>
      <c r="O982"/>
      <c r="P982"/>
      <c r="Q982"/>
    </row>
    <row r="983" spans="1:17" ht="15" x14ac:dyDescent="0.25">
      <c r="A983"/>
      <c r="B983"/>
      <c r="C983"/>
      <c r="D983"/>
      <c r="E983"/>
      <c r="F983"/>
      <c r="G983"/>
      <c r="H983"/>
      <c r="I983"/>
      <c r="J983"/>
      <c r="K983"/>
      <c r="L983"/>
      <c r="M983"/>
      <c r="N983"/>
      <c r="O983"/>
      <c r="P983"/>
      <c r="Q983"/>
    </row>
    <row r="984" spans="1:17" ht="15" x14ac:dyDescent="0.25">
      <c r="A984"/>
      <c r="B984"/>
      <c r="C984"/>
      <c r="D984"/>
      <c r="E984"/>
      <c r="F984"/>
      <c r="G984"/>
      <c r="H984"/>
      <c r="I984"/>
      <c r="J984"/>
      <c r="K984"/>
      <c r="L984"/>
      <c r="M984"/>
      <c r="N984"/>
      <c r="O984"/>
      <c r="P984"/>
      <c r="Q984"/>
    </row>
    <row r="985" spans="1:17" ht="15" x14ac:dyDescent="0.25">
      <c r="A985"/>
      <c r="B985"/>
      <c r="C985"/>
      <c r="D985"/>
      <c r="E985"/>
      <c r="F985"/>
      <c r="G985"/>
      <c r="H985"/>
      <c r="I985"/>
      <c r="J985"/>
      <c r="K985"/>
      <c r="L985"/>
      <c r="M985"/>
      <c r="N985"/>
      <c r="O985"/>
      <c r="P985"/>
      <c r="Q985"/>
    </row>
    <row r="986" spans="1:17" ht="15" x14ac:dyDescent="0.25">
      <c r="A986"/>
      <c r="B986"/>
      <c r="C986"/>
      <c r="D986"/>
      <c r="E986"/>
      <c r="F986"/>
      <c r="G986"/>
      <c r="H986"/>
      <c r="I986"/>
      <c r="J986"/>
      <c r="K986"/>
      <c r="L986"/>
      <c r="M986"/>
      <c r="N986"/>
      <c r="O986"/>
      <c r="P986"/>
      <c r="Q986"/>
    </row>
    <row r="987" spans="1:17" ht="15" x14ac:dyDescent="0.25">
      <c r="A987"/>
      <c r="B987"/>
      <c r="C987"/>
      <c r="D987"/>
      <c r="E987"/>
      <c r="F987"/>
      <c r="G987"/>
      <c r="H987"/>
      <c r="I987"/>
      <c r="J987"/>
      <c r="K987"/>
      <c r="L987"/>
      <c r="M987"/>
      <c r="N987"/>
      <c r="O987"/>
      <c r="P987"/>
      <c r="Q987"/>
    </row>
    <row r="988" spans="1:17" ht="15" x14ac:dyDescent="0.25">
      <c r="A988"/>
      <c r="B988"/>
      <c r="C988"/>
      <c r="D988"/>
      <c r="E988"/>
      <c r="F988"/>
      <c r="G988"/>
      <c r="H988"/>
      <c r="I988"/>
      <c r="J988"/>
      <c r="K988"/>
      <c r="L988"/>
      <c r="M988"/>
      <c r="N988"/>
      <c r="O988"/>
      <c r="P988"/>
      <c r="Q988"/>
    </row>
    <row r="989" spans="1:17" ht="15" x14ac:dyDescent="0.25">
      <c r="A989"/>
      <c r="B989"/>
      <c r="C989"/>
      <c r="D989"/>
      <c r="E989"/>
      <c r="F989"/>
      <c r="G989"/>
      <c r="H989"/>
      <c r="I989"/>
      <c r="J989"/>
      <c r="K989"/>
      <c r="L989"/>
      <c r="M989"/>
      <c r="N989"/>
      <c r="O989"/>
      <c r="P989"/>
      <c r="Q989"/>
    </row>
    <row r="990" spans="1:17" ht="15" x14ac:dyDescent="0.25">
      <c r="A990"/>
      <c r="B990"/>
      <c r="C990"/>
      <c r="D990"/>
      <c r="E990"/>
      <c r="F990"/>
      <c r="G990"/>
      <c r="H990"/>
      <c r="I990"/>
      <c r="J990"/>
      <c r="K990"/>
      <c r="L990"/>
      <c r="M990"/>
      <c r="N990"/>
      <c r="O990"/>
      <c r="P990"/>
      <c r="Q990"/>
    </row>
    <row r="991" spans="1:17" ht="15" x14ac:dyDescent="0.25">
      <c r="A991"/>
      <c r="B991"/>
      <c r="C991"/>
      <c r="D991"/>
      <c r="E991"/>
      <c r="F991"/>
      <c r="G991"/>
      <c r="H991"/>
      <c r="I991"/>
      <c r="J991"/>
      <c r="K991"/>
      <c r="L991"/>
      <c r="M991"/>
      <c r="N991"/>
      <c r="O991"/>
      <c r="P991"/>
      <c r="Q991"/>
    </row>
    <row r="992" spans="1:17" ht="15" x14ac:dyDescent="0.25">
      <c r="A992"/>
      <c r="B992"/>
      <c r="C992"/>
      <c r="D992"/>
      <c r="E992"/>
      <c r="F992"/>
      <c r="G992"/>
      <c r="H992"/>
      <c r="I992"/>
      <c r="J992"/>
      <c r="K992"/>
      <c r="L992"/>
      <c r="M992"/>
      <c r="N992"/>
      <c r="O992"/>
      <c r="P992"/>
      <c r="Q992"/>
    </row>
    <row r="993" spans="1:17" ht="15" x14ac:dyDescent="0.25">
      <c r="A993"/>
      <c r="B993"/>
      <c r="C993"/>
      <c r="D993"/>
      <c r="E993"/>
      <c r="F993"/>
      <c r="G993"/>
      <c r="H993"/>
      <c r="I993"/>
      <c r="J993"/>
      <c r="K993"/>
      <c r="L993"/>
      <c r="M993"/>
      <c r="N993"/>
      <c r="O993"/>
      <c r="P993"/>
      <c r="Q993"/>
    </row>
    <row r="994" spans="1:17" ht="15" x14ac:dyDescent="0.25">
      <c r="A994"/>
      <c r="B994"/>
      <c r="C994"/>
      <c r="D994"/>
      <c r="E994"/>
      <c r="F994"/>
      <c r="G994"/>
      <c r="H994"/>
      <c r="I994"/>
      <c r="J994"/>
      <c r="K994"/>
      <c r="L994"/>
      <c r="M994"/>
      <c r="N994"/>
      <c r="O994"/>
      <c r="P994"/>
      <c r="Q994"/>
    </row>
    <row r="995" spans="1:17" ht="15" x14ac:dyDescent="0.25">
      <c r="A995"/>
      <c r="B995"/>
      <c r="C995"/>
      <c r="D995"/>
      <c r="E995"/>
      <c r="F995"/>
      <c r="G995"/>
      <c r="H995"/>
      <c r="I995"/>
      <c r="J995"/>
      <c r="K995"/>
      <c r="L995"/>
      <c r="M995"/>
      <c r="N995"/>
      <c r="O995"/>
      <c r="P995"/>
      <c r="Q995"/>
    </row>
    <row r="996" spans="1:17" ht="15" x14ac:dyDescent="0.25">
      <c r="A996"/>
      <c r="B996"/>
      <c r="C996"/>
      <c r="D996"/>
      <c r="E996"/>
      <c r="F996"/>
      <c r="G996"/>
      <c r="H996"/>
      <c r="I996"/>
      <c r="J996"/>
      <c r="K996"/>
      <c r="L996"/>
      <c r="M996"/>
      <c r="N996"/>
      <c r="O996"/>
      <c r="P996"/>
      <c r="Q996"/>
    </row>
    <row r="997" spans="1:17" ht="15" x14ac:dyDescent="0.25">
      <c r="A997"/>
      <c r="B997"/>
      <c r="C997"/>
      <c r="D997"/>
      <c r="E997"/>
      <c r="F997"/>
      <c r="G997"/>
      <c r="H997"/>
      <c r="I997"/>
      <c r="J997"/>
      <c r="K997"/>
      <c r="L997"/>
      <c r="M997"/>
      <c r="N997"/>
      <c r="O997"/>
      <c r="P997"/>
      <c r="Q997"/>
    </row>
    <row r="998" spans="1:17" ht="15" x14ac:dyDescent="0.25">
      <c r="A998"/>
      <c r="B998"/>
      <c r="C998"/>
      <c r="D998"/>
      <c r="E998"/>
      <c r="F998"/>
      <c r="G998"/>
      <c r="H998"/>
      <c r="I998"/>
      <c r="J998"/>
      <c r="K998"/>
      <c r="L998"/>
      <c r="M998"/>
      <c r="N998"/>
      <c r="O998"/>
      <c r="P998"/>
      <c r="Q998"/>
    </row>
    <row r="999" spans="1:17" ht="15" x14ac:dyDescent="0.25">
      <c r="A999"/>
      <c r="B999"/>
      <c r="C999"/>
      <c r="D999"/>
      <c r="E999"/>
      <c r="F999"/>
      <c r="G999"/>
      <c r="H999"/>
      <c r="I999"/>
      <c r="J999"/>
      <c r="K999"/>
      <c r="L999"/>
      <c r="M999"/>
      <c r="N999"/>
      <c r="O999"/>
      <c r="P999"/>
      <c r="Q999"/>
    </row>
    <row r="1000" spans="1:17" ht="15" x14ac:dyDescent="0.25">
      <c r="A1000"/>
      <c r="B1000"/>
      <c r="C1000"/>
      <c r="D1000"/>
      <c r="E1000"/>
      <c r="F1000"/>
      <c r="G1000"/>
      <c r="H1000"/>
      <c r="I1000"/>
      <c r="J1000"/>
      <c r="K1000"/>
      <c r="L1000"/>
      <c r="M1000"/>
      <c r="N1000"/>
      <c r="O1000"/>
      <c r="P1000"/>
      <c r="Q1000"/>
    </row>
    <row r="1001" spans="1:17" ht="15" x14ac:dyDescent="0.25">
      <c r="A1001"/>
      <c r="B1001"/>
      <c r="C1001"/>
      <c r="D1001"/>
      <c r="E1001"/>
      <c r="F1001"/>
      <c r="G1001"/>
      <c r="H1001"/>
      <c r="I1001"/>
      <c r="J1001"/>
      <c r="K1001"/>
      <c r="L1001"/>
      <c r="M1001"/>
      <c r="N1001"/>
      <c r="O1001"/>
      <c r="P1001"/>
      <c r="Q1001"/>
    </row>
    <row r="1002" spans="1:17" ht="15" x14ac:dyDescent="0.25">
      <c r="A1002"/>
      <c r="B1002"/>
      <c r="C1002"/>
      <c r="D1002"/>
      <c r="E1002"/>
      <c r="F1002"/>
      <c r="G1002"/>
      <c r="H1002"/>
      <c r="I1002"/>
      <c r="J1002"/>
      <c r="K1002"/>
      <c r="L1002"/>
      <c r="M1002"/>
      <c r="N1002"/>
      <c r="O1002"/>
      <c r="P1002"/>
      <c r="Q1002"/>
    </row>
    <row r="1003" spans="1:17" ht="15" x14ac:dyDescent="0.25">
      <c r="A1003"/>
      <c r="B1003"/>
      <c r="C1003"/>
      <c r="D1003"/>
      <c r="E1003"/>
      <c r="F1003"/>
      <c r="G1003"/>
      <c r="H1003"/>
      <c r="I1003"/>
      <c r="J1003"/>
      <c r="K1003"/>
      <c r="L1003"/>
      <c r="M1003"/>
      <c r="N1003"/>
      <c r="O1003"/>
      <c r="P1003"/>
      <c r="Q1003"/>
    </row>
    <row r="1004" spans="1:17" ht="15" x14ac:dyDescent="0.25">
      <c r="A1004"/>
      <c r="B1004"/>
      <c r="C1004"/>
      <c r="D1004"/>
      <c r="E1004"/>
      <c r="F1004"/>
      <c r="G1004"/>
      <c r="H1004"/>
      <c r="I1004"/>
      <c r="J1004"/>
      <c r="K1004"/>
      <c r="L1004"/>
      <c r="M1004"/>
      <c r="N1004"/>
      <c r="O1004"/>
      <c r="P1004"/>
      <c r="Q1004"/>
    </row>
    <row r="1005" spans="1:17" ht="15" x14ac:dyDescent="0.25">
      <c r="A1005"/>
      <c r="B1005"/>
      <c r="C1005"/>
      <c r="D1005"/>
      <c r="E1005"/>
      <c r="F1005"/>
      <c r="G1005"/>
      <c r="H1005"/>
      <c r="I1005"/>
      <c r="J1005"/>
      <c r="K1005"/>
      <c r="L1005"/>
      <c r="M1005"/>
      <c r="N1005"/>
      <c r="O1005"/>
      <c r="P1005"/>
      <c r="Q1005"/>
    </row>
    <row r="1006" spans="1:17" ht="15" x14ac:dyDescent="0.25">
      <c r="A1006"/>
      <c r="B1006"/>
      <c r="C1006"/>
      <c r="D1006"/>
      <c r="E1006"/>
      <c r="F1006"/>
      <c r="G1006"/>
      <c r="H1006"/>
      <c r="I1006"/>
      <c r="J1006"/>
      <c r="K1006"/>
      <c r="L1006"/>
      <c r="M1006"/>
      <c r="N1006"/>
      <c r="O1006"/>
      <c r="P1006"/>
      <c r="Q1006"/>
    </row>
    <row r="1007" spans="1:17" ht="15" x14ac:dyDescent="0.25">
      <c r="A1007"/>
      <c r="B1007"/>
      <c r="C1007"/>
      <c r="D1007"/>
      <c r="E1007"/>
      <c r="F1007"/>
      <c r="G1007"/>
      <c r="H1007"/>
      <c r="I1007"/>
      <c r="J1007"/>
      <c r="K1007"/>
      <c r="L1007"/>
      <c r="M1007"/>
      <c r="N1007"/>
      <c r="O1007"/>
      <c r="P1007"/>
      <c r="Q1007"/>
    </row>
    <row r="1008" spans="1:17" ht="15" x14ac:dyDescent="0.25">
      <c r="A1008"/>
      <c r="B1008"/>
      <c r="C1008"/>
      <c r="D1008"/>
      <c r="E1008"/>
      <c r="F1008"/>
      <c r="G1008"/>
      <c r="H1008"/>
      <c r="I1008"/>
      <c r="J1008"/>
      <c r="K1008"/>
      <c r="L1008"/>
      <c r="M1008"/>
      <c r="N1008"/>
      <c r="O1008"/>
      <c r="P1008"/>
      <c r="Q1008"/>
    </row>
    <row r="1009" spans="1:17" ht="15" x14ac:dyDescent="0.25">
      <c r="A1009"/>
      <c r="B1009"/>
      <c r="C1009"/>
      <c r="D1009"/>
      <c r="E1009"/>
      <c r="F1009"/>
      <c r="G1009"/>
      <c r="H1009"/>
      <c r="I1009"/>
      <c r="J1009"/>
      <c r="K1009"/>
      <c r="L1009"/>
      <c r="M1009"/>
      <c r="N1009"/>
      <c r="O1009"/>
      <c r="P1009"/>
      <c r="Q1009"/>
    </row>
    <row r="1010" spans="1:17" ht="15" x14ac:dyDescent="0.25">
      <c r="A1010"/>
      <c r="B1010"/>
      <c r="C1010"/>
      <c r="D1010"/>
      <c r="E1010"/>
      <c r="F1010"/>
      <c r="G1010"/>
      <c r="H1010"/>
      <c r="I1010"/>
      <c r="J1010"/>
      <c r="K1010"/>
      <c r="L1010"/>
      <c r="M1010"/>
      <c r="N1010"/>
      <c r="O1010"/>
      <c r="P1010"/>
      <c r="Q1010"/>
    </row>
    <row r="1011" spans="1:17" ht="15" x14ac:dyDescent="0.25">
      <c r="A1011"/>
      <c r="B1011"/>
      <c r="C1011"/>
      <c r="D1011"/>
      <c r="E1011"/>
      <c r="F1011"/>
      <c r="G1011"/>
      <c r="H1011"/>
      <c r="I1011"/>
      <c r="J1011"/>
      <c r="K1011"/>
      <c r="L1011"/>
      <c r="M1011"/>
      <c r="N1011"/>
      <c r="O1011"/>
      <c r="P1011"/>
      <c r="Q1011"/>
    </row>
    <row r="1012" spans="1:17" ht="15" x14ac:dyDescent="0.25">
      <c r="A1012"/>
      <c r="B1012"/>
      <c r="C1012"/>
      <c r="D1012"/>
      <c r="E1012"/>
      <c r="F1012"/>
      <c r="G1012"/>
      <c r="H1012"/>
      <c r="I1012"/>
      <c r="J1012"/>
      <c r="K1012"/>
      <c r="L1012"/>
      <c r="M1012"/>
      <c r="N1012"/>
      <c r="O1012"/>
      <c r="P1012"/>
      <c r="Q1012"/>
    </row>
    <row r="1013" spans="1:17" ht="15" x14ac:dyDescent="0.25">
      <c r="A1013"/>
      <c r="B1013"/>
      <c r="C1013"/>
      <c r="D1013"/>
      <c r="E1013"/>
      <c r="F1013"/>
      <c r="G1013"/>
      <c r="H1013"/>
      <c r="I1013"/>
      <c r="J1013"/>
      <c r="K1013"/>
      <c r="L1013"/>
      <c r="M1013"/>
      <c r="N1013"/>
      <c r="O1013"/>
      <c r="P1013"/>
      <c r="Q1013"/>
    </row>
    <row r="1014" spans="1:17" ht="15" x14ac:dyDescent="0.25">
      <c r="A1014"/>
      <c r="B1014"/>
      <c r="C1014"/>
      <c r="D1014"/>
      <c r="E1014"/>
      <c r="F1014"/>
      <c r="G1014"/>
      <c r="H1014"/>
      <c r="I1014"/>
      <c r="J1014"/>
      <c r="K1014"/>
      <c r="L1014"/>
      <c r="M1014"/>
      <c r="N1014"/>
      <c r="O1014"/>
      <c r="P1014"/>
      <c r="Q1014"/>
    </row>
    <row r="1015" spans="1:17" ht="15" x14ac:dyDescent="0.25">
      <c r="A1015"/>
      <c r="B1015"/>
      <c r="C1015"/>
      <c r="D1015"/>
      <c r="E1015"/>
      <c r="F1015"/>
      <c r="G1015"/>
      <c r="H1015"/>
      <c r="I1015"/>
      <c r="J1015"/>
      <c r="K1015"/>
      <c r="L1015"/>
      <c r="M1015"/>
      <c r="N1015"/>
      <c r="O1015"/>
      <c r="P1015"/>
      <c r="Q1015"/>
    </row>
    <row r="1016" spans="1:17" ht="15" x14ac:dyDescent="0.25">
      <c r="A1016"/>
      <c r="B1016"/>
      <c r="C1016"/>
      <c r="D1016"/>
      <c r="E1016"/>
      <c r="F1016"/>
      <c r="G1016"/>
      <c r="H1016"/>
      <c r="I1016"/>
      <c r="J1016"/>
      <c r="K1016"/>
      <c r="L1016"/>
      <c r="M1016"/>
      <c r="N1016"/>
      <c r="O1016"/>
      <c r="P1016"/>
      <c r="Q1016"/>
    </row>
    <row r="1017" spans="1:17" ht="15" x14ac:dyDescent="0.25">
      <c r="A1017"/>
      <c r="B1017"/>
      <c r="C1017"/>
      <c r="D1017"/>
      <c r="E1017"/>
      <c r="F1017"/>
      <c r="G1017"/>
      <c r="H1017"/>
      <c r="I1017"/>
      <c r="J1017"/>
      <c r="K1017"/>
      <c r="L1017"/>
      <c r="M1017"/>
      <c r="N1017"/>
      <c r="O1017"/>
      <c r="P1017"/>
      <c r="Q1017"/>
    </row>
    <row r="1018" spans="1:17" ht="15" x14ac:dyDescent="0.25">
      <c r="A1018"/>
      <c r="B1018"/>
      <c r="C1018"/>
      <c r="D1018"/>
      <c r="E1018"/>
      <c r="F1018"/>
      <c r="G1018"/>
      <c r="H1018"/>
      <c r="I1018"/>
      <c r="J1018"/>
      <c r="K1018"/>
      <c r="L1018"/>
      <c r="M1018"/>
      <c r="N1018"/>
      <c r="O1018"/>
      <c r="P1018"/>
      <c r="Q1018"/>
    </row>
    <row r="1019" spans="1:17" ht="15" x14ac:dyDescent="0.25">
      <c r="A1019"/>
      <c r="B1019"/>
      <c r="C1019"/>
      <c r="D1019"/>
      <c r="E1019"/>
      <c r="F1019"/>
      <c r="G1019"/>
      <c r="H1019"/>
      <c r="I1019"/>
      <c r="J1019"/>
      <c r="K1019"/>
      <c r="L1019"/>
      <c r="M1019"/>
      <c r="N1019"/>
      <c r="O1019"/>
      <c r="P1019"/>
      <c r="Q1019"/>
    </row>
    <row r="1020" spans="1:17" ht="15" x14ac:dyDescent="0.25">
      <c r="A1020"/>
      <c r="B1020"/>
      <c r="C1020"/>
      <c r="D1020"/>
      <c r="E1020"/>
      <c r="F1020"/>
      <c r="G1020"/>
      <c r="H1020"/>
      <c r="I1020"/>
      <c r="J1020"/>
      <c r="K1020"/>
      <c r="L1020"/>
      <c r="M1020"/>
      <c r="N1020"/>
      <c r="O1020"/>
      <c r="P1020"/>
      <c r="Q1020"/>
    </row>
    <row r="1021" spans="1:17" ht="15" x14ac:dyDescent="0.25">
      <c r="A1021"/>
      <c r="B1021"/>
      <c r="C1021"/>
      <c r="D1021"/>
      <c r="E1021"/>
      <c r="F1021"/>
      <c r="G1021"/>
      <c r="H1021"/>
      <c r="I1021"/>
      <c r="J1021"/>
      <c r="K1021"/>
      <c r="L1021"/>
      <c r="M1021"/>
      <c r="N1021"/>
      <c r="O1021"/>
      <c r="P1021"/>
      <c r="Q1021"/>
    </row>
    <row r="1022" spans="1:17" ht="15" x14ac:dyDescent="0.25">
      <c r="A1022"/>
      <c r="B1022"/>
      <c r="C1022"/>
      <c r="D1022"/>
      <c r="E1022"/>
      <c r="F1022"/>
      <c r="G1022"/>
      <c r="H1022"/>
      <c r="I1022"/>
      <c r="J1022"/>
      <c r="K1022"/>
      <c r="L1022"/>
      <c r="M1022"/>
      <c r="N1022"/>
      <c r="O1022"/>
      <c r="P1022"/>
      <c r="Q1022"/>
    </row>
    <row r="1023" spans="1:17" ht="15" x14ac:dyDescent="0.25">
      <c r="A1023"/>
      <c r="B1023"/>
      <c r="C1023"/>
      <c r="D1023"/>
      <c r="E1023"/>
      <c r="F1023"/>
      <c r="G1023"/>
      <c r="H1023"/>
      <c r="I1023"/>
      <c r="J1023"/>
      <c r="K1023"/>
      <c r="L1023"/>
      <c r="M1023"/>
      <c r="N1023"/>
      <c r="O1023"/>
      <c r="P1023"/>
      <c r="Q1023"/>
    </row>
    <row r="1024" spans="1:17" ht="15" x14ac:dyDescent="0.25">
      <c r="A1024"/>
      <c r="B1024"/>
      <c r="C1024"/>
      <c r="D1024"/>
      <c r="E1024"/>
      <c r="F1024"/>
      <c r="G1024"/>
      <c r="H1024"/>
      <c r="I1024"/>
      <c r="J1024"/>
      <c r="K1024"/>
      <c r="L1024"/>
      <c r="M1024"/>
      <c r="N1024"/>
      <c r="O1024"/>
      <c r="P1024"/>
      <c r="Q1024"/>
    </row>
    <row r="1025" spans="1:17" ht="15" x14ac:dyDescent="0.25">
      <c r="A1025"/>
      <c r="B1025"/>
      <c r="C1025"/>
      <c r="D1025"/>
      <c r="E1025"/>
      <c r="F1025"/>
      <c r="G1025"/>
      <c r="H1025"/>
      <c r="I1025"/>
      <c r="J1025"/>
      <c r="K1025"/>
      <c r="L1025"/>
      <c r="M1025"/>
      <c r="N1025"/>
      <c r="O1025"/>
      <c r="P1025"/>
      <c r="Q1025"/>
    </row>
    <row r="1026" spans="1:17" ht="15" x14ac:dyDescent="0.25">
      <c r="A1026"/>
      <c r="B1026"/>
      <c r="C1026"/>
      <c r="D1026"/>
      <c r="E1026"/>
      <c r="F1026"/>
      <c r="G1026"/>
      <c r="H1026"/>
      <c r="I1026"/>
      <c r="J1026"/>
      <c r="K1026"/>
      <c r="L1026"/>
      <c r="M1026"/>
      <c r="N1026"/>
      <c r="O1026"/>
      <c r="P1026"/>
      <c r="Q1026"/>
    </row>
    <row r="1027" spans="1:17" ht="15" x14ac:dyDescent="0.25">
      <c r="A1027"/>
      <c r="B1027"/>
      <c r="C1027"/>
      <c r="D1027"/>
      <c r="E1027"/>
      <c r="F1027"/>
      <c r="G1027"/>
      <c r="H1027"/>
      <c r="I1027"/>
      <c r="J1027"/>
      <c r="K1027"/>
      <c r="L1027"/>
      <c r="M1027"/>
      <c r="N1027"/>
      <c r="O1027"/>
      <c r="P1027"/>
      <c r="Q1027"/>
    </row>
    <row r="1028" spans="1:17" ht="15" x14ac:dyDescent="0.25">
      <c r="A1028"/>
      <c r="B1028"/>
      <c r="C1028"/>
      <c r="D1028"/>
      <c r="E1028"/>
      <c r="F1028"/>
      <c r="G1028"/>
      <c r="H1028"/>
      <c r="I1028"/>
      <c r="J1028"/>
      <c r="K1028"/>
      <c r="L1028"/>
      <c r="M1028"/>
      <c r="N1028"/>
      <c r="O1028"/>
      <c r="P1028"/>
      <c r="Q1028"/>
    </row>
    <row r="1029" spans="1:17" ht="15" x14ac:dyDescent="0.25">
      <c r="A1029"/>
      <c r="B1029"/>
      <c r="C1029"/>
      <c r="D1029"/>
      <c r="E1029"/>
      <c r="F1029"/>
      <c r="G1029"/>
      <c r="H1029"/>
      <c r="I1029"/>
      <c r="J1029"/>
      <c r="K1029"/>
      <c r="L1029"/>
      <c r="M1029"/>
      <c r="N1029"/>
      <c r="O1029"/>
      <c r="P1029"/>
      <c r="Q1029"/>
    </row>
    <row r="1030" spans="1:17" ht="15" x14ac:dyDescent="0.25">
      <c r="A1030"/>
      <c r="B1030"/>
      <c r="C1030"/>
      <c r="D1030"/>
      <c r="E1030"/>
      <c r="F1030"/>
      <c r="G1030"/>
      <c r="H1030"/>
      <c r="I1030"/>
      <c r="J1030"/>
      <c r="K1030"/>
      <c r="L1030"/>
      <c r="M1030"/>
      <c r="N1030"/>
      <c r="O1030"/>
      <c r="P1030"/>
      <c r="Q1030"/>
    </row>
    <row r="1031" spans="1:17" ht="15" x14ac:dyDescent="0.25">
      <c r="A1031"/>
      <c r="B1031"/>
      <c r="C1031"/>
      <c r="D1031"/>
      <c r="E1031"/>
      <c r="F1031"/>
      <c r="G1031"/>
      <c r="H1031"/>
      <c r="I1031"/>
      <c r="J1031"/>
      <c r="K1031"/>
      <c r="L1031"/>
      <c r="M1031"/>
      <c r="N1031"/>
      <c r="O1031"/>
      <c r="P1031"/>
      <c r="Q1031"/>
    </row>
    <row r="1032" spans="1:17" ht="15" x14ac:dyDescent="0.25">
      <c r="A1032"/>
      <c r="B1032"/>
      <c r="C1032"/>
      <c r="D1032"/>
      <c r="E1032"/>
      <c r="F1032"/>
      <c r="G1032"/>
      <c r="H1032"/>
      <c r="I1032"/>
      <c r="J1032"/>
      <c r="K1032"/>
      <c r="L1032"/>
      <c r="M1032"/>
      <c r="N1032"/>
      <c r="O1032"/>
      <c r="P1032"/>
      <c r="Q1032"/>
    </row>
    <row r="1033" spans="1:17" ht="15" x14ac:dyDescent="0.25">
      <c r="A1033"/>
      <c r="B1033"/>
      <c r="C1033"/>
      <c r="D1033"/>
      <c r="E1033"/>
      <c r="F1033"/>
      <c r="G1033"/>
      <c r="H1033"/>
      <c r="I1033"/>
      <c r="J1033"/>
      <c r="K1033"/>
      <c r="L1033"/>
      <c r="M1033"/>
      <c r="N1033"/>
      <c r="O1033"/>
      <c r="P1033"/>
      <c r="Q1033"/>
    </row>
    <row r="1034" spans="1:17" ht="15" x14ac:dyDescent="0.25">
      <c r="A1034"/>
      <c r="B1034"/>
      <c r="C1034"/>
      <c r="D1034"/>
      <c r="E1034"/>
      <c r="F1034"/>
      <c r="G1034"/>
      <c r="H1034"/>
      <c r="I1034"/>
      <c r="J1034"/>
      <c r="K1034"/>
      <c r="L1034"/>
      <c r="M1034"/>
      <c r="N1034"/>
      <c r="O1034"/>
      <c r="P1034"/>
      <c r="Q1034"/>
    </row>
    <row r="1035" spans="1:17" ht="15" x14ac:dyDescent="0.25">
      <c r="A1035"/>
      <c r="B1035"/>
      <c r="C1035"/>
      <c r="D1035"/>
      <c r="E1035"/>
      <c r="F1035"/>
      <c r="G1035"/>
      <c r="H1035"/>
      <c r="I1035"/>
      <c r="J1035"/>
      <c r="K1035"/>
      <c r="L1035"/>
      <c r="M1035"/>
      <c r="N1035"/>
      <c r="O1035"/>
      <c r="P1035"/>
      <c r="Q1035"/>
    </row>
    <row r="1036" spans="1:17" ht="15" x14ac:dyDescent="0.25">
      <c r="A1036"/>
      <c r="B1036"/>
      <c r="C1036"/>
      <c r="D1036"/>
      <c r="E1036"/>
      <c r="F1036"/>
      <c r="G1036"/>
      <c r="H1036"/>
      <c r="I1036"/>
      <c r="J1036"/>
      <c r="K1036"/>
      <c r="L1036"/>
      <c r="M1036"/>
      <c r="N1036"/>
      <c r="O1036"/>
      <c r="P1036"/>
      <c r="Q1036"/>
    </row>
    <row r="1037" spans="1:17" ht="15" x14ac:dyDescent="0.25">
      <c r="A1037"/>
      <c r="B1037"/>
      <c r="C1037"/>
      <c r="D1037"/>
      <c r="E1037"/>
      <c r="F1037"/>
      <c r="G1037"/>
      <c r="H1037"/>
      <c r="I1037"/>
      <c r="J1037"/>
      <c r="K1037"/>
      <c r="L1037"/>
      <c r="M1037"/>
      <c r="N1037"/>
      <c r="O1037"/>
      <c r="P1037"/>
      <c r="Q1037"/>
    </row>
    <row r="1038" spans="1:17" ht="15" x14ac:dyDescent="0.25">
      <c r="A1038"/>
      <c r="B1038"/>
      <c r="C1038"/>
      <c r="D1038"/>
      <c r="E1038"/>
      <c r="F1038"/>
      <c r="G1038"/>
      <c r="H1038"/>
      <c r="I1038"/>
      <c r="J1038"/>
      <c r="K1038"/>
      <c r="L1038"/>
      <c r="M1038"/>
      <c r="N1038"/>
      <c r="O1038"/>
      <c r="P1038"/>
      <c r="Q1038"/>
    </row>
    <row r="1039" spans="1:17" ht="15" x14ac:dyDescent="0.25">
      <c r="A1039"/>
      <c r="B1039"/>
      <c r="C1039"/>
      <c r="D1039"/>
      <c r="E1039"/>
      <c r="F1039"/>
      <c r="G1039"/>
      <c r="H1039"/>
      <c r="I1039"/>
      <c r="J1039"/>
      <c r="K1039"/>
      <c r="L1039"/>
      <c r="M1039"/>
      <c r="N1039"/>
      <c r="O1039"/>
      <c r="P1039"/>
      <c r="Q1039"/>
    </row>
    <row r="1040" spans="1:17" ht="15" x14ac:dyDescent="0.25">
      <c r="A1040"/>
      <c r="B1040"/>
      <c r="C1040"/>
      <c r="D1040"/>
      <c r="E1040"/>
      <c r="F1040"/>
      <c r="G1040"/>
      <c r="H1040"/>
      <c r="I1040"/>
      <c r="J1040"/>
      <c r="K1040"/>
      <c r="L1040"/>
      <c r="M1040"/>
      <c r="N1040"/>
      <c r="O1040"/>
      <c r="P1040"/>
      <c r="Q1040"/>
    </row>
    <row r="1041" spans="1:17" ht="15" x14ac:dyDescent="0.25">
      <c r="A1041"/>
      <c r="B1041"/>
      <c r="C1041"/>
      <c r="D1041"/>
      <c r="E1041"/>
      <c r="F1041"/>
      <c r="G1041"/>
      <c r="H1041"/>
      <c r="I1041"/>
      <c r="J1041"/>
      <c r="K1041"/>
      <c r="L1041"/>
      <c r="M1041"/>
      <c r="N1041"/>
      <c r="O1041"/>
      <c r="P1041"/>
      <c r="Q1041"/>
    </row>
    <row r="1042" spans="1:17" ht="15" x14ac:dyDescent="0.25">
      <c r="A1042"/>
      <c r="B1042"/>
      <c r="C1042"/>
      <c r="D1042"/>
      <c r="E1042"/>
      <c r="F1042"/>
      <c r="G1042"/>
      <c r="H1042"/>
      <c r="I1042"/>
      <c r="J1042"/>
      <c r="K1042"/>
      <c r="L1042"/>
      <c r="M1042"/>
      <c r="N1042"/>
      <c r="O1042"/>
      <c r="P1042"/>
      <c r="Q1042"/>
    </row>
    <row r="1043" spans="1:17" ht="15" x14ac:dyDescent="0.25">
      <c r="A1043"/>
      <c r="B1043"/>
      <c r="C1043"/>
      <c r="D1043"/>
      <c r="E1043"/>
      <c r="F1043"/>
      <c r="G1043"/>
      <c r="H1043"/>
      <c r="I1043"/>
      <c r="J1043"/>
      <c r="K1043"/>
      <c r="L1043"/>
      <c r="M1043"/>
      <c r="N1043"/>
      <c r="O1043"/>
      <c r="P1043"/>
      <c r="Q1043"/>
    </row>
    <row r="1044" spans="1:17" ht="15" x14ac:dyDescent="0.25">
      <c r="A1044"/>
      <c r="B1044"/>
      <c r="C1044"/>
      <c r="D1044"/>
      <c r="E1044"/>
      <c r="F1044"/>
      <c r="G1044"/>
      <c r="H1044"/>
      <c r="I1044"/>
      <c r="J1044"/>
      <c r="K1044"/>
      <c r="L1044"/>
      <c r="M1044"/>
      <c r="N1044"/>
      <c r="O1044"/>
      <c r="P1044"/>
      <c r="Q1044"/>
    </row>
    <row r="1045" spans="1:17" ht="15" x14ac:dyDescent="0.25">
      <c r="A1045"/>
      <c r="B1045"/>
      <c r="C1045"/>
      <c r="D1045"/>
      <c r="E1045"/>
      <c r="F1045"/>
      <c r="G1045"/>
      <c r="H1045"/>
      <c r="I1045"/>
      <c r="J1045"/>
      <c r="K1045"/>
      <c r="L1045"/>
      <c r="M1045"/>
      <c r="N1045"/>
      <c r="O1045"/>
      <c r="P1045"/>
      <c r="Q1045"/>
    </row>
    <row r="1046" spans="1:17" ht="15" x14ac:dyDescent="0.25">
      <c r="A1046"/>
      <c r="B1046"/>
      <c r="C1046"/>
      <c r="D1046"/>
      <c r="E1046"/>
      <c r="F1046"/>
      <c r="G1046"/>
      <c r="H1046"/>
      <c r="I1046"/>
      <c r="J1046"/>
      <c r="K1046"/>
      <c r="L1046"/>
      <c r="M1046"/>
      <c r="N1046"/>
      <c r="O1046"/>
      <c r="P1046"/>
      <c r="Q1046"/>
    </row>
    <row r="1047" spans="1:17" ht="15" x14ac:dyDescent="0.25">
      <c r="A1047"/>
      <c r="B1047"/>
      <c r="C1047"/>
      <c r="D1047"/>
      <c r="E1047"/>
      <c r="F1047"/>
      <c r="G1047"/>
      <c r="H1047"/>
      <c r="I1047"/>
      <c r="J1047"/>
      <c r="K1047"/>
      <c r="L1047"/>
      <c r="M1047"/>
      <c r="N1047"/>
      <c r="O1047"/>
      <c r="P1047"/>
      <c r="Q1047"/>
    </row>
    <row r="1048" spans="1:17" ht="15" x14ac:dyDescent="0.25">
      <c r="A1048"/>
      <c r="B1048"/>
      <c r="C1048"/>
      <c r="D1048"/>
      <c r="E1048"/>
      <c r="F1048"/>
      <c r="G1048"/>
      <c r="H1048"/>
      <c r="I1048"/>
      <c r="J1048"/>
      <c r="K1048"/>
      <c r="L1048"/>
      <c r="M1048"/>
      <c r="N1048"/>
      <c r="O1048"/>
      <c r="P1048"/>
      <c r="Q1048"/>
    </row>
    <row r="1049" spans="1:17" ht="15" x14ac:dyDescent="0.25">
      <c r="A1049"/>
      <c r="B1049"/>
      <c r="C1049"/>
      <c r="D1049"/>
      <c r="E1049"/>
      <c r="F1049"/>
      <c r="G1049"/>
      <c r="H1049"/>
      <c r="I1049"/>
      <c r="J1049"/>
      <c r="K1049"/>
      <c r="L1049"/>
      <c r="M1049"/>
      <c r="N1049"/>
      <c r="O1049"/>
      <c r="P1049"/>
      <c r="Q1049"/>
    </row>
    <row r="1050" spans="1:17" ht="15" x14ac:dyDescent="0.25">
      <c r="A1050"/>
      <c r="B1050"/>
      <c r="C1050"/>
      <c r="D1050"/>
      <c r="E1050"/>
      <c r="F1050"/>
      <c r="G1050"/>
      <c r="H1050"/>
      <c r="I1050"/>
      <c r="J1050"/>
      <c r="K1050"/>
      <c r="L1050"/>
      <c r="M1050"/>
      <c r="N1050"/>
      <c r="O1050"/>
      <c r="P1050"/>
      <c r="Q1050"/>
    </row>
    <row r="1051" spans="1:17" ht="15" x14ac:dyDescent="0.25">
      <c r="A1051"/>
      <c r="B1051"/>
      <c r="C1051"/>
      <c r="D1051"/>
      <c r="E1051"/>
      <c r="F1051"/>
      <c r="G1051"/>
      <c r="H1051"/>
      <c r="I1051"/>
      <c r="J1051"/>
      <c r="K1051"/>
      <c r="L1051"/>
      <c r="M1051"/>
      <c r="N1051"/>
      <c r="O1051"/>
      <c r="P1051"/>
      <c r="Q1051"/>
    </row>
    <row r="1052" spans="1:17" ht="15" x14ac:dyDescent="0.25">
      <c r="A1052"/>
      <c r="B1052"/>
      <c r="C1052"/>
      <c r="D1052"/>
      <c r="E1052"/>
      <c r="F1052"/>
      <c r="G1052"/>
      <c r="H1052"/>
      <c r="I1052"/>
      <c r="J1052"/>
      <c r="K1052"/>
      <c r="L1052"/>
      <c r="M1052"/>
      <c r="N1052"/>
      <c r="O1052"/>
      <c r="P1052"/>
      <c r="Q1052"/>
    </row>
    <row r="1053" spans="1:17" ht="15" x14ac:dyDescent="0.25">
      <c r="A1053"/>
      <c r="B1053"/>
      <c r="C1053"/>
      <c r="D1053"/>
      <c r="E1053"/>
      <c r="F1053"/>
      <c r="G1053"/>
      <c r="H1053"/>
      <c r="I1053"/>
      <c r="J1053"/>
      <c r="K1053"/>
      <c r="L1053"/>
      <c r="M1053"/>
      <c r="N1053"/>
      <c r="O1053"/>
      <c r="P1053"/>
      <c r="Q1053"/>
    </row>
    <row r="1054" spans="1:17" ht="15" x14ac:dyDescent="0.25">
      <c r="A1054"/>
      <c r="B1054"/>
      <c r="C1054"/>
      <c r="D1054"/>
      <c r="E1054"/>
      <c r="F1054"/>
      <c r="G1054"/>
      <c r="H1054"/>
      <c r="I1054"/>
      <c r="J1054"/>
      <c r="K1054"/>
      <c r="L1054"/>
      <c r="M1054"/>
      <c r="N1054"/>
      <c r="O1054"/>
      <c r="P1054"/>
      <c r="Q1054"/>
    </row>
    <row r="1055" spans="1:17" ht="15" x14ac:dyDescent="0.25">
      <c r="A1055"/>
      <c r="B1055"/>
      <c r="C1055"/>
      <c r="D1055"/>
      <c r="E1055"/>
      <c r="F1055"/>
      <c r="G1055"/>
      <c r="H1055"/>
      <c r="I1055"/>
      <c r="J1055"/>
      <c r="K1055"/>
      <c r="L1055"/>
      <c r="M1055"/>
      <c r="N1055"/>
      <c r="O1055"/>
      <c r="P1055"/>
      <c r="Q1055"/>
    </row>
    <row r="1056" spans="1:17" ht="15" x14ac:dyDescent="0.25">
      <c r="A1056"/>
      <c r="B1056"/>
      <c r="C1056"/>
      <c r="D1056"/>
      <c r="E1056"/>
      <c r="F1056"/>
      <c r="G1056"/>
      <c r="H1056"/>
      <c r="I1056"/>
      <c r="J1056"/>
      <c r="K1056"/>
      <c r="L1056"/>
      <c r="M1056"/>
      <c r="N1056"/>
      <c r="O1056"/>
      <c r="P1056"/>
      <c r="Q1056"/>
    </row>
    <row r="1057" spans="1:17" ht="15" x14ac:dyDescent="0.25">
      <c r="A1057"/>
      <c r="B1057"/>
      <c r="C1057"/>
      <c r="D1057"/>
      <c r="E1057"/>
      <c r="F1057"/>
      <c r="G1057"/>
      <c r="H1057"/>
      <c r="I1057"/>
      <c r="J1057"/>
      <c r="K1057"/>
      <c r="L1057"/>
      <c r="M1057"/>
      <c r="N1057"/>
      <c r="O1057"/>
      <c r="P1057"/>
      <c r="Q1057"/>
    </row>
    <row r="1058" spans="1:17" ht="15" x14ac:dyDescent="0.25">
      <c r="A1058"/>
      <c r="B1058"/>
      <c r="C1058"/>
      <c r="D1058"/>
      <c r="E1058"/>
      <c r="F1058"/>
      <c r="G1058"/>
      <c r="H1058"/>
      <c r="I1058"/>
      <c r="J1058"/>
      <c r="K1058"/>
      <c r="L1058"/>
      <c r="M1058"/>
      <c r="N1058"/>
      <c r="O1058"/>
      <c r="P1058"/>
      <c r="Q1058"/>
    </row>
    <row r="1059" spans="1:17" ht="15" x14ac:dyDescent="0.25">
      <c r="A1059"/>
      <c r="B1059"/>
      <c r="C1059"/>
      <c r="D1059"/>
      <c r="E1059"/>
      <c r="F1059"/>
      <c r="G1059"/>
      <c r="H1059"/>
      <c r="I1059"/>
      <c r="J1059"/>
      <c r="K1059"/>
      <c r="L1059"/>
      <c r="M1059"/>
      <c r="N1059"/>
      <c r="O1059"/>
      <c r="P1059"/>
      <c r="Q1059"/>
    </row>
    <row r="1060" spans="1:17" ht="15" x14ac:dyDescent="0.25">
      <c r="A1060"/>
      <c r="B1060"/>
      <c r="C1060"/>
      <c r="D1060"/>
      <c r="E1060"/>
      <c r="F1060"/>
      <c r="G1060"/>
      <c r="H1060"/>
      <c r="I1060"/>
      <c r="J1060"/>
      <c r="K1060"/>
      <c r="L1060"/>
      <c r="M1060"/>
      <c r="N1060"/>
      <c r="O1060"/>
      <c r="P1060"/>
      <c r="Q1060"/>
    </row>
    <row r="1061" spans="1:17" ht="15" x14ac:dyDescent="0.25">
      <c r="A1061"/>
      <c r="B1061"/>
      <c r="C1061"/>
      <c r="D1061"/>
      <c r="E1061"/>
      <c r="F1061"/>
      <c r="G1061"/>
      <c r="H1061"/>
      <c r="I1061"/>
      <c r="J1061"/>
      <c r="K1061"/>
      <c r="L1061"/>
      <c r="M1061"/>
      <c r="N1061"/>
      <c r="O1061"/>
      <c r="P1061"/>
      <c r="Q1061"/>
    </row>
    <row r="1062" spans="1:17" ht="15" x14ac:dyDescent="0.25">
      <c r="A1062"/>
      <c r="B1062"/>
      <c r="C1062"/>
      <c r="D1062"/>
      <c r="E1062"/>
      <c r="F1062"/>
      <c r="G1062"/>
      <c r="H1062"/>
      <c r="I1062"/>
      <c r="J1062"/>
      <c r="K1062"/>
      <c r="L1062"/>
      <c r="M1062"/>
      <c r="N1062"/>
      <c r="O1062"/>
      <c r="P1062"/>
      <c r="Q1062"/>
    </row>
    <row r="1063" spans="1:17" ht="15" x14ac:dyDescent="0.25">
      <c r="A1063"/>
      <c r="B1063"/>
      <c r="C1063"/>
      <c r="D1063"/>
      <c r="E1063"/>
      <c r="F1063"/>
      <c r="G1063"/>
      <c r="H1063"/>
      <c r="I1063"/>
      <c r="J1063"/>
      <c r="K1063"/>
      <c r="L1063"/>
      <c r="M1063"/>
      <c r="N1063"/>
      <c r="O1063"/>
      <c r="P1063"/>
      <c r="Q1063"/>
    </row>
    <row r="1064" spans="1:17" ht="15" x14ac:dyDescent="0.25">
      <c r="A1064"/>
      <c r="B1064"/>
      <c r="C1064"/>
      <c r="D1064"/>
      <c r="E1064"/>
      <c r="F1064"/>
      <c r="G1064"/>
      <c r="H1064"/>
      <c r="I1064"/>
      <c r="J1064"/>
      <c r="K1064"/>
      <c r="L1064"/>
      <c r="M1064"/>
      <c r="N1064"/>
      <c r="O1064"/>
      <c r="P1064"/>
      <c r="Q1064"/>
    </row>
    <row r="1065" spans="1:17" ht="15" x14ac:dyDescent="0.25">
      <c r="A1065"/>
      <c r="B1065"/>
      <c r="C1065"/>
      <c r="D1065"/>
      <c r="E1065"/>
      <c r="F1065"/>
      <c r="G1065"/>
      <c r="H1065"/>
      <c r="I1065"/>
      <c r="J1065"/>
      <c r="K1065"/>
      <c r="L1065"/>
      <c r="M1065"/>
      <c r="N1065"/>
      <c r="O1065"/>
      <c r="P1065"/>
      <c r="Q1065"/>
    </row>
    <row r="1066" spans="1:17" ht="15" x14ac:dyDescent="0.25">
      <c r="A1066"/>
      <c r="B1066"/>
      <c r="C1066"/>
      <c r="D1066"/>
      <c r="E1066"/>
      <c r="F1066"/>
      <c r="G1066"/>
      <c r="H1066"/>
      <c r="I1066"/>
      <c r="J1066"/>
      <c r="K1066"/>
      <c r="L1066"/>
      <c r="M1066"/>
      <c r="N1066"/>
      <c r="O1066"/>
      <c r="P1066"/>
      <c r="Q1066"/>
    </row>
    <row r="1067" spans="1:17" ht="15" x14ac:dyDescent="0.25">
      <c r="A1067"/>
      <c r="B1067"/>
      <c r="C1067"/>
      <c r="D1067"/>
      <c r="E1067"/>
      <c r="F1067"/>
      <c r="G1067"/>
      <c r="H1067"/>
      <c r="I1067"/>
      <c r="J1067"/>
      <c r="K1067"/>
      <c r="L1067"/>
      <c r="M1067"/>
      <c r="N1067"/>
      <c r="O1067"/>
      <c r="P1067"/>
      <c r="Q1067"/>
    </row>
    <row r="1068" spans="1:17" ht="15" x14ac:dyDescent="0.25">
      <c r="A1068"/>
      <c r="B1068"/>
      <c r="C1068"/>
      <c r="D1068"/>
      <c r="E1068"/>
      <c r="F1068"/>
      <c r="G1068"/>
      <c r="H1068"/>
      <c r="I1068"/>
      <c r="J1068"/>
      <c r="K1068"/>
      <c r="L1068"/>
      <c r="M1068"/>
      <c r="N1068"/>
      <c r="O1068"/>
      <c r="P1068"/>
      <c r="Q1068"/>
    </row>
    <row r="1069" spans="1:17" ht="15" x14ac:dyDescent="0.25">
      <c r="A1069"/>
      <c r="B1069"/>
      <c r="C1069"/>
      <c r="D1069"/>
      <c r="E1069"/>
      <c r="F1069"/>
      <c r="G1069"/>
      <c r="H1069"/>
      <c r="I1069"/>
      <c r="J1069"/>
      <c r="K1069"/>
      <c r="L1069"/>
      <c r="M1069"/>
      <c r="N1069"/>
      <c r="O1069"/>
      <c r="P1069"/>
      <c r="Q1069"/>
    </row>
    <row r="1070" spans="1:17" ht="15" x14ac:dyDescent="0.25">
      <c r="A1070"/>
      <c r="B1070"/>
      <c r="C1070"/>
      <c r="D1070"/>
      <c r="E1070"/>
      <c r="F1070"/>
      <c r="G1070"/>
      <c r="H1070"/>
      <c r="I1070"/>
      <c r="J1070"/>
      <c r="K1070"/>
      <c r="L1070"/>
      <c r="M1070"/>
      <c r="N1070"/>
      <c r="O1070"/>
      <c r="P1070"/>
      <c r="Q1070"/>
    </row>
    <row r="1071" spans="1:17" ht="15" x14ac:dyDescent="0.25">
      <c r="A1071"/>
      <c r="B1071"/>
      <c r="C1071"/>
      <c r="D1071"/>
      <c r="E1071"/>
      <c r="F1071"/>
      <c r="G1071"/>
      <c r="H1071"/>
      <c r="I1071"/>
      <c r="J1071"/>
      <c r="K1071"/>
      <c r="L1071"/>
      <c r="M1071"/>
      <c r="N1071"/>
      <c r="O1071"/>
      <c r="P1071"/>
      <c r="Q1071"/>
    </row>
    <row r="1072" spans="1:17" ht="15" x14ac:dyDescent="0.25">
      <c r="A1072"/>
      <c r="B1072"/>
      <c r="C1072"/>
      <c r="D1072"/>
      <c r="E1072"/>
      <c r="F1072"/>
      <c r="G1072"/>
      <c r="H1072"/>
      <c r="I1072"/>
      <c r="J1072"/>
      <c r="K1072"/>
      <c r="L1072"/>
      <c r="M1072"/>
      <c r="N1072"/>
      <c r="O1072"/>
      <c r="P1072"/>
      <c r="Q1072"/>
    </row>
    <row r="1073" spans="1:17" ht="15" x14ac:dyDescent="0.25">
      <c r="A1073"/>
      <c r="B1073"/>
      <c r="C1073"/>
      <c r="D1073"/>
      <c r="E1073"/>
      <c r="F1073"/>
      <c r="G1073"/>
      <c r="H1073"/>
      <c r="I1073"/>
      <c r="J1073"/>
      <c r="K1073"/>
      <c r="L1073"/>
      <c r="M1073"/>
      <c r="N1073"/>
      <c r="O1073"/>
      <c r="P1073"/>
      <c r="Q1073"/>
    </row>
    <row r="1074" spans="1:17" ht="15" x14ac:dyDescent="0.25">
      <c r="A1074"/>
      <c r="B1074"/>
      <c r="C1074"/>
      <c r="D1074"/>
      <c r="E1074"/>
      <c r="F1074"/>
      <c r="G1074"/>
      <c r="H1074"/>
      <c r="I1074"/>
      <c r="J1074"/>
      <c r="K1074"/>
      <c r="L1074"/>
      <c r="M1074"/>
      <c r="N1074"/>
      <c r="O1074"/>
      <c r="P1074"/>
      <c r="Q1074"/>
    </row>
    <row r="1075" spans="1:17" ht="15" x14ac:dyDescent="0.25">
      <c r="A1075"/>
      <c r="B1075"/>
      <c r="C1075"/>
      <c r="D1075"/>
      <c r="E1075"/>
      <c r="F1075"/>
      <c r="G1075"/>
      <c r="H1075"/>
      <c r="I1075"/>
      <c r="J1075"/>
      <c r="K1075"/>
      <c r="L1075"/>
      <c r="M1075"/>
      <c r="N1075"/>
      <c r="O1075"/>
      <c r="P1075"/>
      <c r="Q1075"/>
    </row>
    <row r="1076" spans="1:17" ht="15" x14ac:dyDescent="0.25">
      <c r="A1076"/>
      <c r="B1076"/>
      <c r="C1076"/>
      <c r="D1076"/>
      <c r="E1076"/>
      <c r="F1076"/>
      <c r="G1076"/>
      <c r="H1076"/>
      <c r="I1076"/>
      <c r="J1076"/>
      <c r="K1076"/>
      <c r="L1076"/>
      <c r="M1076"/>
      <c r="N1076"/>
      <c r="O1076"/>
      <c r="P1076"/>
      <c r="Q1076"/>
    </row>
    <row r="1077" spans="1:17" ht="15" x14ac:dyDescent="0.25">
      <c r="A1077"/>
      <c r="B1077"/>
      <c r="C1077"/>
      <c r="D1077"/>
      <c r="E1077"/>
      <c r="F1077"/>
      <c r="G1077"/>
      <c r="H1077"/>
      <c r="I1077"/>
      <c r="J1077"/>
      <c r="K1077"/>
      <c r="L1077"/>
      <c r="M1077"/>
      <c r="N1077"/>
      <c r="O1077"/>
      <c r="P1077"/>
      <c r="Q1077"/>
    </row>
    <row r="1078" spans="1:17" ht="15" x14ac:dyDescent="0.25">
      <c r="A1078"/>
      <c r="B1078"/>
      <c r="C1078"/>
      <c r="D1078"/>
      <c r="E1078"/>
      <c r="F1078"/>
      <c r="G1078"/>
      <c r="H1078"/>
      <c r="I1078"/>
      <c r="J1078"/>
      <c r="K1078"/>
      <c r="L1078"/>
      <c r="M1078"/>
      <c r="N1078"/>
      <c r="O1078"/>
      <c r="P1078"/>
      <c r="Q1078"/>
    </row>
    <row r="1079" spans="1:17" ht="15" x14ac:dyDescent="0.25">
      <c r="A1079"/>
      <c r="B1079"/>
      <c r="C1079"/>
      <c r="D1079"/>
      <c r="E1079"/>
      <c r="F1079"/>
      <c r="G1079"/>
      <c r="H1079"/>
      <c r="I1079"/>
      <c r="J1079"/>
      <c r="K1079"/>
      <c r="L1079"/>
      <c r="M1079"/>
      <c r="N1079"/>
      <c r="O1079"/>
      <c r="P1079"/>
      <c r="Q1079"/>
    </row>
    <row r="1080" spans="1:17" ht="15" x14ac:dyDescent="0.25">
      <c r="A1080"/>
      <c r="B1080"/>
      <c r="C1080"/>
      <c r="D1080"/>
      <c r="E1080"/>
      <c r="F1080"/>
      <c r="G1080"/>
      <c r="H1080"/>
      <c r="I1080"/>
      <c r="J1080"/>
      <c r="K1080"/>
      <c r="L1080"/>
      <c r="M1080"/>
      <c r="N1080"/>
      <c r="O1080"/>
      <c r="P1080"/>
      <c r="Q1080"/>
    </row>
    <row r="1081" spans="1:17" ht="15" x14ac:dyDescent="0.25">
      <c r="A1081"/>
      <c r="B1081"/>
      <c r="C1081"/>
      <c r="D1081"/>
      <c r="E1081"/>
      <c r="F1081"/>
      <c r="G1081"/>
      <c r="H1081"/>
      <c r="I1081"/>
      <c r="J1081"/>
      <c r="K1081"/>
      <c r="L1081"/>
      <c r="M1081"/>
      <c r="N1081"/>
      <c r="O1081"/>
      <c r="P1081"/>
      <c r="Q1081"/>
    </row>
    <row r="1082" spans="1:17" ht="15" x14ac:dyDescent="0.25">
      <c r="A1082"/>
      <c r="B1082"/>
      <c r="C1082"/>
      <c r="D1082"/>
      <c r="E1082"/>
      <c r="F1082"/>
      <c r="G1082"/>
      <c r="H1082"/>
      <c r="I1082"/>
      <c r="J1082"/>
      <c r="K1082"/>
      <c r="L1082"/>
      <c r="M1082"/>
      <c r="N1082"/>
      <c r="O1082"/>
      <c r="P1082"/>
      <c r="Q1082"/>
    </row>
    <row r="1083" spans="1:17" ht="15" x14ac:dyDescent="0.25">
      <c r="A1083"/>
      <c r="B1083"/>
      <c r="C1083"/>
      <c r="D1083"/>
      <c r="E1083"/>
      <c r="F1083"/>
      <c r="G1083"/>
      <c r="H1083"/>
      <c r="I1083"/>
      <c r="J1083"/>
      <c r="K1083"/>
      <c r="L1083"/>
      <c r="M1083"/>
      <c r="N1083"/>
      <c r="O1083"/>
      <c r="P1083"/>
      <c r="Q1083"/>
    </row>
    <row r="1084" spans="1:17" ht="15" x14ac:dyDescent="0.25">
      <c r="A1084"/>
      <c r="B1084"/>
      <c r="C1084"/>
      <c r="D1084"/>
      <c r="E1084"/>
      <c r="F1084"/>
      <c r="G1084"/>
      <c r="H1084"/>
      <c r="I1084"/>
      <c r="J1084"/>
      <c r="K1084"/>
      <c r="L1084"/>
      <c r="M1084"/>
      <c r="N1084"/>
      <c r="O1084"/>
      <c r="P1084"/>
      <c r="Q1084"/>
    </row>
    <row r="1085" spans="1:17" ht="15" x14ac:dyDescent="0.25">
      <c r="A1085"/>
      <c r="B1085"/>
      <c r="C1085"/>
      <c r="D1085"/>
      <c r="E1085"/>
      <c r="F1085"/>
      <c r="G1085"/>
      <c r="H1085"/>
      <c r="I1085"/>
      <c r="J1085"/>
      <c r="K1085"/>
      <c r="L1085"/>
      <c r="M1085"/>
      <c r="N1085"/>
      <c r="O1085"/>
      <c r="P1085"/>
      <c r="Q1085"/>
    </row>
    <row r="1086" spans="1:17" ht="15" x14ac:dyDescent="0.25">
      <c r="A1086"/>
      <c r="B1086"/>
      <c r="C1086"/>
      <c r="D1086"/>
      <c r="E1086"/>
      <c r="F1086"/>
      <c r="G1086"/>
      <c r="H1086"/>
      <c r="I1086"/>
      <c r="J1086"/>
      <c r="K1086"/>
      <c r="L1086"/>
      <c r="M1086"/>
      <c r="N1086"/>
      <c r="O1086"/>
      <c r="P1086"/>
      <c r="Q1086"/>
    </row>
    <row r="1087" spans="1:17" ht="15" x14ac:dyDescent="0.25">
      <c r="A1087"/>
      <c r="B1087"/>
      <c r="C1087"/>
      <c r="D1087"/>
      <c r="E1087"/>
      <c r="F1087"/>
      <c r="G1087"/>
      <c r="H1087"/>
      <c r="I1087"/>
      <c r="J1087"/>
      <c r="K1087"/>
      <c r="L1087"/>
      <c r="M1087"/>
      <c r="N1087"/>
      <c r="O1087"/>
      <c r="P1087"/>
      <c r="Q1087"/>
    </row>
    <row r="1088" spans="1:17" ht="15" x14ac:dyDescent="0.25">
      <c r="A1088"/>
      <c r="B1088"/>
      <c r="C1088"/>
      <c r="D1088"/>
      <c r="E1088"/>
      <c r="F1088"/>
      <c r="G1088"/>
      <c r="H1088"/>
      <c r="I1088"/>
      <c r="J1088"/>
      <c r="K1088"/>
      <c r="L1088"/>
      <c r="M1088"/>
      <c r="N1088"/>
      <c r="O1088"/>
      <c r="P1088"/>
      <c r="Q1088"/>
    </row>
    <row r="1089" spans="1:17" ht="15" x14ac:dyDescent="0.25">
      <c r="A1089"/>
      <c r="B1089"/>
      <c r="C1089"/>
      <c r="D1089"/>
      <c r="E1089"/>
      <c r="F1089"/>
      <c r="G1089"/>
      <c r="H1089"/>
      <c r="I1089"/>
      <c r="J1089"/>
      <c r="K1089"/>
      <c r="L1089"/>
      <c r="M1089"/>
      <c r="N1089"/>
      <c r="O1089"/>
      <c r="P1089"/>
      <c r="Q1089"/>
    </row>
    <row r="1090" spans="1:17" ht="15" x14ac:dyDescent="0.25">
      <c r="A1090"/>
      <c r="B1090"/>
      <c r="C1090"/>
      <c r="D1090"/>
      <c r="E1090"/>
      <c r="F1090"/>
      <c r="G1090"/>
      <c r="H1090"/>
      <c r="I1090"/>
      <c r="J1090"/>
      <c r="K1090"/>
      <c r="L1090"/>
      <c r="M1090"/>
      <c r="N1090"/>
      <c r="O1090"/>
      <c r="P1090"/>
      <c r="Q1090"/>
    </row>
    <row r="1091" spans="1:17" ht="15" x14ac:dyDescent="0.25">
      <c r="A1091"/>
      <c r="B1091"/>
      <c r="C1091"/>
      <c r="D1091"/>
      <c r="E1091"/>
      <c r="F1091"/>
      <c r="G1091"/>
      <c r="H1091"/>
      <c r="I1091"/>
      <c r="J1091"/>
      <c r="K1091"/>
      <c r="L1091"/>
      <c r="M1091"/>
      <c r="N1091"/>
      <c r="O1091"/>
      <c r="P1091"/>
      <c r="Q1091"/>
    </row>
    <row r="1092" spans="1:17" ht="15" x14ac:dyDescent="0.25">
      <c r="A1092"/>
      <c r="B1092"/>
      <c r="C1092"/>
      <c r="D1092"/>
      <c r="E1092"/>
      <c r="F1092"/>
      <c r="G1092"/>
      <c r="H1092"/>
      <c r="I1092"/>
      <c r="J1092"/>
      <c r="K1092"/>
      <c r="L1092"/>
      <c r="M1092"/>
      <c r="N1092"/>
      <c r="O1092"/>
      <c r="P1092"/>
      <c r="Q1092"/>
    </row>
    <row r="1093" spans="1:17" ht="15" x14ac:dyDescent="0.25">
      <c r="A1093"/>
      <c r="B1093"/>
      <c r="C1093"/>
      <c r="D1093"/>
      <c r="E1093"/>
      <c r="F1093"/>
      <c r="G1093"/>
      <c r="H1093"/>
      <c r="I1093"/>
      <c r="J1093"/>
      <c r="K1093"/>
      <c r="L1093"/>
      <c r="M1093"/>
      <c r="N1093"/>
      <c r="O1093"/>
      <c r="P1093"/>
      <c r="Q1093"/>
    </row>
    <row r="1094" spans="1:17" ht="15" x14ac:dyDescent="0.25">
      <c r="A1094"/>
      <c r="B1094"/>
      <c r="C1094"/>
      <c r="D1094"/>
      <c r="E1094"/>
      <c r="F1094"/>
      <c r="G1094"/>
      <c r="H1094"/>
      <c r="I1094"/>
      <c r="J1094"/>
      <c r="K1094"/>
      <c r="L1094"/>
      <c r="M1094"/>
      <c r="N1094"/>
      <c r="O1094"/>
      <c r="P1094"/>
      <c r="Q1094"/>
    </row>
    <row r="1095" spans="1:17" ht="15" x14ac:dyDescent="0.25">
      <c r="A1095"/>
      <c r="B1095"/>
      <c r="C1095"/>
      <c r="D1095"/>
      <c r="E1095"/>
      <c r="F1095"/>
      <c r="G1095"/>
      <c r="H1095"/>
      <c r="I1095"/>
      <c r="J1095"/>
      <c r="K1095"/>
      <c r="L1095"/>
      <c r="M1095"/>
      <c r="N1095"/>
      <c r="O1095"/>
      <c r="P1095"/>
      <c r="Q1095"/>
    </row>
    <row r="1096" spans="1:17" ht="15" x14ac:dyDescent="0.25">
      <c r="A1096"/>
      <c r="B1096"/>
      <c r="C1096"/>
      <c r="D1096"/>
      <c r="E1096"/>
      <c r="F1096"/>
      <c r="G1096"/>
      <c r="H1096"/>
      <c r="I1096"/>
      <c r="J1096"/>
      <c r="K1096"/>
      <c r="L1096"/>
      <c r="M1096"/>
      <c r="N1096"/>
      <c r="O1096"/>
      <c r="P1096"/>
      <c r="Q1096"/>
    </row>
    <row r="1097" spans="1:17" ht="15" x14ac:dyDescent="0.25">
      <c r="A1097"/>
      <c r="B1097"/>
      <c r="C1097"/>
      <c r="D1097"/>
      <c r="E1097"/>
      <c r="F1097"/>
      <c r="G1097"/>
      <c r="H1097"/>
      <c r="I1097"/>
      <c r="J1097"/>
      <c r="K1097"/>
      <c r="L1097"/>
      <c r="M1097"/>
      <c r="N1097"/>
      <c r="O1097"/>
      <c r="P1097"/>
      <c r="Q1097"/>
    </row>
    <row r="1098" spans="1:17" ht="15" x14ac:dyDescent="0.25">
      <c r="A1098"/>
      <c r="B1098"/>
      <c r="C1098"/>
      <c r="D1098"/>
      <c r="E1098"/>
      <c r="F1098"/>
      <c r="G1098"/>
      <c r="H1098"/>
      <c r="I1098"/>
      <c r="J1098"/>
      <c r="K1098"/>
      <c r="L1098"/>
      <c r="M1098"/>
      <c r="N1098"/>
      <c r="O1098"/>
      <c r="P1098"/>
      <c r="Q1098"/>
    </row>
    <row r="1099" spans="1:17" ht="15" x14ac:dyDescent="0.25">
      <c r="A1099"/>
      <c r="B1099"/>
      <c r="C1099"/>
      <c r="D1099"/>
      <c r="E1099"/>
      <c r="F1099"/>
      <c r="G1099"/>
      <c r="H1099"/>
      <c r="I1099"/>
      <c r="J1099"/>
      <c r="K1099"/>
      <c r="L1099"/>
      <c r="M1099"/>
      <c r="N1099"/>
      <c r="O1099"/>
      <c r="P1099"/>
      <c r="Q1099"/>
    </row>
    <row r="1100" spans="1:17" ht="15" x14ac:dyDescent="0.25">
      <c r="A1100"/>
      <c r="B1100"/>
      <c r="C1100"/>
      <c r="D1100"/>
      <c r="E1100"/>
      <c r="F1100"/>
      <c r="G1100"/>
      <c r="H1100"/>
      <c r="I1100"/>
      <c r="J1100"/>
      <c r="K1100"/>
      <c r="L1100"/>
      <c r="M1100"/>
      <c r="N1100"/>
      <c r="O1100"/>
      <c r="P1100"/>
      <c r="Q1100"/>
    </row>
    <row r="1101" spans="1:17" ht="15" x14ac:dyDescent="0.25">
      <c r="A1101"/>
      <c r="B1101"/>
      <c r="C1101"/>
      <c r="D1101"/>
      <c r="E1101"/>
      <c r="F1101"/>
      <c r="G1101"/>
      <c r="H1101"/>
      <c r="I1101"/>
      <c r="J1101"/>
      <c r="K1101"/>
      <c r="L1101"/>
      <c r="M1101"/>
      <c r="N1101"/>
      <c r="O1101"/>
      <c r="P1101"/>
      <c r="Q1101"/>
    </row>
    <row r="1102" spans="1:17" ht="15" x14ac:dyDescent="0.25">
      <c r="A1102"/>
      <c r="B1102"/>
      <c r="C1102"/>
      <c r="D1102"/>
      <c r="E1102"/>
      <c r="F1102"/>
      <c r="G1102"/>
      <c r="H1102"/>
      <c r="I1102"/>
      <c r="J1102"/>
      <c r="K1102"/>
      <c r="L1102"/>
      <c r="M1102"/>
      <c r="N1102"/>
      <c r="O1102"/>
      <c r="P1102"/>
      <c r="Q1102"/>
    </row>
    <row r="1103" spans="1:17" ht="15" x14ac:dyDescent="0.25">
      <c r="A1103"/>
      <c r="B1103"/>
      <c r="C1103"/>
      <c r="D1103"/>
      <c r="E1103"/>
      <c r="F1103"/>
      <c r="G1103"/>
      <c r="H1103"/>
      <c r="I1103"/>
      <c r="J1103"/>
      <c r="K1103"/>
      <c r="L1103"/>
      <c r="M1103"/>
      <c r="N1103"/>
      <c r="O1103"/>
      <c r="P1103"/>
      <c r="Q1103"/>
    </row>
    <row r="1104" spans="1:17" ht="15" x14ac:dyDescent="0.25">
      <c r="A1104"/>
      <c r="B1104"/>
      <c r="C1104"/>
      <c r="D1104"/>
      <c r="E1104"/>
      <c r="F1104"/>
      <c r="G1104"/>
      <c r="H1104"/>
      <c r="I1104"/>
      <c r="J1104"/>
      <c r="K1104"/>
      <c r="L1104"/>
      <c r="M1104"/>
      <c r="N1104"/>
      <c r="O1104"/>
      <c r="P1104"/>
      <c r="Q1104"/>
    </row>
    <row r="1105" spans="1:17" ht="15" x14ac:dyDescent="0.25">
      <c r="A1105"/>
      <c r="B1105"/>
      <c r="C1105"/>
      <c r="D1105"/>
      <c r="E1105"/>
      <c r="F1105"/>
      <c r="G1105"/>
      <c r="H1105"/>
      <c r="I1105"/>
      <c r="J1105"/>
      <c r="K1105"/>
      <c r="L1105"/>
      <c r="M1105"/>
      <c r="N1105"/>
      <c r="O1105"/>
      <c r="P1105"/>
      <c r="Q1105"/>
    </row>
    <row r="1106" spans="1:17" ht="15" x14ac:dyDescent="0.25">
      <c r="A1106"/>
      <c r="B1106"/>
      <c r="C1106"/>
      <c r="D1106"/>
      <c r="E1106"/>
      <c r="F1106"/>
      <c r="G1106"/>
      <c r="H1106"/>
      <c r="I1106"/>
      <c r="J1106"/>
      <c r="K1106"/>
      <c r="L1106"/>
      <c r="M1106"/>
      <c r="N1106"/>
      <c r="O1106"/>
      <c r="P1106"/>
      <c r="Q1106"/>
    </row>
    <row r="1107" spans="1:17" ht="15" x14ac:dyDescent="0.25">
      <c r="A1107"/>
      <c r="B1107"/>
      <c r="C1107"/>
      <c r="D1107"/>
      <c r="E1107"/>
      <c r="F1107"/>
      <c r="G1107"/>
      <c r="H1107"/>
      <c r="I1107"/>
      <c r="J1107"/>
      <c r="K1107"/>
      <c r="L1107"/>
      <c r="M1107"/>
      <c r="N1107"/>
      <c r="O1107"/>
      <c r="P1107"/>
      <c r="Q1107"/>
    </row>
    <row r="1108" spans="1:17" ht="15" x14ac:dyDescent="0.25">
      <c r="A1108"/>
      <c r="B1108"/>
      <c r="C1108"/>
      <c r="D1108"/>
      <c r="E1108"/>
      <c r="F1108"/>
      <c r="G1108"/>
      <c r="H1108"/>
      <c r="I1108"/>
      <c r="J1108"/>
      <c r="K1108"/>
      <c r="L1108"/>
      <c r="M1108"/>
      <c r="N1108"/>
      <c r="O1108"/>
      <c r="P1108"/>
      <c r="Q1108"/>
    </row>
    <row r="1109" spans="1:17" ht="15" x14ac:dyDescent="0.25">
      <c r="A1109"/>
      <c r="B1109"/>
      <c r="C1109"/>
      <c r="D1109"/>
      <c r="E1109"/>
      <c r="F1109"/>
      <c r="G1109"/>
      <c r="H1109"/>
      <c r="I1109"/>
      <c r="J1109"/>
      <c r="K1109"/>
      <c r="L1109"/>
      <c r="M1109"/>
      <c r="N1109"/>
      <c r="O1109"/>
      <c r="P1109"/>
      <c r="Q1109"/>
    </row>
    <row r="1110" spans="1:17" ht="15" x14ac:dyDescent="0.25">
      <c r="A1110"/>
      <c r="B1110"/>
      <c r="C1110"/>
      <c r="D1110"/>
      <c r="E1110"/>
      <c r="F1110"/>
      <c r="G1110"/>
      <c r="H1110"/>
      <c r="I1110"/>
      <c r="J1110"/>
      <c r="K1110"/>
      <c r="L1110"/>
      <c r="M1110"/>
      <c r="N1110"/>
      <c r="O1110"/>
      <c r="P1110"/>
      <c r="Q1110"/>
    </row>
    <row r="1111" spans="1:17" ht="15" x14ac:dyDescent="0.25">
      <c r="A1111"/>
      <c r="B1111"/>
      <c r="C1111"/>
      <c r="D1111"/>
      <c r="E1111"/>
      <c r="F1111"/>
      <c r="G1111"/>
      <c r="H1111"/>
      <c r="I1111"/>
      <c r="J1111"/>
      <c r="K1111"/>
      <c r="L1111"/>
      <c r="M1111"/>
      <c r="N1111"/>
      <c r="O1111"/>
      <c r="P1111"/>
      <c r="Q1111"/>
    </row>
    <row r="1112" spans="1:17" ht="15" x14ac:dyDescent="0.25">
      <c r="A1112"/>
      <c r="B1112"/>
      <c r="C1112"/>
      <c r="D1112"/>
      <c r="E1112"/>
      <c r="F1112"/>
      <c r="G1112"/>
      <c r="H1112"/>
      <c r="I1112"/>
      <c r="J1112"/>
      <c r="K1112"/>
      <c r="L1112"/>
      <c r="M1112"/>
      <c r="N1112"/>
      <c r="O1112"/>
      <c r="P1112"/>
      <c r="Q1112"/>
    </row>
    <row r="1113" spans="1:17" ht="15" x14ac:dyDescent="0.25">
      <c r="A1113"/>
      <c r="B1113"/>
      <c r="C1113"/>
      <c r="D1113"/>
      <c r="E1113"/>
      <c r="F1113"/>
      <c r="G1113"/>
      <c r="H1113"/>
      <c r="I1113"/>
      <c r="J1113"/>
      <c r="K1113"/>
      <c r="L1113"/>
      <c r="M1113"/>
      <c r="N1113"/>
      <c r="O1113"/>
      <c r="P1113"/>
      <c r="Q1113"/>
    </row>
    <row r="1114" spans="1:17" ht="15" x14ac:dyDescent="0.25">
      <c r="A1114"/>
      <c r="B1114"/>
      <c r="C1114"/>
      <c r="D1114"/>
      <c r="E1114"/>
      <c r="F1114"/>
      <c r="G1114"/>
      <c r="H1114"/>
      <c r="I1114"/>
      <c r="J1114"/>
      <c r="K1114"/>
      <c r="L1114"/>
      <c r="M1114"/>
      <c r="N1114"/>
      <c r="O1114"/>
      <c r="P1114"/>
      <c r="Q1114"/>
    </row>
    <row r="1115" spans="1:17" ht="15" x14ac:dyDescent="0.25">
      <c r="A1115"/>
      <c r="B1115"/>
      <c r="C1115"/>
      <c r="D1115"/>
      <c r="E1115"/>
      <c r="F1115"/>
      <c r="G1115"/>
      <c r="H1115"/>
      <c r="I1115"/>
      <c r="J1115"/>
      <c r="K1115"/>
      <c r="L1115"/>
      <c r="M1115"/>
      <c r="N1115"/>
      <c r="O1115"/>
      <c r="P1115"/>
      <c r="Q1115"/>
    </row>
    <row r="1116" spans="1:17" ht="15" x14ac:dyDescent="0.25">
      <c r="A1116"/>
      <c r="B1116"/>
      <c r="C1116"/>
      <c r="D1116"/>
      <c r="E1116"/>
      <c r="F1116"/>
      <c r="G1116"/>
      <c r="H1116"/>
      <c r="I1116"/>
      <c r="J1116"/>
      <c r="K1116"/>
      <c r="L1116"/>
      <c r="M1116"/>
      <c r="N1116"/>
      <c r="O1116"/>
      <c r="P1116"/>
      <c r="Q1116"/>
    </row>
    <row r="1117" spans="1:17" ht="15" x14ac:dyDescent="0.25">
      <c r="A1117"/>
      <c r="B1117"/>
      <c r="C1117"/>
      <c r="D1117"/>
      <c r="E1117"/>
      <c r="F1117"/>
      <c r="G1117"/>
      <c r="H1117"/>
      <c r="I1117"/>
      <c r="J1117"/>
      <c r="K1117"/>
      <c r="L1117"/>
      <c r="M1117"/>
      <c r="N1117"/>
      <c r="O1117"/>
      <c r="P1117"/>
      <c r="Q1117"/>
    </row>
    <row r="1118" spans="1:17" ht="15" x14ac:dyDescent="0.25">
      <c r="A1118"/>
      <c r="B1118"/>
      <c r="C1118"/>
      <c r="D1118"/>
      <c r="E1118"/>
      <c r="F1118"/>
      <c r="G1118"/>
      <c r="H1118"/>
      <c r="I1118"/>
      <c r="J1118"/>
      <c r="K1118"/>
      <c r="L1118"/>
      <c r="M1118"/>
      <c r="N1118"/>
      <c r="O1118"/>
      <c r="P1118"/>
      <c r="Q1118"/>
    </row>
    <row r="1119" spans="1:17" ht="15" x14ac:dyDescent="0.25">
      <c r="A1119"/>
      <c r="B1119"/>
      <c r="C1119"/>
      <c r="D1119"/>
      <c r="E1119"/>
      <c r="F1119"/>
      <c r="G1119"/>
      <c r="H1119"/>
      <c r="I1119"/>
      <c r="J1119"/>
      <c r="K1119"/>
      <c r="L1119"/>
      <c r="M1119"/>
      <c r="N1119"/>
      <c r="O1119"/>
      <c r="P1119"/>
      <c r="Q1119"/>
    </row>
    <row r="1120" spans="1:17" ht="15" x14ac:dyDescent="0.25">
      <c r="A1120"/>
      <c r="B1120"/>
      <c r="C1120"/>
      <c r="D1120"/>
      <c r="E1120"/>
      <c r="F1120"/>
      <c r="G1120"/>
      <c r="H1120"/>
      <c r="I1120"/>
      <c r="J1120"/>
      <c r="K1120"/>
      <c r="L1120"/>
      <c r="M1120"/>
      <c r="N1120"/>
      <c r="O1120"/>
      <c r="P1120"/>
      <c r="Q1120"/>
    </row>
    <row r="1121" spans="1:17" ht="15" x14ac:dyDescent="0.25">
      <c r="A1121"/>
      <c r="B1121"/>
      <c r="C1121"/>
      <c r="D1121"/>
      <c r="E1121"/>
      <c r="F1121"/>
      <c r="G1121"/>
      <c r="H1121"/>
      <c r="I1121"/>
      <c r="J1121"/>
      <c r="K1121"/>
      <c r="L1121"/>
      <c r="M1121"/>
      <c r="N1121"/>
      <c r="O1121"/>
      <c r="P1121"/>
      <c r="Q1121"/>
    </row>
    <row r="1122" spans="1:17" ht="15" x14ac:dyDescent="0.25">
      <c r="A1122"/>
      <c r="B1122"/>
      <c r="C1122"/>
      <c r="D1122"/>
      <c r="E1122"/>
      <c r="F1122"/>
      <c r="G1122"/>
      <c r="H1122"/>
      <c r="I1122"/>
      <c r="J1122"/>
      <c r="K1122"/>
      <c r="L1122"/>
      <c r="M1122"/>
      <c r="N1122"/>
      <c r="O1122"/>
      <c r="P1122"/>
      <c r="Q1122"/>
    </row>
    <row r="1123" spans="1:17" ht="15" x14ac:dyDescent="0.25">
      <c r="A1123"/>
      <c r="B1123"/>
      <c r="C1123"/>
      <c r="D1123"/>
      <c r="E1123"/>
      <c r="F1123"/>
      <c r="G1123"/>
      <c r="H1123"/>
      <c r="I1123"/>
      <c r="J1123"/>
      <c r="K1123"/>
      <c r="L1123"/>
      <c r="M1123"/>
      <c r="N1123"/>
      <c r="O1123"/>
      <c r="P1123"/>
      <c r="Q1123"/>
    </row>
    <row r="1124" spans="1:17" ht="15" x14ac:dyDescent="0.25">
      <c r="A1124"/>
      <c r="B1124"/>
      <c r="C1124"/>
      <c r="D1124"/>
      <c r="E1124"/>
      <c r="F1124"/>
      <c r="G1124"/>
      <c r="H1124"/>
      <c r="I1124"/>
      <c r="J1124"/>
      <c r="K1124"/>
      <c r="L1124"/>
      <c r="M1124"/>
      <c r="N1124"/>
      <c r="O1124"/>
      <c r="P1124"/>
      <c r="Q1124"/>
    </row>
    <row r="1125" spans="1:17" ht="15" x14ac:dyDescent="0.25">
      <c r="A1125"/>
      <c r="B1125"/>
      <c r="C1125"/>
      <c r="D1125"/>
      <c r="E1125"/>
      <c r="F1125"/>
      <c r="G1125"/>
      <c r="H1125"/>
      <c r="I1125"/>
      <c r="J1125"/>
      <c r="K1125"/>
      <c r="L1125"/>
      <c r="M1125"/>
      <c r="N1125"/>
      <c r="O1125"/>
      <c r="P1125"/>
      <c r="Q1125"/>
    </row>
    <row r="1126" spans="1:17" ht="15" x14ac:dyDescent="0.25">
      <c r="A1126"/>
      <c r="B1126"/>
      <c r="C1126"/>
      <c r="D1126"/>
      <c r="E1126"/>
      <c r="F1126"/>
      <c r="G1126"/>
      <c r="H1126"/>
      <c r="I1126"/>
      <c r="J1126"/>
      <c r="K1126"/>
      <c r="L1126"/>
      <c r="M1126"/>
      <c r="N1126"/>
      <c r="O1126"/>
      <c r="P1126"/>
      <c r="Q1126"/>
    </row>
    <row r="1127" spans="1:17" ht="15" x14ac:dyDescent="0.25">
      <c r="A1127"/>
      <c r="B1127"/>
      <c r="C1127"/>
      <c r="D1127"/>
      <c r="E1127"/>
      <c r="F1127"/>
      <c r="G1127"/>
      <c r="H1127"/>
      <c r="I1127"/>
      <c r="J1127"/>
      <c r="K1127"/>
      <c r="L1127"/>
      <c r="M1127"/>
      <c r="N1127"/>
      <c r="O1127"/>
      <c r="P1127"/>
      <c r="Q1127"/>
    </row>
    <row r="1128" spans="1:17" ht="15" x14ac:dyDescent="0.25">
      <c r="A1128"/>
      <c r="B1128"/>
      <c r="C1128"/>
      <c r="D1128"/>
      <c r="E1128"/>
      <c r="F1128"/>
      <c r="G1128"/>
      <c r="H1128"/>
      <c r="I1128"/>
      <c r="J1128"/>
      <c r="K1128"/>
      <c r="L1128"/>
      <c r="M1128"/>
      <c r="N1128"/>
      <c r="O1128"/>
      <c r="P1128"/>
      <c r="Q1128"/>
    </row>
    <row r="1129" spans="1:17" ht="15" x14ac:dyDescent="0.25">
      <c r="A1129"/>
      <c r="B1129"/>
      <c r="C1129"/>
      <c r="D1129"/>
      <c r="E1129"/>
      <c r="F1129"/>
      <c r="G1129"/>
      <c r="H1129"/>
      <c r="I1129"/>
      <c r="J1129"/>
      <c r="K1129"/>
      <c r="L1129"/>
      <c r="M1129"/>
      <c r="N1129"/>
      <c r="O1129"/>
      <c r="P1129"/>
      <c r="Q1129"/>
    </row>
    <row r="1130" spans="1:17" ht="15" x14ac:dyDescent="0.25">
      <c r="A1130"/>
      <c r="B1130"/>
      <c r="C1130"/>
      <c r="D1130"/>
      <c r="E1130"/>
      <c r="F1130"/>
      <c r="G1130"/>
      <c r="H1130"/>
      <c r="I1130"/>
      <c r="J1130"/>
      <c r="K1130"/>
      <c r="L1130"/>
      <c r="M1130"/>
      <c r="N1130"/>
      <c r="O1130"/>
      <c r="P1130"/>
      <c r="Q1130"/>
    </row>
    <row r="1131" spans="1:17" ht="15" x14ac:dyDescent="0.25">
      <c r="A1131"/>
      <c r="B1131"/>
      <c r="C1131"/>
      <c r="D1131"/>
      <c r="E1131"/>
      <c r="F1131"/>
      <c r="G1131"/>
      <c r="H1131"/>
      <c r="I1131"/>
      <c r="J1131"/>
      <c r="K1131"/>
      <c r="L1131"/>
      <c r="M1131"/>
      <c r="N1131"/>
      <c r="O1131"/>
      <c r="P1131"/>
      <c r="Q1131"/>
    </row>
    <row r="1132" spans="1:17" ht="15" x14ac:dyDescent="0.25">
      <c r="A1132"/>
      <c r="B1132"/>
      <c r="C1132"/>
      <c r="D1132"/>
      <c r="E1132"/>
      <c r="F1132"/>
      <c r="G1132"/>
      <c r="H1132"/>
      <c r="I1132"/>
      <c r="J1132"/>
      <c r="K1132"/>
      <c r="L1132"/>
      <c r="M1132"/>
      <c r="N1132"/>
      <c r="O1132"/>
      <c r="P1132"/>
      <c r="Q1132"/>
    </row>
    <row r="1133" spans="1:17" ht="15" x14ac:dyDescent="0.25">
      <c r="A1133"/>
      <c r="B1133"/>
      <c r="C1133"/>
      <c r="D1133"/>
      <c r="E1133"/>
      <c r="F1133"/>
      <c r="G1133"/>
      <c r="H1133"/>
      <c r="I1133"/>
      <c r="J1133"/>
      <c r="K1133"/>
      <c r="L1133"/>
      <c r="M1133"/>
      <c r="N1133"/>
      <c r="O1133"/>
      <c r="P1133"/>
      <c r="Q1133"/>
    </row>
    <row r="1134" spans="1:17" ht="15" x14ac:dyDescent="0.25">
      <c r="A1134"/>
      <c r="B1134"/>
      <c r="C1134"/>
      <c r="D1134"/>
      <c r="E1134"/>
      <c r="F1134"/>
      <c r="G1134"/>
      <c r="H1134"/>
      <c r="I1134"/>
      <c r="J1134"/>
      <c r="K1134"/>
      <c r="L1134"/>
      <c r="M1134"/>
      <c r="N1134"/>
      <c r="O1134"/>
      <c r="P1134"/>
      <c r="Q1134"/>
    </row>
    <row r="1135" spans="1:17" ht="15" x14ac:dyDescent="0.25">
      <c r="A1135"/>
      <c r="B1135"/>
      <c r="C1135"/>
      <c r="D1135"/>
      <c r="E1135"/>
      <c r="F1135"/>
      <c r="G1135"/>
      <c r="H1135"/>
      <c r="I1135"/>
      <c r="J1135"/>
      <c r="K1135"/>
      <c r="L1135"/>
      <c r="M1135"/>
      <c r="N1135"/>
      <c r="O1135"/>
      <c r="P1135"/>
      <c r="Q1135"/>
    </row>
    <row r="1136" spans="1:17" ht="15" x14ac:dyDescent="0.25">
      <c r="A1136"/>
      <c r="B1136"/>
      <c r="C1136"/>
      <c r="D1136"/>
      <c r="E1136"/>
      <c r="F1136"/>
      <c r="G1136"/>
      <c r="H1136"/>
      <c r="I1136"/>
      <c r="J1136"/>
      <c r="K1136"/>
      <c r="L1136"/>
      <c r="M1136"/>
      <c r="N1136"/>
      <c r="O1136"/>
      <c r="P1136"/>
      <c r="Q1136"/>
    </row>
    <row r="1137" spans="1:17" ht="15" x14ac:dyDescent="0.25">
      <c r="A1137"/>
      <c r="B1137"/>
      <c r="C1137"/>
      <c r="D1137"/>
      <c r="E1137"/>
      <c r="F1137"/>
      <c r="G1137"/>
      <c r="H1137"/>
      <c r="I1137"/>
      <c r="J1137"/>
      <c r="K1137"/>
      <c r="L1137"/>
      <c r="M1137"/>
      <c r="N1137"/>
      <c r="O1137"/>
      <c r="P1137"/>
      <c r="Q1137"/>
    </row>
    <row r="1138" spans="1:17" ht="15" x14ac:dyDescent="0.25">
      <c r="A1138"/>
      <c r="B1138"/>
      <c r="C1138"/>
      <c r="D1138"/>
      <c r="E1138"/>
      <c r="F1138"/>
      <c r="G1138"/>
      <c r="H1138"/>
      <c r="I1138"/>
      <c r="J1138"/>
      <c r="K1138"/>
      <c r="L1138"/>
      <c r="M1138"/>
      <c r="N1138"/>
      <c r="O1138"/>
      <c r="P1138"/>
      <c r="Q1138"/>
    </row>
    <row r="1139" spans="1:17" ht="15" x14ac:dyDescent="0.25">
      <c r="A1139"/>
      <c r="B1139"/>
      <c r="C1139"/>
      <c r="D1139"/>
      <c r="E1139"/>
      <c r="F1139"/>
      <c r="G1139"/>
      <c r="H1139"/>
      <c r="I1139"/>
      <c r="J1139"/>
      <c r="K1139"/>
      <c r="L1139"/>
      <c r="M1139"/>
      <c r="N1139"/>
      <c r="O1139"/>
      <c r="P1139"/>
      <c r="Q1139"/>
    </row>
    <row r="1140" spans="1:17" ht="15" x14ac:dyDescent="0.25">
      <c r="A1140"/>
      <c r="B1140"/>
      <c r="C1140"/>
      <c r="D1140"/>
      <c r="E1140"/>
      <c r="F1140"/>
      <c r="G1140"/>
      <c r="H1140"/>
      <c r="I1140"/>
      <c r="J1140"/>
      <c r="K1140"/>
      <c r="L1140"/>
      <c r="M1140"/>
      <c r="N1140"/>
      <c r="O1140"/>
      <c r="P1140"/>
      <c r="Q1140"/>
    </row>
    <row r="1141" spans="1:17" ht="15" x14ac:dyDescent="0.25">
      <c r="A1141"/>
      <c r="B1141"/>
      <c r="C1141"/>
      <c r="D1141"/>
      <c r="E1141"/>
      <c r="F1141"/>
      <c r="G1141"/>
      <c r="H1141"/>
      <c r="I1141"/>
      <c r="J1141"/>
      <c r="K1141"/>
      <c r="L1141"/>
      <c r="M1141"/>
      <c r="N1141"/>
      <c r="O1141"/>
      <c r="P1141"/>
      <c r="Q1141"/>
    </row>
    <row r="1142" spans="1:17" ht="15" x14ac:dyDescent="0.25">
      <c r="A1142"/>
      <c r="B1142"/>
      <c r="C1142"/>
      <c r="D1142"/>
      <c r="E1142"/>
      <c r="F1142"/>
      <c r="G1142"/>
      <c r="H1142"/>
      <c r="I1142"/>
      <c r="J1142"/>
      <c r="K1142"/>
      <c r="L1142"/>
      <c r="M1142"/>
      <c r="N1142"/>
      <c r="O1142"/>
      <c r="P1142"/>
      <c r="Q1142"/>
    </row>
    <row r="1143" spans="1:17" ht="15" x14ac:dyDescent="0.25">
      <c r="A1143"/>
      <c r="B1143"/>
      <c r="C1143"/>
      <c r="D1143"/>
      <c r="E1143"/>
      <c r="F1143"/>
      <c r="G1143"/>
      <c r="H1143"/>
      <c r="I1143"/>
      <c r="J1143"/>
      <c r="K1143"/>
      <c r="L1143"/>
      <c r="M1143"/>
      <c r="N1143"/>
      <c r="O1143"/>
      <c r="P1143"/>
      <c r="Q1143"/>
    </row>
    <row r="1144" spans="1:17" ht="15" x14ac:dyDescent="0.25">
      <c r="A1144"/>
      <c r="B1144"/>
      <c r="C1144"/>
      <c r="D1144"/>
      <c r="E1144"/>
      <c r="F1144"/>
      <c r="G1144"/>
      <c r="H1144"/>
      <c r="I1144"/>
      <c r="J1144"/>
      <c r="K1144"/>
      <c r="L1144"/>
      <c r="M1144"/>
      <c r="N1144"/>
      <c r="O1144"/>
      <c r="P1144"/>
      <c r="Q1144"/>
    </row>
    <row r="1145" spans="1:17" ht="15" x14ac:dyDescent="0.25">
      <c r="A1145"/>
      <c r="B1145"/>
      <c r="C1145"/>
      <c r="D1145"/>
      <c r="E1145"/>
      <c r="F1145"/>
      <c r="G1145"/>
      <c r="H1145"/>
      <c r="I1145"/>
      <c r="J1145"/>
      <c r="K1145"/>
      <c r="L1145"/>
      <c r="M1145"/>
      <c r="N1145"/>
      <c r="O1145"/>
      <c r="P1145"/>
      <c r="Q1145"/>
    </row>
    <row r="1146" spans="1:17" ht="15" x14ac:dyDescent="0.25">
      <c r="A1146"/>
      <c r="B1146"/>
      <c r="C1146"/>
      <c r="D1146"/>
      <c r="E1146"/>
      <c r="F1146"/>
      <c r="G1146"/>
      <c r="H1146"/>
      <c r="I1146"/>
      <c r="J1146"/>
      <c r="K1146"/>
      <c r="L1146"/>
      <c r="M1146"/>
      <c r="N1146"/>
      <c r="O1146"/>
      <c r="P1146"/>
      <c r="Q1146"/>
    </row>
    <row r="1147" spans="1:17" ht="15" x14ac:dyDescent="0.25">
      <c r="A1147"/>
      <c r="B1147"/>
      <c r="C1147"/>
      <c r="D1147"/>
      <c r="E1147"/>
      <c r="F1147"/>
      <c r="G1147"/>
      <c r="H1147"/>
      <c r="I1147"/>
      <c r="J1147"/>
      <c r="K1147"/>
      <c r="L1147"/>
      <c r="M1147"/>
      <c r="N1147"/>
      <c r="O1147"/>
      <c r="P1147"/>
      <c r="Q1147"/>
    </row>
    <row r="1148" spans="1:17" ht="15" x14ac:dyDescent="0.25">
      <c r="A1148"/>
      <c r="B1148"/>
      <c r="C1148"/>
      <c r="D1148"/>
      <c r="E1148"/>
      <c r="F1148"/>
      <c r="G1148"/>
      <c r="H1148"/>
      <c r="I1148"/>
      <c r="J1148"/>
      <c r="K1148"/>
      <c r="L1148"/>
      <c r="M1148"/>
      <c r="N1148"/>
      <c r="O1148"/>
      <c r="P1148"/>
      <c r="Q1148"/>
    </row>
    <row r="1149" spans="1:17" ht="15" x14ac:dyDescent="0.25">
      <c r="A1149"/>
      <c r="B1149"/>
      <c r="C1149"/>
      <c r="D1149"/>
      <c r="E1149"/>
      <c r="F1149"/>
      <c r="G1149"/>
      <c r="H1149"/>
      <c r="I1149"/>
      <c r="J1149"/>
      <c r="K1149"/>
      <c r="L1149"/>
      <c r="M1149"/>
      <c r="N1149"/>
      <c r="O1149"/>
      <c r="P1149"/>
      <c r="Q1149"/>
    </row>
    <row r="1150" spans="1:17" ht="15" x14ac:dyDescent="0.25">
      <c r="A1150"/>
      <c r="B1150"/>
      <c r="C1150"/>
      <c r="D1150"/>
      <c r="E1150"/>
      <c r="F1150"/>
      <c r="G1150"/>
      <c r="H1150"/>
      <c r="I1150"/>
      <c r="J1150"/>
      <c r="K1150"/>
      <c r="L1150"/>
      <c r="M1150"/>
      <c r="N1150"/>
      <c r="O1150"/>
      <c r="P1150"/>
      <c r="Q1150"/>
    </row>
    <row r="1151" spans="1:17" ht="15" x14ac:dyDescent="0.25">
      <c r="A1151"/>
      <c r="B1151"/>
      <c r="C1151"/>
      <c r="D1151"/>
      <c r="E1151"/>
      <c r="F1151"/>
      <c r="G1151"/>
      <c r="H1151"/>
      <c r="I1151"/>
      <c r="J1151"/>
      <c r="K1151"/>
      <c r="L1151"/>
      <c r="M1151"/>
      <c r="N1151"/>
      <c r="O1151"/>
      <c r="P1151"/>
      <c r="Q1151"/>
    </row>
    <row r="1152" spans="1:17" ht="15" x14ac:dyDescent="0.25">
      <c r="A1152"/>
      <c r="B1152"/>
      <c r="C1152"/>
      <c r="D1152"/>
      <c r="E1152"/>
      <c r="F1152"/>
      <c r="G1152"/>
      <c r="H1152"/>
      <c r="I1152"/>
      <c r="J1152"/>
      <c r="K1152"/>
      <c r="L1152"/>
      <c r="M1152"/>
      <c r="N1152"/>
      <c r="O1152"/>
      <c r="P1152"/>
      <c r="Q1152"/>
    </row>
    <row r="1153" spans="1:17" ht="15" x14ac:dyDescent="0.25">
      <c r="A1153"/>
      <c r="B1153"/>
      <c r="C1153"/>
      <c r="D1153"/>
      <c r="E1153"/>
      <c r="F1153"/>
      <c r="G1153"/>
      <c r="H1153"/>
      <c r="I1153"/>
      <c r="J1153"/>
      <c r="K1153"/>
      <c r="L1153"/>
      <c r="M1153"/>
      <c r="N1153"/>
      <c r="O1153"/>
      <c r="P1153"/>
      <c r="Q1153"/>
    </row>
    <row r="1154" spans="1:17" ht="15" x14ac:dyDescent="0.25">
      <c r="A1154"/>
      <c r="B1154"/>
      <c r="C1154"/>
      <c r="D1154"/>
      <c r="E1154"/>
      <c r="F1154"/>
      <c r="G1154"/>
      <c r="H1154"/>
      <c r="I1154"/>
      <c r="J1154"/>
      <c r="K1154"/>
      <c r="L1154"/>
      <c r="M1154"/>
      <c r="N1154"/>
      <c r="O1154"/>
      <c r="P1154"/>
      <c r="Q1154"/>
    </row>
    <row r="1155" spans="1:17" ht="15" x14ac:dyDescent="0.25">
      <c r="A1155"/>
      <c r="B1155"/>
      <c r="C1155"/>
      <c r="D1155"/>
      <c r="E1155"/>
      <c r="F1155"/>
      <c r="G1155"/>
      <c r="H1155"/>
      <c r="I1155"/>
      <c r="J1155"/>
      <c r="K1155"/>
      <c r="L1155"/>
      <c r="M1155"/>
      <c r="N1155"/>
      <c r="O1155"/>
      <c r="P1155"/>
      <c r="Q1155"/>
    </row>
    <row r="1156" spans="1:17" ht="15" x14ac:dyDescent="0.25">
      <c r="A1156"/>
      <c r="B1156"/>
      <c r="C1156"/>
      <c r="D1156"/>
      <c r="E1156"/>
      <c r="F1156"/>
      <c r="G1156"/>
      <c r="H1156"/>
      <c r="I1156"/>
      <c r="J1156"/>
      <c r="K1156"/>
      <c r="L1156"/>
      <c r="M1156"/>
      <c r="N1156"/>
      <c r="O1156"/>
      <c r="P1156"/>
      <c r="Q1156"/>
    </row>
    <row r="1157" spans="1:17" ht="15" x14ac:dyDescent="0.25">
      <c r="A1157"/>
      <c r="B1157"/>
      <c r="C1157"/>
      <c r="D1157"/>
      <c r="E1157"/>
      <c r="F1157"/>
      <c r="G1157"/>
      <c r="H1157"/>
      <c r="I1157"/>
      <c r="J1157"/>
      <c r="K1157"/>
      <c r="L1157"/>
      <c r="M1157"/>
      <c r="N1157"/>
      <c r="O1157"/>
      <c r="P1157"/>
      <c r="Q1157"/>
    </row>
    <row r="1158" spans="1:17" ht="15" x14ac:dyDescent="0.25">
      <c r="A1158"/>
      <c r="B1158"/>
      <c r="C1158"/>
      <c r="D1158"/>
      <c r="E1158"/>
      <c r="F1158"/>
      <c r="G1158"/>
      <c r="H1158"/>
      <c r="I1158"/>
      <c r="J1158"/>
      <c r="K1158"/>
      <c r="L1158"/>
      <c r="M1158"/>
      <c r="N1158"/>
      <c r="O1158"/>
      <c r="P1158"/>
      <c r="Q1158"/>
    </row>
    <row r="1159" spans="1:17" ht="15" x14ac:dyDescent="0.25">
      <c r="A1159"/>
      <c r="B1159"/>
      <c r="C1159"/>
      <c r="D1159"/>
      <c r="E1159"/>
      <c r="F1159"/>
      <c r="G1159"/>
      <c r="H1159"/>
      <c r="I1159"/>
      <c r="J1159"/>
      <c r="K1159"/>
      <c r="L1159"/>
      <c r="M1159"/>
      <c r="N1159"/>
      <c r="O1159"/>
      <c r="P1159"/>
      <c r="Q1159"/>
    </row>
    <row r="1160" spans="1:17" ht="15" x14ac:dyDescent="0.25">
      <c r="A1160"/>
      <c r="B1160"/>
      <c r="C1160"/>
      <c r="D1160"/>
      <c r="E1160"/>
      <c r="F1160"/>
      <c r="G1160"/>
      <c r="H1160"/>
      <c r="I1160"/>
      <c r="J1160"/>
      <c r="K1160"/>
      <c r="L1160"/>
      <c r="M1160"/>
      <c r="N1160"/>
      <c r="O1160"/>
      <c r="P1160"/>
      <c r="Q1160"/>
    </row>
    <row r="1161" spans="1:17" ht="15" x14ac:dyDescent="0.25">
      <c r="A1161"/>
      <c r="B1161"/>
      <c r="C1161"/>
      <c r="D1161"/>
      <c r="E1161"/>
      <c r="F1161"/>
      <c r="G1161"/>
      <c r="H1161"/>
      <c r="I1161"/>
      <c r="J1161"/>
      <c r="K1161"/>
      <c r="L1161"/>
      <c r="M1161"/>
      <c r="N1161"/>
      <c r="O1161"/>
      <c r="P1161"/>
      <c r="Q1161"/>
    </row>
    <row r="1162" spans="1:17" ht="15" x14ac:dyDescent="0.25">
      <c r="A1162"/>
      <c r="B1162"/>
      <c r="C1162"/>
      <c r="D1162"/>
      <c r="E1162"/>
      <c r="F1162"/>
      <c r="G1162"/>
      <c r="H1162"/>
      <c r="I1162"/>
      <c r="J1162"/>
      <c r="K1162"/>
      <c r="L1162"/>
      <c r="M1162"/>
      <c r="N1162"/>
      <c r="O1162"/>
      <c r="P1162"/>
      <c r="Q1162"/>
    </row>
    <row r="1163" spans="1:17" ht="15" x14ac:dyDescent="0.25">
      <c r="A1163"/>
      <c r="B1163"/>
      <c r="C1163"/>
      <c r="D1163"/>
      <c r="E1163"/>
      <c r="F1163"/>
      <c r="G1163"/>
      <c r="H1163"/>
      <c r="I1163"/>
      <c r="J1163"/>
      <c r="K1163"/>
      <c r="L1163"/>
      <c r="M1163"/>
      <c r="N1163"/>
      <c r="O1163"/>
      <c r="P1163"/>
      <c r="Q1163"/>
    </row>
    <row r="1164" spans="1:17" ht="15" x14ac:dyDescent="0.25">
      <c r="A1164"/>
      <c r="B1164"/>
      <c r="C1164"/>
      <c r="D1164"/>
      <c r="E1164"/>
      <c r="F1164"/>
      <c r="G1164"/>
      <c r="H1164"/>
      <c r="I1164"/>
      <c r="J1164"/>
      <c r="K1164"/>
      <c r="L1164"/>
      <c r="M1164"/>
      <c r="N1164"/>
      <c r="O1164"/>
      <c r="P1164"/>
      <c r="Q1164"/>
    </row>
    <row r="1165" spans="1:17" ht="15" x14ac:dyDescent="0.25">
      <c r="A1165"/>
      <c r="B1165"/>
      <c r="C1165"/>
      <c r="D1165"/>
      <c r="E1165"/>
      <c r="F1165"/>
      <c r="G1165"/>
      <c r="H1165"/>
      <c r="I1165"/>
      <c r="J1165"/>
      <c r="K1165"/>
      <c r="L1165"/>
      <c r="M1165"/>
      <c r="N1165"/>
      <c r="O1165"/>
      <c r="P1165"/>
      <c r="Q1165"/>
    </row>
    <row r="1166" spans="1:17" ht="15" x14ac:dyDescent="0.25">
      <c r="A1166"/>
      <c r="B1166"/>
      <c r="C1166"/>
      <c r="D1166"/>
      <c r="E1166"/>
      <c r="F1166"/>
      <c r="G1166"/>
      <c r="H1166"/>
      <c r="I1166"/>
      <c r="J1166"/>
      <c r="K1166"/>
      <c r="L1166"/>
      <c r="M1166"/>
      <c r="N1166"/>
      <c r="O1166"/>
      <c r="P1166"/>
      <c r="Q1166"/>
    </row>
    <row r="1167" spans="1:17" ht="15" x14ac:dyDescent="0.25">
      <c r="A1167"/>
      <c r="B1167"/>
      <c r="C1167"/>
      <c r="D1167"/>
      <c r="E1167"/>
      <c r="F1167"/>
      <c r="G1167"/>
      <c r="H1167"/>
      <c r="I1167"/>
      <c r="J1167"/>
      <c r="K1167"/>
      <c r="L1167"/>
      <c r="M1167"/>
      <c r="N1167"/>
      <c r="O1167"/>
      <c r="P1167"/>
      <c r="Q1167"/>
    </row>
    <row r="1168" spans="1:17" ht="15" x14ac:dyDescent="0.25">
      <c r="A1168"/>
      <c r="B1168"/>
      <c r="C1168"/>
      <c r="D1168"/>
      <c r="E1168"/>
      <c r="F1168"/>
      <c r="G1168"/>
      <c r="H1168"/>
      <c r="I1168"/>
      <c r="J1168"/>
      <c r="K1168"/>
      <c r="L1168"/>
      <c r="M1168"/>
      <c r="N1168"/>
      <c r="O1168"/>
      <c r="P1168"/>
      <c r="Q1168"/>
    </row>
    <row r="1169" spans="1:17" ht="15" x14ac:dyDescent="0.25">
      <c r="A1169"/>
      <c r="B1169"/>
      <c r="C1169"/>
      <c r="D1169"/>
      <c r="E1169"/>
      <c r="F1169"/>
      <c r="G1169"/>
      <c r="H1169"/>
      <c r="I1169"/>
      <c r="J1169"/>
      <c r="K1169"/>
      <c r="L1169"/>
      <c r="M1169"/>
      <c r="N1169"/>
      <c r="O1169"/>
      <c r="P1169"/>
      <c r="Q1169"/>
    </row>
    <row r="1170" spans="1:17" ht="15" x14ac:dyDescent="0.25">
      <c r="A1170"/>
      <c r="B1170"/>
      <c r="C1170"/>
      <c r="D1170"/>
      <c r="E1170"/>
      <c r="F1170"/>
      <c r="G1170"/>
      <c r="H1170"/>
      <c r="I1170"/>
      <c r="J1170"/>
      <c r="K1170"/>
      <c r="L1170"/>
      <c r="M1170"/>
      <c r="N1170"/>
      <c r="O1170"/>
      <c r="P1170"/>
      <c r="Q1170"/>
    </row>
    <row r="1171" spans="1:17" ht="15" x14ac:dyDescent="0.25">
      <c r="A1171"/>
      <c r="B1171"/>
      <c r="C1171"/>
      <c r="D1171"/>
      <c r="E1171"/>
      <c r="F1171"/>
      <c r="G1171"/>
      <c r="H1171"/>
      <c r="I1171"/>
      <c r="J1171"/>
      <c r="K1171"/>
      <c r="L1171"/>
      <c r="M1171"/>
      <c r="N1171"/>
      <c r="O1171"/>
      <c r="P1171"/>
      <c r="Q1171"/>
    </row>
    <row r="1172" spans="1:17" ht="15" x14ac:dyDescent="0.25">
      <c r="A1172"/>
      <c r="B1172"/>
      <c r="C1172"/>
      <c r="D1172"/>
      <c r="E1172"/>
      <c r="F1172"/>
      <c r="G1172"/>
      <c r="H1172"/>
      <c r="I1172"/>
      <c r="J1172"/>
      <c r="K1172"/>
      <c r="L1172"/>
      <c r="M1172"/>
      <c r="N1172"/>
      <c r="O1172"/>
      <c r="P1172"/>
      <c r="Q1172"/>
    </row>
    <row r="1173" spans="1:17" ht="15" x14ac:dyDescent="0.25">
      <c r="A1173"/>
      <c r="B1173"/>
      <c r="C1173"/>
      <c r="D1173"/>
      <c r="E1173"/>
      <c r="F1173"/>
      <c r="G1173"/>
      <c r="H1173"/>
      <c r="I1173"/>
      <c r="J1173"/>
      <c r="K1173"/>
      <c r="L1173"/>
      <c r="M1173"/>
      <c r="N1173"/>
      <c r="O1173"/>
      <c r="P1173"/>
      <c r="Q1173"/>
    </row>
    <row r="1174" spans="1:17" ht="15" x14ac:dyDescent="0.25">
      <c r="A1174"/>
      <c r="B1174"/>
      <c r="C1174"/>
      <c r="D1174"/>
      <c r="E1174"/>
      <c r="F1174"/>
      <c r="G1174"/>
      <c r="H1174"/>
      <c r="I1174"/>
      <c r="J1174"/>
      <c r="K1174"/>
      <c r="L1174"/>
      <c r="M1174"/>
      <c r="N1174"/>
      <c r="O1174"/>
      <c r="P1174"/>
      <c r="Q1174"/>
    </row>
    <row r="1175" spans="1:17" ht="15" x14ac:dyDescent="0.25">
      <c r="A1175"/>
      <c r="B1175"/>
      <c r="C1175"/>
      <c r="D1175"/>
      <c r="E1175"/>
      <c r="F1175"/>
      <c r="G1175"/>
      <c r="H1175"/>
      <c r="I1175"/>
      <c r="J1175"/>
      <c r="K1175"/>
      <c r="L1175"/>
      <c r="M1175"/>
      <c r="N1175"/>
      <c r="O1175"/>
      <c r="P1175"/>
      <c r="Q1175"/>
    </row>
    <row r="1176" spans="1:17" ht="15" x14ac:dyDescent="0.25">
      <c r="A1176"/>
      <c r="B1176"/>
      <c r="C1176"/>
      <c r="D1176"/>
      <c r="E1176"/>
      <c r="F1176"/>
      <c r="G1176"/>
      <c r="H1176"/>
      <c r="I1176"/>
      <c r="J1176"/>
      <c r="K1176"/>
      <c r="L1176"/>
      <c r="M1176"/>
      <c r="N1176"/>
      <c r="O1176"/>
      <c r="P1176"/>
      <c r="Q1176"/>
    </row>
    <row r="1177" spans="1:17" ht="15" x14ac:dyDescent="0.25">
      <c r="A1177"/>
      <c r="B1177"/>
      <c r="C1177"/>
      <c r="D1177"/>
      <c r="E1177"/>
      <c r="F1177"/>
      <c r="G1177"/>
      <c r="H1177"/>
      <c r="I1177"/>
      <c r="J1177"/>
      <c r="K1177"/>
      <c r="L1177"/>
      <c r="M1177"/>
      <c r="N1177"/>
      <c r="O1177"/>
      <c r="P1177"/>
      <c r="Q1177"/>
    </row>
    <row r="1178" spans="1:17" ht="15" x14ac:dyDescent="0.25">
      <c r="A1178"/>
      <c r="B1178"/>
      <c r="C1178"/>
      <c r="D1178"/>
      <c r="E1178"/>
      <c r="F1178"/>
      <c r="G1178"/>
      <c r="H1178"/>
      <c r="I1178"/>
      <c r="J1178"/>
      <c r="K1178"/>
      <c r="L1178"/>
      <c r="M1178"/>
      <c r="N1178"/>
      <c r="O1178"/>
      <c r="P1178"/>
      <c r="Q1178"/>
    </row>
    <row r="1179" spans="1:17" ht="15" x14ac:dyDescent="0.25">
      <c r="A1179"/>
      <c r="B1179"/>
      <c r="C1179"/>
      <c r="D1179"/>
      <c r="E1179"/>
      <c r="F1179"/>
      <c r="G1179"/>
      <c r="H1179"/>
      <c r="I1179"/>
      <c r="J1179"/>
      <c r="K1179"/>
      <c r="L1179"/>
      <c r="M1179"/>
      <c r="N1179"/>
      <c r="O1179"/>
      <c r="P1179"/>
      <c r="Q1179"/>
    </row>
    <row r="1180" spans="1:17" ht="15" x14ac:dyDescent="0.25">
      <c r="A1180"/>
      <c r="B1180"/>
      <c r="C1180"/>
      <c r="D1180"/>
      <c r="E1180"/>
      <c r="F1180"/>
      <c r="G1180"/>
      <c r="H1180"/>
      <c r="I1180"/>
      <c r="J1180"/>
      <c r="K1180"/>
      <c r="L1180"/>
      <c r="M1180"/>
      <c r="N1180"/>
      <c r="O1180"/>
      <c r="P1180"/>
      <c r="Q1180"/>
    </row>
    <row r="1181" spans="1:17" ht="15" x14ac:dyDescent="0.25">
      <c r="A1181"/>
      <c r="B1181"/>
      <c r="C1181"/>
      <c r="D1181"/>
      <c r="E1181"/>
      <c r="F1181"/>
      <c r="G1181"/>
      <c r="H1181"/>
      <c r="I1181"/>
      <c r="J1181"/>
      <c r="K1181"/>
      <c r="L1181"/>
      <c r="M1181"/>
      <c r="N1181"/>
      <c r="O1181"/>
      <c r="P1181"/>
      <c r="Q1181"/>
    </row>
    <row r="1182" spans="1:17" ht="15" x14ac:dyDescent="0.25">
      <c r="A1182"/>
      <c r="B1182"/>
      <c r="C1182"/>
      <c r="D1182"/>
      <c r="E1182"/>
      <c r="F1182"/>
      <c r="G1182"/>
      <c r="H1182"/>
      <c r="I1182"/>
      <c r="J1182"/>
      <c r="K1182"/>
      <c r="L1182"/>
      <c r="M1182"/>
      <c r="N1182"/>
      <c r="O1182"/>
      <c r="P1182"/>
      <c r="Q1182"/>
    </row>
    <row r="1183" spans="1:17" ht="15" x14ac:dyDescent="0.25">
      <c r="A1183"/>
      <c r="B1183"/>
      <c r="C1183"/>
      <c r="D1183"/>
      <c r="E1183"/>
      <c r="F1183"/>
      <c r="G1183"/>
      <c r="H1183"/>
      <c r="I1183"/>
      <c r="J1183"/>
      <c r="K1183"/>
      <c r="L1183"/>
      <c r="M1183"/>
      <c r="N1183"/>
      <c r="O1183"/>
      <c r="P1183"/>
      <c r="Q1183"/>
    </row>
    <row r="1184" spans="1:17" ht="15" x14ac:dyDescent="0.25">
      <c r="A1184"/>
      <c r="B1184"/>
      <c r="C1184"/>
      <c r="D1184"/>
      <c r="E1184"/>
      <c r="F1184"/>
      <c r="G1184"/>
      <c r="H1184"/>
      <c r="I1184"/>
      <c r="J1184"/>
      <c r="K1184"/>
      <c r="L1184"/>
      <c r="M1184"/>
      <c r="N1184"/>
      <c r="O1184"/>
      <c r="P1184"/>
      <c r="Q1184"/>
    </row>
    <row r="1185" spans="1:17" ht="15" x14ac:dyDescent="0.25">
      <c r="A1185"/>
      <c r="B1185"/>
      <c r="C1185"/>
      <c r="D1185"/>
      <c r="E1185"/>
      <c r="F1185"/>
      <c r="G1185"/>
      <c r="H1185"/>
      <c r="I1185"/>
      <c r="J1185"/>
      <c r="K1185"/>
      <c r="L1185"/>
      <c r="M1185"/>
      <c r="N1185"/>
      <c r="O1185"/>
      <c r="P1185"/>
      <c r="Q1185"/>
    </row>
    <row r="1186" spans="1:17" ht="15" x14ac:dyDescent="0.25">
      <c r="A1186"/>
      <c r="B1186"/>
      <c r="C1186"/>
      <c r="D1186"/>
      <c r="E1186"/>
      <c r="F1186"/>
      <c r="G1186"/>
      <c r="H1186"/>
      <c r="I1186"/>
      <c r="J1186"/>
      <c r="K1186"/>
      <c r="L1186"/>
      <c r="M1186"/>
      <c r="N1186"/>
      <c r="O1186"/>
      <c r="P1186"/>
      <c r="Q1186"/>
    </row>
    <row r="1187" spans="1:17" ht="15" x14ac:dyDescent="0.25">
      <c r="A1187"/>
      <c r="B1187"/>
      <c r="C1187"/>
      <c r="D1187"/>
      <c r="E1187"/>
      <c r="F1187"/>
      <c r="G1187"/>
      <c r="H1187"/>
      <c r="I1187"/>
      <c r="J1187"/>
      <c r="K1187"/>
      <c r="L1187"/>
      <c r="M1187"/>
      <c r="N1187"/>
      <c r="O1187"/>
      <c r="P1187"/>
      <c r="Q1187"/>
    </row>
    <row r="1188" spans="1:17" ht="15" x14ac:dyDescent="0.25">
      <c r="A1188"/>
      <c r="B1188"/>
      <c r="C1188"/>
      <c r="D1188"/>
      <c r="E1188"/>
      <c r="F1188"/>
      <c r="G1188"/>
      <c r="H1188"/>
      <c r="I1188"/>
      <c r="J1188"/>
      <c r="K1188"/>
      <c r="L1188"/>
      <c r="M1188"/>
      <c r="N1188"/>
      <c r="O1188"/>
      <c r="P1188"/>
      <c r="Q1188"/>
    </row>
    <row r="1189" spans="1:17" ht="15" x14ac:dyDescent="0.25">
      <c r="A1189"/>
      <c r="B1189"/>
      <c r="C1189"/>
      <c r="D1189"/>
      <c r="E1189"/>
      <c r="F1189"/>
      <c r="G1189"/>
      <c r="H1189"/>
      <c r="I1189"/>
      <c r="J1189"/>
      <c r="K1189"/>
      <c r="L1189"/>
      <c r="M1189"/>
      <c r="N1189"/>
      <c r="O1189"/>
      <c r="P1189"/>
      <c r="Q1189"/>
    </row>
    <row r="1190" spans="1:17" ht="15" x14ac:dyDescent="0.25">
      <c r="A1190"/>
      <c r="B1190"/>
      <c r="C1190"/>
      <c r="D1190"/>
      <c r="E1190"/>
      <c r="F1190"/>
      <c r="G1190"/>
      <c r="H1190"/>
      <c r="I1190"/>
      <c r="J1190"/>
      <c r="K1190"/>
      <c r="L1190"/>
      <c r="M1190"/>
      <c r="N1190"/>
      <c r="O1190"/>
      <c r="P1190"/>
      <c r="Q1190"/>
    </row>
    <row r="1191" spans="1:17" ht="15" x14ac:dyDescent="0.25">
      <c r="A1191"/>
      <c r="B1191"/>
      <c r="C1191"/>
      <c r="D1191"/>
      <c r="E1191"/>
      <c r="F1191"/>
      <c r="G1191"/>
      <c r="H1191"/>
      <c r="I1191"/>
      <c r="J1191"/>
      <c r="K1191"/>
      <c r="L1191"/>
      <c r="M1191"/>
      <c r="N1191"/>
      <c r="O1191"/>
      <c r="P1191"/>
      <c r="Q1191"/>
    </row>
    <row r="1192" spans="1:17" ht="15" x14ac:dyDescent="0.25">
      <c r="A1192"/>
      <c r="B1192"/>
      <c r="C1192"/>
      <c r="D1192"/>
      <c r="E1192"/>
      <c r="F1192"/>
      <c r="G1192"/>
      <c r="H1192"/>
      <c r="I1192"/>
      <c r="J1192"/>
      <c r="K1192"/>
      <c r="L1192"/>
      <c r="M1192"/>
      <c r="N1192"/>
      <c r="O1192"/>
      <c r="P1192"/>
      <c r="Q1192"/>
    </row>
    <row r="1193" spans="1:17" ht="15" x14ac:dyDescent="0.25">
      <c r="A1193"/>
      <c r="B1193"/>
      <c r="C1193"/>
      <c r="D1193"/>
      <c r="E1193"/>
      <c r="F1193"/>
      <c r="G1193"/>
      <c r="H1193"/>
      <c r="I1193"/>
      <c r="J1193"/>
      <c r="K1193"/>
      <c r="L1193"/>
      <c r="M1193"/>
      <c r="N1193"/>
      <c r="O1193"/>
      <c r="P1193"/>
      <c r="Q1193"/>
    </row>
    <row r="1194" spans="1:17" ht="15" x14ac:dyDescent="0.25">
      <c r="A1194"/>
      <c r="B1194"/>
      <c r="C1194"/>
      <c r="D1194"/>
      <c r="E1194"/>
      <c r="F1194"/>
      <c r="G1194"/>
      <c r="H1194"/>
      <c r="I1194"/>
      <c r="J1194"/>
      <c r="K1194"/>
      <c r="L1194"/>
      <c r="M1194"/>
      <c r="N1194"/>
      <c r="O1194"/>
      <c r="P1194"/>
      <c r="Q1194"/>
    </row>
    <row r="1195" spans="1:17" ht="15" x14ac:dyDescent="0.25">
      <c r="A1195"/>
      <c r="B1195"/>
      <c r="C1195"/>
      <c r="D1195"/>
      <c r="E1195"/>
      <c r="F1195"/>
      <c r="G1195"/>
      <c r="H1195"/>
      <c r="I1195"/>
      <c r="J1195"/>
      <c r="K1195"/>
      <c r="L1195"/>
      <c r="M1195"/>
      <c r="N1195"/>
      <c r="O1195"/>
      <c r="P1195"/>
      <c r="Q1195"/>
    </row>
    <row r="1196" spans="1:17" ht="15" x14ac:dyDescent="0.25">
      <c r="A1196"/>
      <c r="B1196"/>
      <c r="C1196"/>
      <c r="D1196"/>
      <c r="E1196"/>
      <c r="F1196"/>
      <c r="G1196"/>
      <c r="H1196"/>
      <c r="I1196"/>
      <c r="J1196"/>
      <c r="K1196"/>
      <c r="L1196"/>
      <c r="M1196"/>
      <c r="N1196"/>
      <c r="O1196"/>
      <c r="P1196"/>
      <c r="Q1196"/>
    </row>
    <row r="1197" spans="1:17" ht="15" x14ac:dyDescent="0.25">
      <c r="A1197"/>
      <c r="B1197"/>
      <c r="C1197"/>
      <c r="D1197"/>
      <c r="E1197"/>
      <c r="F1197"/>
      <c r="G1197"/>
      <c r="H1197"/>
      <c r="I1197"/>
      <c r="J1197"/>
      <c r="K1197"/>
      <c r="L1197"/>
      <c r="M1197"/>
      <c r="N1197"/>
      <c r="O1197"/>
      <c r="P1197"/>
      <c r="Q1197"/>
    </row>
    <row r="1198" spans="1:17" ht="15" x14ac:dyDescent="0.25">
      <c r="A1198"/>
      <c r="B1198"/>
      <c r="C1198"/>
      <c r="D1198"/>
      <c r="E1198"/>
      <c r="F1198"/>
      <c r="G1198"/>
      <c r="H1198"/>
      <c r="I1198"/>
      <c r="J1198"/>
      <c r="K1198"/>
      <c r="L1198"/>
      <c r="M1198"/>
      <c r="N1198"/>
      <c r="O1198"/>
      <c r="P1198"/>
      <c r="Q1198"/>
    </row>
    <row r="1199" spans="1:17" ht="15" x14ac:dyDescent="0.25">
      <c r="A1199"/>
      <c r="B1199"/>
      <c r="C1199"/>
      <c r="D1199"/>
      <c r="E1199"/>
      <c r="F1199"/>
      <c r="G1199"/>
      <c r="H1199"/>
      <c r="I1199"/>
      <c r="J1199"/>
      <c r="K1199"/>
      <c r="L1199"/>
      <c r="M1199"/>
      <c r="N1199"/>
      <c r="O1199"/>
      <c r="P1199"/>
      <c r="Q1199"/>
    </row>
    <row r="1200" spans="1:17" ht="15" x14ac:dyDescent="0.25">
      <c r="A1200"/>
      <c r="B1200"/>
      <c r="C1200"/>
      <c r="D1200"/>
      <c r="E1200"/>
      <c r="F1200"/>
      <c r="G1200"/>
      <c r="H1200"/>
      <c r="I1200"/>
      <c r="J1200"/>
      <c r="K1200"/>
      <c r="L1200"/>
      <c r="M1200"/>
      <c r="N1200"/>
      <c r="O1200"/>
      <c r="P1200"/>
      <c r="Q1200"/>
    </row>
    <row r="1201" spans="1:17" ht="15" x14ac:dyDescent="0.25">
      <c r="A1201"/>
      <c r="B1201"/>
      <c r="C1201"/>
      <c r="D1201"/>
      <c r="E1201"/>
      <c r="F1201"/>
      <c r="G1201"/>
      <c r="H1201"/>
      <c r="I1201"/>
      <c r="J1201"/>
      <c r="K1201"/>
      <c r="L1201"/>
      <c r="M1201"/>
      <c r="N1201"/>
      <c r="O1201"/>
      <c r="P1201"/>
      <c r="Q1201"/>
    </row>
    <row r="1202" spans="1:17" ht="15" x14ac:dyDescent="0.25">
      <c r="A1202"/>
      <c r="B1202"/>
      <c r="C1202"/>
      <c r="D1202"/>
      <c r="E1202"/>
      <c r="F1202"/>
      <c r="G1202"/>
      <c r="H1202"/>
      <c r="I1202"/>
      <c r="J1202"/>
      <c r="K1202"/>
      <c r="L1202"/>
      <c r="M1202"/>
      <c r="N1202"/>
      <c r="O1202"/>
      <c r="P1202"/>
      <c r="Q1202"/>
    </row>
    <row r="1203" spans="1:17" ht="15" x14ac:dyDescent="0.25">
      <c r="A1203"/>
      <c r="B1203"/>
      <c r="C1203"/>
      <c r="D1203"/>
      <c r="E1203"/>
      <c r="F1203"/>
      <c r="G1203"/>
      <c r="H1203"/>
      <c r="I1203"/>
      <c r="J1203"/>
      <c r="K1203"/>
      <c r="L1203"/>
      <c r="M1203"/>
      <c r="N1203"/>
      <c r="O1203"/>
      <c r="P1203"/>
      <c r="Q1203"/>
    </row>
    <row r="1204" spans="1:17" ht="15" x14ac:dyDescent="0.25">
      <c r="A1204"/>
      <c r="B1204"/>
      <c r="C1204"/>
      <c r="D1204"/>
      <c r="E1204"/>
      <c r="F1204"/>
      <c r="G1204"/>
      <c r="H1204"/>
      <c r="I1204"/>
      <c r="J1204"/>
      <c r="K1204"/>
      <c r="L1204"/>
      <c r="M1204"/>
      <c r="N1204"/>
      <c r="O1204"/>
      <c r="P1204"/>
      <c r="Q1204"/>
    </row>
    <row r="1205" spans="1:17" ht="15" x14ac:dyDescent="0.25">
      <c r="A1205"/>
      <c r="B1205"/>
      <c r="C1205"/>
      <c r="D1205"/>
      <c r="E1205"/>
      <c r="F1205"/>
      <c r="G1205"/>
      <c r="H1205"/>
      <c r="I1205"/>
      <c r="J1205"/>
      <c r="K1205"/>
      <c r="L1205"/>
      <c r="M1205"/>
      <c r="N1205"/>
      <c r="O1205"/>
      <c r="P1205"/>
      <c r="Q1205"/>
    </row>
    <row r="1206" spans="1:17" ht="15" x14ac:dyDescent="0.25">
      <c r="A1206"/>
      <c r="B1206"/>
      <c r="C1206"/>
      <c r="D1206"/>
      <c r="E1206"/>
      <c r="F1206"/>
      <c r="G1206"/>
      <c r="H1206"/>
      <c r="I1206"/>
      <c r="J1206"/>
      <c r="K1206"/>
      <c r="L1206"/>
      <c r="M1206"/>
      <c r="N1206"/>
      <c r="O1206"/>
      <c r="P1206"/>
      <c r="Q1206"/>
    </row>
    <row r="1207" spans="1:17" ht="15" x14ac:dyDescent="0.25">
      <c r="A1207"/>
      <c r="B1207"/>
      <c r="C1207"/>
      <c r="D1207"/>
      <c r="E1207"/>
      <c r="F1207"/>
      <c r="G1207"/>
      <c r="H1207"/>
      <c r="I1207"/>
      <c r="J1207"/>
      <c r="K1207"/>
      <c r="L1207"/>
      <c r="M1207"/>
      <c r="N1207"/>
      <c r="O1207"/>
      <c r="P1207"/>
      <c r="Q1207"/>
    </row>
    <row r="1208" spans="1:17" ht="15" x14ac:dyDescent="0.25">
      <c r="A1208"/>
      <c r="B1208"/>
      <c r="C1208"/>
      <c r="D1208"/>
      <c r="E1208"/>
      <c r="F1208"/>
      <c r="G1208"/>
      <c r="H1208"/>
      <c r="I1208"/>
      <c r="J1208"/>
      <c r="K1208"/>
      <c r="L1208"/>
      <c r="M1208"/>
      <c r="N1208"/>
      <c r="O1208"/>
      <c r="P1208"/>
      <c r="Q1208"/>
    </row>
    <row r="1209" spans="1:17" ht="15" x14ac:dyDescent="0.25">
      <c r="A1209"/>
      <c r="B1209"/>
      <c r="C1209"/>
      <c r="D1209"/>
      <c r="E1209"/>
      <c r="F1209"/>
      <c r="G1209"/>
      <c r="H1209"/>
      <c r="I1209"/>
      <c r="J1209"/>
      <c r="K1209"/>
      <c r="L1209"/>
      <c r="M1209"/>
      <c r="N1209"/>
      <c r="O1209"/>
      <c r="P1209"/>
      <c r="Q1209"/>
    </row>
    <row r="1210" spans="1:17" ht="15" x14ac:dyDescent="0.25">
      <c r="A1210"/>
      <c r="B1210"/>
      <c r="C1210"/>
      <c r="D1210"/>
      <c r="E1210"/>
      <c r="F1210"/>
      <c r="G1210"/>
      <c r="H1210"/>
      <c r="I1210"/>
      <c r="J1210"/>
      <c r="K1210"/>
      <c r="L1210"/>
      <c r="M1210"/>
      <c r="N1210"/>
      <c r="O1210"/>
      <c r="P1210"/>
      <c r="Q1210"/>
    </row>
    <row r="1211" spans="1:17" ht="15" x14ac:dyDescent="0.25">
      <c r="A1211"/>
      <c r="B1211"/>
      <c r="C1211"/>
      <c r="D1211"/>
      <c r="E1211"/>
      <c r="F1211"/>
      <c r="G1211"/>
      <c r="H1211"/>
      <c r="I1211"/>
      <c r="J1211"/>
      <c r="K1211"/>
      <c r="L1211"/>
      <c r="M1211"/>
      <c r="N1211"/>
      <c r="O1211"/>
      <c r="P1211"/>
      <c r="Q1211"/>
    </row>
    <row r="1212" spans="1:17" ht="15" x14ac:dyDescent="0.25">
      <c r="A1212"/>
      <c r="B1212"/>
      <c r="C1212"/>
      <c r="D1212"/>
      <c r="E1212"/>
      <c r="F1212"/>
      <c r="G1212"/>
      <c r="H1212"/>
      <c r="I1212"/>
      <c r="J1212"/>
      <c r="K1212"/>
      <c r="L1212"/>
      <c r="M1212"/>
      <c r="N1212"/>
      <c r="O1212"/>
      <c r="P1212"/>
      <c r="Q1212"/>
    </row>
    <row r="1213" spans="1:17" ht="15" x14ac:dyDescent="0.25">
      <c r="A1213"/>
      <c r="B1213"/>
      <c r="C1213"/>
      <c r="D1213"/>
      <c r="E1213"/>
      <c r="F1213"/>
      <c r="G1213"/>
      <c r="H1213"/>
      <c r="I1213"/>
      <c r="J1213"/>
      <c r="K1213"/>
      <c r="L1213"/>
      <c r="M1213"/>
      <c r="N1213"/>
      <c r="O1213"/>
      <c r="P1213"/>
      <c r="Q1213"/>
    </row>
    <row r="1214" spans="1:17" ht="15" x14ac:dyDescent="0.25">
      <c r="A1214"/>
      <c r="B1214"/>
      <c r="C1214"/>
      <c r="D1214"/>
      <c r="E1214"/>
      <c r="F1214"/>
      <c r="G1214"/>
      <c r="H1214"/>
      <c r="I1214"/>
      <c r="J1214"/>
      <c r="K1214"/>
      <c r="L1214"/>
      <c r="M1214"/>
      <c r="N1214"/>
      <c r="O1214"/>
      <c r="P1214"/>
      <c r="Q1214"/>
    </row>
    <row r="1215" spans="1:17" ht="15" x14ac:dyDescent="0.25">
      <c r="A1215"/>
      <c r="B1215"/>
      <c r="C1215"/>
      <c r="D1215"/>
      <c r="E1215"/>
      <c r="F1215"/>
      <c r="G1215"/>
      <c r="H1215"/>
      <c r="I1215"/>
      <c r="J1215"/>
      <c r="K1215"/>
      <c r="L1215"/>
      <c r="M1215"/>
      <c r="N1215"/>
      <c r="O1215"/>
      <c r="P1215"/>
      <c r="Q1215"/>
    </row>
    <row r="1216" spans="1:17" ht="15" x14ac:dyDescent="0.25">
      <c r="A1216"/>
      <c r="B1216"/>
      <c r="C1216"/>
      <c r="D1216"/>
      <c r="E1216"/>
      <c r="F1216"/>
      <c r="G1216"/>
      <c r="H1216"/>
      <c r="I1216"/>
      <c r="J1216"/>
      <c r="K1216"/>
      <c r="L1216"/>
      <c r="M1216"/>
      <c r="N1216"/>
      <c r="O1216"/>
      <c r="P1216"/>
      <c r="Q1216"/>
    </row>
    <row r="1217" spans="1:17" ht="15" x14ac:dyDescent="0.25">
      <c r="A1217"/>
      <c r="B1217"/>
      <c r="C1217"/>
      <c r="D1217"/>
      <c r="E1217"/>
      <c r="F1217"/>
      <c r="G1217"/>
      <c r="H1217"/>
      <c r="I1217"/>
      <c r="J1217"/>
      <c r="K1217"/>
      <c r="L1217"/>
      <c r="M1217"/>
      <c r="N1217"/>
      <c r="O1217"/>
      <c r="P1217"/>
      <c r="Q1217"/>
    </row>
    <row r="1218" spans="1:17" ht="15" x14ac:dyDescent="0.25">
      <c r="A1218"/>
      <c r="B1218"/>
      <c r="C1218"/>
      <c r="D1218"/>
      <c r="E1218"/>
      <c r="F1218"/>
      <c r="G1218"/>
      <c r="H1218"/>
      <c r="I1218"/>
      <c r="J1218"/>
      <c r="K1218"/>
      <c r="L1218"/>
      <c r="M1218"/>
      <c r="N1218"/>
      <c r="O1218"/>
      <c r="P1218"/>
      <c r="Q1218"/>
    </row>
    <row r="1219" spans="1:17" ht="15" x14ac:dyDescent="0.25">
      <c r="A1219"/>
      <c r="B1219"/>
      <c r="C1219"/>
      <c r="D1219"/>
      <c r="E1219"/>
      <c r="F1219"/>
      <c r="G1219"/>
      <c r="H1219"/>
      <c r="I1219"/>
      <c r="J1219"/>
      <c r="K1219"/>
      <c r="L1219"/>
      <c r="M1219"/>
      <c r="N1219"/>
      <c r="O1219"/>
      <c r="P1219"/>
      <c r="Q1219"/>
    </row>
    <row r="1220" spans="1:17" ht="15" x14ac:dyDescent="0.25">
      <c r="A1220"/>
      <c r="B1220"/>
      <c r="C1220"/>
      <c r="D1220"/>
      <c r="E1220"/>
      <c r="F1220"/>
      <c r="G1220"/>
      <c r="H1220"/>
      <c r="I1220"/>
      <c r="J1220"/>
      <c r="K1220"/>
      <c r="L1220"/>
      <c r="M1220"/>
      <c r="N1220"/>
      <c r="O1220"/>
      <c r="P1220"/>
      <c r="Q1220"/>
    </row>
    <row r="1221" spans="1:17" ht="15" x14ac:dyDescent="0.25">
      <c r="A1221"/>
      <c r="B1221"/>
      <c r="C1221"/>
      <c r="D1221"/>
      <c r="E1221"/>
      <c r="F1221"/>
      <c r="G1221"/>
      <c r="H1221"/>
      <c r="I1221"/>
      <c r="J1221"/>
      <c r="K1221"/>
      <c r="L1221"/>
      <c r="M1221"/>
      <c r="N1221"/>
      <c r="O1221"/>
      <c r="P1221"/>
      <c r="Q1221"/>
    </row>
    <row r="1222" spans="1:17" ht="15" x14ac:dyDescent="0.25">
      <c r="A1222"/>
      <c r="B1222"/>
      <c r="C1222"/>
      <c r="D1222"/>
      <c r="E1222"/>
      <c r="F1222"/>
      <c r="G1222"/>
      <c r="H1222"/>
      <c r="I1222"/>
      <c r="J1222"/>
      <c r="K1222"/>
      <c r="L1222"/>
      <c r="M1222"/>
      <c r="N1222"/>
      <c r="O1222"/>
      <c r="P1222"/>
      <c r="Q1222"/>
    </row>
    <row r="1223" spans="1:17" ht="15" x14ac:dyDescent="0.25">
      <c r="A1223"/>
      <c r="B1223"/>
      <c r="C1223"/>
      <c r="D1223"/>
      <c r="E1223"/>
      <c r="F1223"/>
      <c r="G1223"/>
      <c r="H1223"/>
      <c r="I1223"/>
      <c r="J1223"/>
      <c r="K1223"/>
      <c r="L1223"/>
      <c r="M1223"/>
      <c r="N1223"/>
      <c r="O1223"/>
      <c r="P1223"/>
      <c r="Q1223"/>
    </row>
    <row r="1224" spans="1:17" ht="15" x14ac:dyDescent="0.25">
      <c r="A1224"/>
      <c r="B1224"/>
      <c r="C1224"/>
      <c r="D1224"/>
      <c r="E1224"/>
      <c r="F1224"/>
      <c r="G1224"/>
      <c r="H1224"/>
      <c r="I1224"/>
      <c r="J1224"/>
      <c r="K1224"/>
      <c r="L1224"/>
      <c r="M1224"/>
      <c r="N1224"/>
      <c r="O1224"/>
      <c r="P1224"/>
      <c r="Q1224"/>
    </row>
    <row r="1225" spans="1:17" ht="15" x14ac:dyDescent="0.25">
      <c r="A1225"/>
      <c r="B1225"/>
      <c r="C1225"/>
      <c r="D1225"/>
      <c r="E1225"/>
      <c r="F1225"/>
      <c r="G1225"/>
      <c r="H1225"/>
      <c r="I1225"/>
      <c r="J1225"/>
      <c r="K1225"/>
      <c r="L1225"/>
      <c r="M1225"/>
      <c r="N1225"/>
      <c r="O1225"/>
      <c r="P1225"/>
      <c r="Q1225"/>
    </row>
    <row r="1226" spans="1:17" ht="15" x14ac:dyDescent="0.25">
      <c r="A1226"/>
      <c r="B1226"/>
      <c r="C1226"/>
      <c r="D1226"/>
      <c r="E1226"/>
      <c r="F1226"/>
      <c r="G1226"/>
      <c r="H1226"/>
      <c r="I1226"/>
      <c r="J1226"/>
      <c r="K1226"/>
      <c r="L1226"/>
      <c r="M1226"/>
      <c r="N1226"/>
      <c r="O1226"/>
      <c r="P1226"/>
      <c r="Q1226"/>
    </row>
    <row r="1227" spans="1:17" ht="15" x14ac:dyDescent="0.25">
      <c r="A1227"/>
      <c r="B1227"/>
      <c r="C1227"/>
      <c r="D1227"/>
      <c r="E1227"/>
      <c r="F1227"/>
      <c r="G1227"/>
      <c r="H1227"/>
      <c r="I1227"/>
      <c r="J1227"/>
      <c r="K1227"/>
      <c r="L1227"/>
      <c r="M1227"/>
      <c r="N1227"/>
      <c r="O1227"/>
      <c r="P1227"/>
      <c r="Q1227"/>
    </row>
    <row r="1228" spans="1:17" ht="15" x14ac:dyDescent="0.25">
      <c r="A1228"/>
      <c r="B1228"/>
      <c r="C1228"/>
      <c r="D1228"/>
      <c r="E1228"/>
      <c r="F1228"/>
      <c r="G1228"/>
      <c r="H1228"/>
      <c r="I1228"/>
      <c r="J1228"/>
      <c r="K1228"/>
      <c r="L1228"/>
      <c r="M1228"/>
      <c r="N1228"/>
      <c r="O1228"/>
      <c r="P1228"/>
      <c r="Q1228"/>
    </row>
    <row r="1229" spans="1:17" ht="15" x14ac:dyDescent="0.25">
      <c r="A1229"/>
      <c r="B1229"/>
      <c r="C1229"/>
      <c r="D1229"/>
      <c r="E1229"/>
      <c r="F1229"/>
      <c r="G1229"/>
      <c r="H1229"/>
      <c r="I1229"/>
      <c r="J1229"/>
      <c r="K1229"/>
      <c r="L1229"/>
      <c r="M1229"/>
      <c r="N1229"/>
      <c r="O1229"/>
      <c r="P1229"/>
      <c r="Q1229"/>
    </row>
    <row r="1230" spans="1:17" ht="15" x14ac:dyDescent="0.25">
      <c r="A1230"/>
      <c r="B1230"/>
      <c r="C1230"/>
      <c r="D1230"/>
      <c r="E1230"/>
      <c r="F1230"/>
      <c r="G1230"/>
      <c r="H1230"/>
      <c r="I1230"/>
      <c r="J1230"/>
      <c r="K1230"/>
      <c r="L1230"/>
      <c r="M1230"/>
      <c r="N1230"/>
      <c r="O1230"/>
      <c r="P1230"/>
      <c r="Q1230"/>
    </row>
    <row r="1231" spans="1:17" ht="15" x14ac:dyDescent="0.25">
      <c r="A1231"/>
      <c r="B1231"/>
      <c r="C1231"/>
      <c r="D1231"/>
      <c r="E1231"/>
      <c r="F1231"/>
      <c r="G1231"/>
      <c r="H1231"/>
      <c r="I1231"/>
      <c r="J1231"/>
      <c r="K1231"/>
      <c r="L1231"/>
      <c r="M1231"/>
      <c r="N1231"/>
      <c r="O1231"/>
      <c r="P1231"/>
      <c r="Q1231"/>
    </row>
    <row r="1232" spans="1:17" ht="15" x14ac:dyDescent="0.25">
      <c r="A1232"/>
      <c r="B1232"/>
      <c r="C1232"/>
      <c r="D1232"/>
      <c r="E1232"/>
      <c r="F1232"/>
      <c r="G1232"/>
      <c r="H1232"/>
      <c r="I1232"/>
      <c r="J1232"/>
      <c r="K1232"/>
      <c r="L1232"/>
      <c r="M1232"/>
      <c r="N1232"/>
      <c r="O1232"/>
      <c r="P1232"/>
      <c r="Q1232"/>
    </row>
    <row r="1233" spans="1:17" ht="15" x14ac:dyDescent="0.25">
      <c r="A1233"/>
      <c r="B1233"/>
      <c r="C1233"/>
      <c r="D1233"/>
      <c r="E1233"/>
      <c r="F1233"/>
      <c r="G1233"/>
      <c r="H1233"/>
      <c r="I1233"/>
      <c r="J1233"/>
      <c r="K1233"/>
      <c r="L1233"/>
      <c r="M1233"/>
      <c r="N1233"/>
      <c r="O1233"/>
      <c r="P1233"/>
      <c r="Q1233"/>
    </row>
    <row r="1234" spans="1:17" ht="15" x14ac:dyDescent="0.25">
      <c r="A1234"/>
      <c r="B1234"/>
      <c r="C1234"/>
      <c r="D1234"/>
      <c r="E1234"/>
      <c r="F1234"/>
      <c r="G1234"/>
      <c r="H1234"/>
      <c r="I1234"/>
      <c r="J1234"/>
      <c r="K1234"/>
      <c r="L1234"/>
      <c r="M1234"/>
      <c r="N1234"/>
      <c r="O1234"/>
      <c r="P1234"/>
      <c r="Q1234"/>
    </row>
    <row r="1235" spans="1:17" ht="15" x14ac:dyDescent="0.25">
      <c r="A1235"/>
      <c r="B1235"/>
      <c r="C1235"/>
      <c r="D1235"/>
      <c r="E1235"/>
      <c r="F1235"/>
      <c r="G1235"/>
      <c r="H1235"/>
      <c r="I1235"/>
      <c r="J1235"/>
      <c r="K1235"/>
      <c r="L1235"/>
      <c r="M1235"/>
      <c r="N1235"/>
      <c r="O1235"/>
      <c r="P1235"/>
      <c r="Q1235"/>
    </row>
    <row r="1236" spans="1:17" ht="15" x14ac:dyDescent="0.25">
      <c r="A1236"/>
      <c r="B1236"/>
      <c r="C1236"/>
      <c r="D1236"/>
      <c r="E1236"/>
      <c r="F1236"/>
      <c r="G1236"/>
      <c r="H1236"/>
      <c r="I1236"/>
      <c r="J1236"/>
      <c r="K1236"/>
      <c r="L1236"/>
      <c r="M1236"/>
      <c r="N1236"/>
      <c r="O1236"/>
      <c r="P1236"/>
      <c r="Q1236"/>
    </row>
    <row r="1237" spans="1:17" ht="15" x14ac:dyDescent="0.25">
      <c r="A1237"/>
      <c r="B1237"/>
      <c r="C1237"/>
      <c r="D1237"/>
      <c r="E1237"/>
      <c r="F1237"/>
      <c r="G1237"/>
      <c r="H1237"/>
      <c r="I1237"/>
      <c r="J1237"/>
      <c r="K1237"/>
      <c r="L1237"/>
      <c r="M1237"/>
      <c r="N1237"/>
      <c r="O1237"/>
      <c r="P1237"/>
      <c r="Q1237"/>
    </row>
    <row r="1238" spans="1:17" ht="15" x14ac:dyDescent="0.25">
      <c r="A1238"/>
      <c r="B1238"/>
      <c r="C1238"/>
      <c r="D1238"/>
      <c r="E1238"/>
      <c r="F1238"/>
      <c r="G1238"/>
      <c r="H1238"/>
      <c r="I1238"/>
      <c r="J1238"/>
      <c r="K1238"/>
      <c r="L1238"/>
      <c r="M1238"/>
      <c r="N1238"/>
      <c r="O1238"/>
      <c r="P1238"/>
      <c r="Q1238"/>
    </row>
    <row r="1239" spans="1:17" ht="15" x14ac:dyDescent="0.25">
      <c r="A1239"/>
      <c r="B1239"/>
      <c r="C1239"/>
      <c r="D1239"/>
      <c r="E1239"/>
      <c r="F1239"/>
      <c r="G1239"/>
      <c r="H1239"/>
      <c r="I1239"/>
      <c r="J1239"/>
      <c r="K1239"/>
      <c r="L1239"/>
      <c r="M1239"/>
      <c r="N1239"/>
      <c r="O1239"/>
      <c r="P1239"/>
      <c r="Q1239"/>
    </row>
    <row r="1240" spans="1:17" ht="15" x14ac:dyDescent="0.25">
      <c r="A1240"/>
      <c r="B1240"/>
      <c r="C1240"/>
      <c r="D1240"/>
      <c r="E1240"/>
      <c r="F1240"/>
      <c r="G1240"/>
      <c r="H1240"/>
      <c r="I1240"/>
      <c r="J1240"/>
      <c r="K1240"/>
      <c r="L1240"/>
      <c r="M1240"/>
      <c r="N1240"/>
      <c r="O1240"/>
      <c r="P1240"/>
      <c r="Q1240"/>
    </row>
    <row r="1241" spans="1:17" ht="15" x14ac:dyDescent="0.25">
      <c r="A1241"/>
      <c r="B1241"/>
      <c r="C1241"/>
      <c r="D1241"/>
      <c r="E1241"/>
      <c r="F1241"/>
      <c r="G1241"/>
      <c r="H1241"/>
      <c r="I1241"/>
      <c r="J1241"/>
      <c r="K1241"/>
      <c r="L1241"/>
      <c r="M1241"/>
      <c r="N1241"/>
      <c r="O1241"/>
      <c r="P1241"/>
      <c r="Q1241"/>
    </row>
    <row r="1242" spans="1:17" ht="15" x14ac:dyDescent="0.25">
      <c r="A1242"/>
      <c r="B1242"/>
      <c r="C1242"/>
      <c r="D1242"/>
      <c r="E1242"/>
      <c r="F1242"/>
      <c r="G1242"/>
      <c r="H1242"/>
      <c r="I1242"/>
      <c r="J1242"/>
      <c r="K1242"/>
      <c r="L1242"/>
      <c r="M1242"/>
      <c r="N1242"/>
      <c r="O1242"/>
      <c r="P1242"/>
      <c r="Q1242"/>
    </row>
    <row r="1243" spans="1:17" ht="15" x14ac:dyDescent="0.25">
      <c r="A1243"/>
      <c r="B1243"/>
      <c r="C1243"/>
      <c r="D1243"/>
      <c r="E1243"/>
      <c r="F1243"/>
      <c r="G1243"/>
      <c r="H1243"/>
      <c r="I1243"/>
      <c r="J1243"/>
      <c r="K1243"/>
      <c r="L1243"/>
      <c r="M1243"/>
      <c r="N1243"/>
      <c r="O1243"/>
      <c r="P1243"/>
      <c r="Q1243"/>
    </row>
    <row r="1244" spans="1:17" ht="15" x14ac:dyDescent="0.25">
      <c r="A1244"/>
      <c r="B1244"/>
      <c r="C1244"/>
      <c r="D1244"/>
      <c r="E1244"/>
      <c r="F1244"/>
      <c r="G1244"/>
      <c r="H1244"/>
      <c r="I1244"/>
      <c r="J1244"/>
      <c r="K1244"/>
      <c r="L1244"/>
      <c r="M1244"/>
      <c r="N1244"/>
      <c r="O1244"/>
      <c r="P1244"/>
      <c r="Q1244"/>
    </row>
    <row r="1245" spans="1:17" ht="15" x14ac:dyDescent="0.25">
      <c r="A1245"/>
      <c r="B1245"/>
      <c r="C1245"/>
      <c r="D1245"/>
      <c r="E1245"/>
      <c r="F1245"/>
      <c r="G1245"/>
      <c r="H1245"/>
      <c r="I1245"/>
      <c r="J1245"/>
      <c r="K1245"/>
      <c r="L1245"/>
      <c r="M1245"/>
      <c r="N1245"/>
      <c r="O1245"/>
      <c r="P1245"/>
      <c r="Q1245"/>
    </row>
    <row r="1246" spans="1:17" ht="15" x14ac:dyDescent="0.25">
      <c r="A1246"/>
      <c r="B1246"/>
      <c r="C1246"/>
      <c r="D1246"/>
      <c r="E1246"/>
      <c r="F1246"/>
      <c r="G1246"/>
      <c r="H1246"/>
      <c r="I1246"/>
      <c r="J1246"/>
      <c r="K1246"/>
      <c r="L1246"/>
      <c r="M1246"/>
      <c r="N1246"/>
      <c r="O1246"/>
      <c r="P1246"/>
      <c r="Q1246"/>
    </row>
    <row r="1247" spans="1:17" ht="15" x14ac:dyDescent="0.25">
      <c r="A1247"/>
      <c r="B1247"/>
      <c r="C1247"/>
      <c r="D1247"/>
      <c r="E1247"/>
      <c r="F1247"/>
      <c r="G1247"/>
      <c r="H1247"/>
      <c r="I1247"/>
      <c r="J1247"/>
      <c r="K1247"/>
      <c r="L1247"/>
      <c r="M1247"/>
      <c r="N1247"/>
      <c r="O1247"/>
      <c r="P1247"/>
      <c r="Q1247"/>
    </row>
    <row r="1248" spans="1:17" ht="15" x14ac:dyDescent="0.25">
      <c r="A1248"/>
      <c r="B1248"/>
      <c r="C1248"/>
      <c r="D1248"/>
      <c r="E1248"/>
      <c r="F1248"/>
      <c r="G1248"/>
      <c r="H1248"/>
      <c r="I1248"/>
      <c r="J1248"/>
      <c r="K1248"/>
      <c r="L1248"/>
      <c r="M1248"/>
      <c r="N1248"/>
      <c r="O1248"/>
      <c r="P1248"/>
      <c r="Q1248"/>
    </row>
    <row r="1249" spans="1:17" ht="15" x14ac:dyDescent="0.25">
      <c r="A1249"/>
      <c r="B1249"/>
      <c r="C1249"/>
      <c r="D1249"/>
      <c r="E1249"/>
      <c r="F1249"/>
      <c r="G1249"/>
      <c r="H1249"/>
      <c r="I1249"/>
      <c r="J1249"/>
      <c r="K1249"/>
      <c r="L1249"/>
      <c r="M1249"/>
      <c r="N1249"/>
      <c r="O1249"/>
      <c r="P1249"/>
      <c r="Q1249"/>
    </row>
    <row r="1250" spans="1:17" ht="15" x14ac:dyDescent="0.25">
      <c r="A1250"/>
      <c r="B1250"/>
      <c r="C1250"/>
      <c r="D1250"/>
      <c r="E1250"/>
      <c r="F1250"/>
      <c r="G1250"/>
      <c r="H1250"/>
      <c r="I1250"/>
      <c r="J1250"/>
      <c r="K1250"/>
      <c r="L1250"/>
      <c r="M1250"/>
      <c r="N1250"/>
      <c r="O1250"/>
      <c r="P1250"/>
      <c r="Q1250"/>
    </row>
    <row r="1251" spans="1:17" ht="15" x14ac:dyDescent="0.25">
      <c r="A1251"/>
      <c r="B1251"/>
      <c r="C1251"/>
      <c r="D1251"/>
      <c r="E1251"/>
      <c r="F1251"/>
      <c r="G1251"/>
      <c r="H1251"/>
      <c r="I1251"/>
      <c r="J1251"/>
      <c r="K1251"/>
      <c r="L1251"/>
      <c r="M1251"/>
      <c r="N1251"/>
      <c r="O1251"/>
      <c r="P1251"/>
      <c r="Q1251"/>
    </row>
    <row r="1252" spans="1:17" ht="15" x14ac:dyDescent="0.25">
      <c r="A1252"/>
      <c r="B1252"/>
      <c r="C1252"/>
      <c r="D1252"/>
      <c r="E1252"/>
      <c r="F1252"/>
      <c r="G1252"/>
      <c r="H1252"/>
      <c r="I1252"/>
      <c r="J1252"/>
      <c r="K1252"/>
      <c r="L1252"/>
      <c r="M1252"/>
      <c r="N1252"/>
      <c r="O1252"/>
      <c r="P1252"/>
      <c r="Q1252"/>
    </row>
    <row r="1253" spans="1:17" ht="15" x14ac:dyDescent="0.25">
      <c r="A1253"/>
      <c r="B1253"/>
      <c r="C1253"/>
      <c r="D1253"/>
      <c r="E1253"/>
      <c r="F1253"/>
      <c r="G1253"/>
      <c r="H1253"/>
      <c r="I1253"/>
      <c r="J1253"/>
      <c r="K1253"/>
      <c r="L1253"/>
      <c r="M1253"/>
      <c r="N1253"/>
      <c r="O1253"/>
      <c r="P1253"/>
      <c r="Q1253"/>
    </row>
    <row r="1254" spans="1:17" ht="15" x14ac:dyDescent="0.25">
      <c r="A1254"/>
      <c r="B1254"/>
      <c r="C1254"/>
      <c r="D1254"/>
      <c r="E1254"/>
      <c r="F1254"/>
      <c r="G1254"/>
      <c r="H1254"/>
      <c r="I1254"/>
      <c r="J1254"/>
      <c r="K1254"/>
      <c r="L1254"/>
      <c r="M1254"/>
      <c r="N1254"/>
      <c r="O1254"/>
      <c r="P1254"/>
      <c r="Q1254"/>
    </row>
    <row r="1255" spans="1:17" ht="15" x14ac:dyDescent="0.25">
      <c r="A1255"/>
      <c r="B1255"/>
      <c r="C1255"/>
      <c r="D1255"/>
      <c r="E1255"/>
      <c r="F1255"/>
      <c r="G1255"/>
      <c r="H1255"/>
      <c r="I1255"/>
      <c r="J1255"/>
      <c r="K1255"/>
      <c r="L1255"/>
      <c r="M1255"/>
      <c r="N1255"/>
      <c r="O1255"/>
      <c r="P1255"/>
      <c r="Q1255"/>
    </row>
    <row r="1256" spans="1:17" ht="15" x14ac:dyDescent="0.25">
      <c r="A1256"/>
      <c r="B1256"/>
      <c r="C1256"/>
      <c r="D1256"/>
      <c r="E1256"/>
      <c r="F1256"/>
      <c r="G1256"/>
      <c r="H1256"/>
      <c r="I1256"/>
      <c r="J1256"/>
      <c r="K1256"/>
      <c r="L1256"/>
      <c r="M1256"/>
      <c r="N1256"/>
      <c r="O1256"/>
      <c r="P1256"/>
      <c r="Q1256"/>
    </row>
    <row r="1257" spans="1:17" ht="15" x14ac:dyDescent="0.25">
      <c r="A1257"/>
      <c r="B1257"/>
      <c r="C1257"/>
      <c r="D1257"/>
      <c r="E1257"/>
      <c r="F1257"/>
      <c r="G1257"/>
      <c r="H1257"/>
      <c r="I1257"/>
      <c r="J1257"/>
      <c r="K1257"/>
      <c r="L1257"/>
      <c r="M1257"/>
      <c r="N1257"/>
      <c r="O1257"/>
      <c r="P1257"/>
      <c r="Q1257"/>
    </row>
    <row r="1258" spans="1:17" ht="15" x14ac:dyDescent="0.25">
      <c r="A1258"/>
      <c r="B1258"/>
      <c r="C1258"/>
      <c r="D1258"/>
      <c r="E1258"/>
      <c r="F1258"/>
      <c r="G1258"/>
      <c r="H1258"/>
      <c r="I1258"/>
      <c r="J1258"/>
      <c r="K1258"/>
      <c r="L1258"/>
      <c r="M1258"/>
      <c r="N1258"/>
      <c r="O1258"/>
      <c r="P1258"/>
      <c r="Q1258"/>
    </row>
    <row r="1259" spans="1:17" ht="15" x14ac:dyDescent="0.25">
      <c r="A1259"/>
      <c r="B1259"/>
      <c r="C1259"/>
      <c r="D1259"/>
      <c r="E1259"/>
      <c r="F1259"/>
      <c r="G1259"/>
      <c r="H1259"/>
      <c r="I1259"/>
      <c r="J1259"/>
      <c r="K1259"/>
      <c r="L1259"/>
      <c r="M1259"/>
      <c r="N1259"/>
      <c r="O1259"/>
      <c r="P1259"/>
      <c r="Q1259"/>
    </row>
    <row r="1260" spans="1:17" ht="15" x14ac:dyDescent="0.25">
      <c r="A1260"/>
      <c r="B1260"/>
      <c r="C1260"/>
      <c r="D1260"/>
      <c r="E1260"/>
      <c r="F1260"/>
      <c r="G1260"/>
      <c r="H1260"/>
      <c r="I1260"/>
      <c r="J1260"/>
      <c r="K1260"/>
      <c r="L1260"/>
      <c r="M1260"/>
      <c r="N1260"/>
      <c r="O1260"/>
      <c r="P1260"/>
      <c r="Q1260"/>
    </row>
    <row r="1261" spans="1:17" ht="15" x14ac:dyDescent="0.25">
      <c r="A1261"/>
      <c r="B1261"/>
      <c r="C1261"/>
      <c r="D1261"/>
      <c r="E1261"/>
      <c r="F1261"/>
      <c r="G1261"/>
      <c r="H1261"/>
      <c r="I1261"/>
      <c r="J1261"/>
      <c r="K1261"/>
      <c r="L1261"/>
      <c r="M1261"/>
      <c r="N1261"/>
      <c r="O1261"/>
      <c r="P1261"/>
      <c r="Q1261"/>
    </row>
    <row r="1262" spans="1:17" ht="15" x14ac:dyDescent="0.25">
      <c r="A1262"/>
      <c r="B1262"/>
      <c r="C1262"/>
      <c r="D1262"/>
      <c r="E1262"/>
      <c r="F1262"/>
      <c r="G1262"/>
      <c r="H1262"/>
      <c r="I1262"/>
      <c r="J1262"/>
      <c r="K1262"/>
      <c r="L1262"/>
      <c r="M1262"/>
      <c r="N1262"/>
      <c r="O1262"/>
      <c r="P1262"/>
      <c r="Q1262"/>
    </row>
    <row r="1263" spans="1:17" ht="15" x14ac:dyDescent="0.25">
      <c r="A1263"/>
      <c r="B1263"/>
      <c r="C1263"/>
      <c r="D1263"/>
      <c r="E1263"/>
      <c r="F1263"/>
      <c r="G1263"/>
      <c r="H1263"/>
      <c r="I1263"/>
      <c r="J1263"/>
      <c r="K1263"/>
      <c r="L1263"/>
      <c r="M1263"/>
      <c r="N1263"/>
      <c r="O1263"/>
      <c r="P1263"/>
      <c r="Q1263"/>
    </row>
    <row r="1264" spans="1:17" ht="15" x14ac:dyDescent="0.25">
      <c r="A1264"/>
      <c r="B1264"/>
      <c r="C1264"/>
      <c r="D1264"/>
      <c r="E1264"/>
      <c r="F1264"/>
      <c r="G1264"/>
      <c r="H1264"/>
      <c r="I1264"/>
      <c r="J1264"/>
      <c r="K1264"/>
      <c r="L1264"/>
      <c r="M1264"/>
      <c r="N1264"/>
      <c r="O1264"/>
      <c r="P1264"/>
      <c r="Q1264"/>
    </row>
    <row r="1265" spans="1:17" ht="15" x14ac:dyDescent="0.25">
      <c r="A1265"/>
      <c r="B1265"/>
      <c r="C1265"/>
      <c r="D1265"/>
      <c r="E1265"/>
      <c r="F1265"/>
      <c r="G1265"/>
      <c r="H1265"/>
      <c r="I1265"/>
      <c r="J1265"/>
      <c r="K1265"/>
      <c r="L1265"/>
      <c r="M1265"/>
      <c r="N1265"/>
      <c r="O1265"/>
      <c r="P1265"/>
      <c r="Q1265"/>
    </row>
    <row r="1266" spans="1:17" ht="15" x14ac:dyDescent="0.25">
      <c r="A1266"/>
      <c r="B1266"/>
      <c r="C1266"/>
      <c r="D1266"/>
      <c r="E1266"/>
      <c r="F1266"/>
      <c r="G1266"/>
      <c r="H1266"/>
      <c r="I1266"/>
      <c r="J1266"/>
      <c r="K1266"/>
      <c r="L1266"/>
      <c r="M1266"/>
      <c r="N1266"/>
      <c r="O1266"/>
      <c r="P1266"/>
      <c r="Q1266"/>
    </row>
    <row r="1267" spans="1:17" ht="15" x14ac:dyDescent="0.25">
      <c r="A1267"/>
      <c r="B1267"/>
      <c r="C1267"/>
      <c r="D1267"/>
      <c r="E1267"/>
      <c r="F1267"/>
      <c r="G1267"/>
      <c r="H1267"/>
      <c r="I1267"/>
      <c r="J1267"/>
      <c r="K1267"/>
      <c r="L1267"/>
      <c r="M1267"/>
      <c r="N1267"/>
      <c r="O1267"/>
      <c r="P1267"/>
      <c r="Q1267"/>
    </row>
    <row r="1268" spans="1:17" ht="15" x14ac:dyDescent="0.25">
      <c r="A1268"/>
      <c r="B1268"/>
      <c r="C1268"/>
      <c r="D1268"/>
      <c r="E1268"/>
      <c r="F1268"/>
      <c r="G1268"/>
      <c r="H1268"/>
      <c r="I1268"/>
      <c r="J1268"/>
      <c r="K1268"/>
      <c r="L1268"/>
      <c r="M1268"/>
      <c r="N1268"/>
      <c r="O1268"/>
      <c r="P1268"/>
      <c r="Q1268"/>
    </row>
    <row r="1269" spans="1:17" ht="15" x14ac:dyDescent="0.25">
      <c r="A1269"/>
      <c r="B1269"/>
      <c r="C1269"/>
      <c r="D1269"/>
      <c r="E1269"/>
      <c r="F1269"/>
      <c r="G1269"/>
      <c r="H1269"/>
      <c r="I1269"/>
      <c r="J1269"/>
      <c r="K1269"/>
      <c r="L1269"/>
      <c r="M1269"/>
      <c r="N1269"/>
      <c r="O1269"/>
      <c r="P1269"/>
      <c r="Q1269"/>
    </row>
    <row r="1270" spans="1:17" ht="15" x14ac:dyDescent="0.25">
      <c r="A1270"/>
      <c r="B1270"/>
      <c r="C1270"/>
      <c r="D1270"/>
      <c r="E1270"/>
      <c r="F1270"/>
      <c r="G1270"/>
      <c r="H1270"/>
      <c r="I1270"/>
      <c r="J1270"/>
      <c r="K1270"/>
      <c r="L1270"/>
      <c r="M1270"/>
      <c r="N1270"/>
      <c r="O1270"/>
      <c r="P1270"/>
      <c r="Q1270"/>
    </row>
    <row r="1271" spans="1:17" ht="15" x14ac:dyDescent="0.25">
      <c r="A1271"/>
      <c r="B1271"/>
      <c r="C1271"/>
      <c r="D1271"/>
      <c r="E1271"/>
      <c r="F1271"/>
      <c r="G1271"/>
      <c r="H1271"/>
      <c r="I1271"/>
      <c r="J1271"/>
      <c r="K1271"/>
      <c r="L1271"/>
      <c r="M1271"/>
      <c r="N1271"/>
      <c r="O1271"/>
      <c r="P1271"/>
      <c r="Q1271"/>
    </row>
    <row r="1272" spans="1:17" ht="15" x14ac:dyDescent="0.25">
      <c r="A1272"/>
      <c r="B1272"/>
      <c r="C1272"/>
      <c r="D1272"/>
      <c r="E1272"/>
      <c r="F1272"/>
      <c r="G1272"/>
      <c r="H1272"/>
      <c r="I1272"/>
      <c r="J1272"/>
      <c r="K1272"/>
      <c r="L1272"/>
      <c r="M1272"/>
      <c r="N1272"/>
      <c r="O1272"/>
      <c r="P1272"/>
      <c r="Q1272"/>
    </row>
    <row r="1273" spans="1:17" ht="15" x14ac:dyDescent="0.25">
      <c r="A1273"/>
      <c r="B1273"/>
      <c r="C1273"/>
      <c r="D1273"/>
      <c r="E1273"/>
      <c r="F1273"/>
      <c r="G1273"/>
      <c r="H1273"/>
      <c r="I1273"/>
      <c r="J1273"/>
      <c r="K1273"/>
      <c r="L1273"/>
      <c r="M1273"/>
      <c r="N1273"/>
      <c r="O1273"/>
      <c r="P1273"/>
      <c r="Q1273"/>
    </row>
    <row r="1274" spans="1:17" ht="15" x14ac:dyDescent="0.25">
      <c r="A1274"/>
      <c r="B1274"/>
      <c r="C1274"/>
      <c r="D1274"/>
      <c r="E1274"/>
      <c r="F1274"/>
      <c r="G1274"/>
      <c r="H1274"/>
      <c r="I1274"/>
      <c r="J1274"/>
      <c r="K1274"/>
      <c r="L1274"/>
      <c r="M1274"/>
      <c r="N1274"/>
      <c r="O1274"/>
      <c r="P1274"/>
      <c r="Q1274"/>
    </row>
    <row r="1275" spans="1:17" ht="15" x14ac:dyDescent="0.25">
      <c r="A1275"/>
      <c r="B1275"/>
      <c r="C1275"/>
      <c r="D1275"/>
      <c r="E1275"/>
      <c r="F1275"/>
      <c r="G1275"/>
      <c r="H1275"/>
      <c r="I1275"/>
      <c r="J1275"/>
      <c r="K1275"/>
      <c r="L1275"/>
      <c r="M1275"/>
      <c r="N1275"/>
      <c r="O1275"/>
      <c r="P1275"/>
      <c r="Q1275"/>
    </row>
    <row r="1276" spans="1:17" ht="15" x14ac:dyDescent="0.25">
      <c r="A1276"/>
      <c r="B1276"/>
      <c r="C1276"/>
      <c r="D1276"/>
      <c r="E1276"/>
      <c r="F1276"/>
      <c r="G1276"/>
      <c r="H1276"/>
      <c r="I1276"/>
      <c r="J1276"/>
      <c r="K1276"/>
      <c r="L1276"/>
      <c r="M1276"/>
      <c r="N1276"/>
      <c r="O1276"/>
      <c r="P1276"/>
      <c r="Q1276"/>
    </row>
    <row r="1277" spans="1:17" ht="15" x14ac:dyDescent="0.25">
      <c r="A1277"/>
      <c r="B1277"/>
      <c r="C1277"/>
      <c r="D1277"/>
      <c r="E1277"/>
      <c r="F1277"/>
      <c r="G1277"/>
      <c r="H1277"/>
      <c r="I1277"/>
      <c r="J1277"/>
      <c r="K1277"/>
      <c r="L1277"/>
      <c r="M1277"/>
      <c r="N1277"/>
      <c r="O1277"/>
      <c r="P1277"/>
      <c r="Q1277"/>
    </row>
    <row r="1278" spans="1:17" ht="15" x14ac:dyDescent="0.25">
      <c r="A1278"/>
      <c r="B1278"/>
      <c r="C1278"/>
      <c r="D1278"/>
      <c r="E1278"/>
      <c r="F1278"/>
      <c r="G1278"/>
      <c r="H1278"/>
      <c r="I1278"/>
      <c r="J1278"/>
      <c r="K1278"/>
      <c r="L1278"/>
      <c r="M1278"/>
      <c r="N1278"/>
      <c r="O1278"/>
      <c r="P1278"/>
      <c r="Q1278"/>
    </row>
    <row r="1279" spans="1:17" ht="15" x14ac:dyDescent="0.25">
      <c r="A1279"/>
      <c r="B1279"/>
      <c r="C1279"/>
      <c r="D1279"/>
      <c r="E1279"/>
      <c r="F1279"/>
      <c r="G1279"/>
      <c r="H1279"/>
      <c r="I1279"/>
      <c r="J1279"/>
      <c r="K1279"/>
      <c r="L1279"/>
      <c r="M1279"/>
      <c r="N1279"/>
      <c r="O1279"/>
      <c r="P1279"/>
      <c r="Q1279"/>
    </row>
    <row r="1280" spans="1:17" ht="15" x14ac:dyDescent="0.25">
      <c r="A1280"/>
      <c r="B1280"/>
      <c r="C1280"/>
      <c r="D1280"/>
      <c r="E1280"/>
      <c r="F1280"/>
      <c r="G1280"/>
      <c r="H1280"/>
      <c r="I1280"/>
      <c r="J1280"/>
      <c r="K1280"/>
      <c r="L1280"/>
      <c r="M1280"/>
      <c r="N1280"/>
      <c r="O1280"/>
      <c r="P1280"/>
      <c r="Q1280"/>
    </row>
    <row r="1281" spans="1:17" ht="15" x14ac:dyDescent="0.25">
      <c r="A1281"/>
      <c r="B1281"/>
      <c r="C1281"/>
      <c r="D1281"/>
      <c r="E1281"/>
      <c r="F1281"/>
      <c r="G1281"/>
      <c r="H1281"/>
      <c r="I1281"/>
      <c r="J1281"/>
      <c r="K1281"/>
      <c r="L1281"/>
      <c r="M1281"/>
      <c r="N1281"/>
      <c r="O1281"/>
      <c r="P1281"/>
      <c r="Q1281"/>
    </row>
    <row r="1282" spans="1:17" ht="15" x14ac:dyDescent="0.25">
      <c r="A1282"/>
      <c r="B1282"/>
      <c r="C1282"/>
      <c r="D1282"/>
      <c r="E1282"/>
      <c r="F1282"/>
      <c r="G1282"/>
      <c r="H1282"/>
      <c r="I1282"/>
      <c r="J1282"/>
      <c r="K1282"/>
      <c r="L1282"/>
      <c r="M1282"/>
      <c r="N1282"/>
      <c r="O1282"/>
      <c r="P1282"/>
      <c r="Q1282"/>
    </row>
    <row r="1283" spans="1:17" ht="15" x14ac:dyDescent="0.25">
      <c r="A1283"/>
      <c r="B1283"/>
      <c r="C1283"/>
      <c r="D1283"/>
      <c r="E1283"/>
      <c r="F1283"/>
      <c r="G1283"/>
      <c r="H1283"/>
      <c r="I1283"/>
      <c r="J1283"/>
      <c r="K1283"/>
      <c r="L1283"/>
      <c r="M1283"/>
      <c r="N1283"/>
      <c r="O1283"/>
      <c r="P1283"/>
      <c r="Q1283"/>
    </row>
    <row r="1284" spans="1:17" ht="15" x14ac:dyDescent="0.25">
      <c r="A1284"/>
      <c r="B1284"/>
      <c r="C1284"/>
      <c r="D1284"/>
      <c r="E1284"/>
      <c r="F1284"/>
      <c r="G1284"/>
      <c r="H1284"/>
      <c r="I1284"/>
      <c r="J1284"/>
      <c r="K1284"/>
      <c r="L1284"/>
      <c r="M1284"/>
      <c r="N1284"/>
      <c r="O1284"/>
      <c r="P1284"/>
      <c r="Q1284"/>
    </row>
    <row r="1285" spans="1:17" ht="15" x14ac:dyDescent="0.25">
      <c r="A1285"/>
      <c r="B1285"/>
      <c r="C1285"/>
      <c r="D1285"/>
      <c r="E1285"/>
      <c r="F1285"/>
      <c r="G1285"/>
      <c r="H1285"/>
      <c r="I1285"/>
      <c r="J1285"/>
      <c r="K1285"/>
      <c r="L1285"/>
      <c r="M1285"/>
      <c r="N1285"/>
      <c r="O1285"/>
      <c r="P1285"/>
      <c r="Q1285"/>
    </row>
    <row r="1286" spans="1:17" ht="15" x14ac:dyDescent="0.25">
      <c r="A1286"/>
      <c r="B1286"/>
      <c r="C1286"/>
      <c r="D1286"/>
      <c r="E1286"/>
      <c r="F1286"/>
      <c r="G1286"/>
      <c r="H1286"/>
      <c r="I1286"/>
      <c r="J1286"/>
      <c r="K1286"/>
      <c r="L1286"/>
      <c r="M1286"/>
      <c r="N1286"/>
      <c r="O1286"/>
      <c r="P1286"/>
      <c r="Q1286"/>
    </row>
    <row r="1287" spans="1:17" ht="15" x14ac:dyDescent="0.25">
      <c r="A1287"/>
      <c r="B1287"/>
      <c r="C1287"/>
      <c r="D1287"/>
      <c r="E1287"/>
      <c r="F1287"/>
      <c r="G1287"/>
      <c r="H1287"/>
      <c r="I1287"/>
      <c r="J1287"/>
      <c r="K1287"/>
      <c r="L1287"/>
      <c r="M1287"/>
      <c r="N1287"/>
      <c r="O1287"/>
      <c r="P1287"/>
      <c r="Q1287"/>
    </row>
    <row r="1288" spans="1:17" ht="15" x14ac:dyDescent="0.25">
      <c r="A1288"/>
      <c r="B1288"/>
      <c r="C1288"/>
      <c r="D1288"/>
      <c r="E1288"/>
      <c r="F1288"/>
      <c r="G1288"/>
      <c r="H1288"/>
      <c r="I1288"/>
      <c r="J1288"/>
      <c r="K1288"/>
      <c r="L1288"/>
      <c r="M1288"/>
      <c r="N1288"/>
      <c r="O1288"/>
      <c r="P1288"/>
      <c r="Q1288"/>
    </row>
    <row r="1289" spans="1:17" ht="15" x14ac:dyDescent="0.25">
      <c r="A1289"/>
      <c r="B1289"/>
      <c r="C1289"/>
      <c r="D1289"/>
      <c r="E1289"/>
      <c r="F1289"/>
      <c r="G1289"/>
      <c r="H1289"/>
      <c r="I1289"/>
      <c r="J1289"/>
      <c r="K1289"/>
      <c r="L1289"/>
      <c r="M1289"/>
      <c r="N1289"/>
      <c r="O1289"/>
      <c r="P1289"/>
      <c r="Q1289"/>
    </row>
    <row r="1290" spans="1:17" ht="15" x14ac:dyDescent="0.25">
      <c r="A1290"/>
      <c r="B1290"/>
      <c r="C1290"/>
      <c r="D1290"/>
      <c r="E1290"/>
      <c r="F1290"/>
      <c r="G1290"/>
      <c r="H1290"/>
      <c r="I1290"/>
      <c r="J1290"/>
      <c r="K1290"/>
      <c r="L1290"/>
      <c r="M1290"/>
      <c r="N1290"/>
      <c r="O1290"/>
      <c r="P1290"/>
      <c r="Q1290"/>
    </row>
    <row r="1291" spans="1:17" ht="15" x14ac:dyDescent="0.25">
      <c r="A1291"/>
      <c r="B1291"/>
      <c r="C1291"/>
      <c r="D1291"/>
      <c r="E1291"/>
      <c r="F1291"/>
      <c r="G1291"/>
      <c r="H1291"/>
      <c r="I1291"/>
      <c r="J1291"/>
      <c r="K1291"/>
      <c r="L1291"/>
      <c r="M1291"/>
      <c r="N1291"/>
      <c r="O1291"/>
      <c r="P1291"/>
      <c r="Q1291"/>
    </row>
    <row r="1292" spans="1:17" ht="15" x14ac:dyDescent="0.25">
      <c r="A1292"/>
      <c r="B1292"/>
      <c r="C1292"/>
      <c r="D1292"/>
      <c r="E1292"/>
      <c r="F1292"/>
      <c r="G1292"/>
      <c r="H1292"/>
      <c r="I1292"/>
      <c r="J1292"/>
      <c r="K1292"/>
      <c r="L1292"/>
      <c r="M1292"/>
      <c r="N1292"/>
      <c r="O1292"/>
      <c r="P1292"/>
      <c r="Q1292"/>
    </row>
    <row r="1293" spans="1:17" ht="15" x14ac:dyDescent="0.25">
      <c r="A1293"/>
      <c r="B1293"/>
      <c r="C1293"/>
      <c r="D1293"/>
      <c r="E1293"/>
      <c r="F1293"/>
      <c r="G1293"/>
      <c r="H1293"/>
      <c r="I1293"/>
      <c r="J1293"/>
      <c r="K1293"/>
      <c r="L1293"/>
      <c r="M1293"/>
      <c r="N1293"/>
      <c r="O1293"/>
      <c r="P1293"/>
      <c r="Q1293"/>
    </row>
    <row r="1294" spans="1:17" ht="15" x14ac:dyDescent="0.25">
      <c r="A1294"/>
      <c r="B1294"/>
      <c r="C1294"/>
      <c r="D1294"/>
      <c r="E1294"/>
      <c r="F1294"/>
      <c r="G1294"/>
      <c r="H1294"/>
      <c r="I1294"/>
      <c r="J1294"/>
      <c r="K1294"/>
      <c r="L1294"/>
      <c r="M1294"/>
      <c r="N1294"/>
      <c r="O1294"/>
      <c r="P1294"/>
      <c r="Q1294"/>
    </row>
    <row r="1295" spans="1:17" ht="15" x14ac:dyDescent="0.25">
      <c r="A1295"/>
      <c r="B1295"/>
      <c r="C1295"/>
      <c r="D1295"/>
      <c r="E1295"/>
      <c r="F1295"/>
      <c r="G1295"/>
      <c r="H1295"/>
      <c r="I1295"/>
      <c r="J1295"/>
      <c r="K1295"/>
      <c r="L1295"/>
      <c r="M1295"/>
      <c r="N1295"/>
      <c r="O1295"/>
      <c r="P1295"/>
      <c r="Q1295"/>
    </row>
    <row r="1296" spans="1:17" ht="15" x14ac:dyDescent="0.25">
      <c r="A1296"/>
      <c r="B1296"/>
      <c r="C1296"/>
      <c r="D1296"/>
      <c r="E1296"/>
      <c r="F1296"/>
      <c r="G1296"/>
      <c r="H1296"/>
      <c r="I1296"/>
      <c r="J1296"/>
      <c r="K1296"/>
      <c r="L1296"/>
      <c r="M1296"/>
      <c r="N1296"/>
      <c r="O1296"/>
      <c r="P1296"/>
      <c r="Q1296"/>
    </row>
    <row r="1297" spans="1:17" ht="15" x14ac:dyDescent="0.25">
      <c r="A1297"/>
      <c r="B1297"/>
      <c r="C1297"/>
      <c r="D1297"/>
      <c r="E1297"/>
      <c r="F1297"/>
      <c r="G1297"/>
      <c r="H1297"/>
      <c r="I1297"/>
      <c r="J1297"/>
      <c r="K1297"/>
      <c r="L1297"/>
      <c r="M1297"/>
      <c r="N1297"/>
      <c r="O1297"/>
      <c r="P1297"/>
      <c r="Q1297"/>
    </row>
    <row r="1298" spans="1:17" ht="15" x14ac:dyDescent="0.25">
      <c r="A1298"/>
      <c r="B1298"/>
      <c r="C1298"/>
      <c r="D1298"/>
      <c r="E1298"/>
      <c r="F1298"/>
      <c r="G1298"/>
      <c r="H1298"/>
      <c r="I1298"/>
      <c r="J1298"/>
      <c r="K1298"/>
      <c r="L1298"/>
      <c r="M1298"/>
      <c r="N1298"/>
      <c r="O1298"/>
      <c r="P1298"/>
      <c r="Q1298"/>
    </row>
    <row r="1299" spans="1:17" ht="15" x14ac:dyDescent="0.25">
      <c r="A1299"/>
      <c r="B1299"/>
      <c r="C1299"/>
      <c r="D1299"/>
      <c r="E1299"/>
      <c r="F1299"/>
      <c r="G1299"/>
      <c r="H1299"/>
      <c r="I1299"/>
      <c r="J1299"/>
      <c r="K1299"/>
      <c r="L1299"/>
      <c r="M1299"/>
      <c r="N1299"/>
      <c r="O1299"/>
      <c r="P1299"/>
      <c r="Q1299"/>
    </row>
    <row r="1300" spans="1:17" ht="15" x14ac:dyDescent="0.25">
      <c r="A1300"/>
      <c r="B1300"/>
      <c r="C1300"/>
      <c r="D1300"/>
      <c r="E1300"/>
      <c r="F1300"/>
      <c r="G1300"/>
      <c r="H1300"/>
      <c r="I1300"/>
      <c r="J1300"/>
      <c r="K1300"/>
      <c r="L1300"/>
      <c r="M1300"/>
      <c r="N1300"/>
      <c r="O1300"/>
      <c r="P1300"/>
      <c r="Q1300"/>
    </row>
    <row r="1301" spans="1:17" ht="15" x14ac:dyDescent="0.25">
      <c r="A1301"/>
      <c r="B1301"/>
      <c r="C1301"/>
      <c r="D1301"/>
      <c r="E1301"/>
      <c r="F1301"/>
      <c r="G1301"/>
      <c r="H1301"/>
      <c r="I1301"/>
      <c r="J1301"/>
      <c r="K1301"/>
      <c r="L1301"/>
      <c r="M1301"/>
      <c r="N1301"/>
      <c r="O1301"/>
      <c r="P1301"/>
      <c r="Q1301"/>
    </row>
    <row r="1302" spans="1:17" ht="15" x14ac:dyDescent="0.25">
      <c r="A1302"/>
      <c r="B1302"/>
      <c r="C1302"/>
      <c r="D1302"/>
      <c r="E1302"/>
      <c r="F1302"/>
      <c r="G1302"/>
      <c r="H1302"/>
      <c r="I1302"/>
      <c r="J1302"/>
      <c r="K1302"/>
      <c r="L1302"/>
      <c r="M1302"/>
      <c r="N1302"/>
      <c r="O1302"/>
      <c r="P1302"/>
      <c r="Q1302"/>
    </row>
    <row r="1303" spans="1:17" ht="15" x14ac:dyDescent="0.25">
      <c r="A1303"/>
      <c r="B1303"/>
      <c r="C1303"/>
      <c r="D1303"/>
      <c r="E1303"/>
      <c r="F1303"/>
      <c r="G1303"/>
      <c r="H1303"/>
      <c r="I1303"/>
      <c r="J1303"/>
      <c r="K1303"/>
      <c r="L1303"/>
      <c r="M1303"/>
      <c r="N1303"/>
      <c r="O1303"/>
      <c r="P1303"/>
      <c r="Q1303"/>
    </row>
    <row r="1304" spans="1:17" ht="15" x14ac:dyDescent="0.25">
      <c r="A1304"/>
      <c r="B1304"/>
      <c r="C1304"/>
      <c r="D1304"/>
      <c r="E1304"/>
      <c r="F1304"/>
      <c r="G1304"/>
      <c r="H1304"/>
      <c r="I1304"/>
      <c r="J1304"/>
      <c r="K1304"/>
      <c r="L1304"/>
      <c r="M1304"/>
      <c r="N1304"/>
      <c r="O1304"/>
      <c r="P1304"/>
      <c r="Q1304"/>
    </row>
    <row r="1305" spans="1:17" ht="15" x14ac:dyDescent="0.25">
      <c r="A1305"/>
      <c r="B1305"/>
      <c r="C1305"/>
      <c r="D1305"/>
      <c r="E1305"/>
      <c r="F1305"/>
      <c r="G1305"/>
      <c r="H1305"/>
      <c r="I1305"/>
      <c r="J1305"/>
      <c r="K1305"/>
      <c r="L1305"/>
      <c r="M1305"/>
      <c r="N1305"/>
      <c r="O1305"/>
      <c r="P1305"/>
      <c r="Q1305"/>
    </row>
    <row r="1306" spans="1:17" ht="15" x14ac:dyDescent="0.25">
      <c r="A1306"/>
      <c r="B1306"/>
      <c r="C1306"/>
      <c r="D1306"/>
      <c r="E1306"/>
      <c r="F1306"/>
      <c r="G1306"/>
      <c r="H1306"/>
      <c r="I1306"/>
      <c r="J1306"/>
      <c r="K1306"/>
      <c r="L1306"/>
      <c r="M1306"/>
      <c r="N1306"/>
      <c r="O1306"/>
      <c r="P1306"/>
      <c r="Q1306"/>
    </row>
    <row r="1307" spans="1:17" ht="15" x14ac:dyDescent="0.25">
      <c r="A1307"/>
      <c r="B1307"/>
      <c r="C1307"/>
      <c r="D1307"/>
      <c r="E1307"/>
      <c r="F1307"/>
      <c r="G1307"/>
      <c r="H1307"/>
      <c r="I1307"/>
      <c r="J1307"/>
      <c r="K1307"/>
      <c r="L1307"/>
      <c r="M1307"/>
      <c r="N1307"/>
      <c r="O1307"/>
      <c r="P1307"/>
      <c r="Q1307"/>
    </row>
    <row r="1308" spans="1:17" ht="15" x14ac:dyDescent="0.25">
      <c r="A1308"/>
      <c r="B1308"/>
      <c r="C1308"/>
      <c r="D1308"/>
      <c r="E1308"/>
      <c r="F1308"/>
      <c r="G1308"/>
      <c r="H1308"/>
      <c r="I1308"/>
      <c r="J1308"/>
      <c r="K1308"/>
      <c r="L1308"/>
      <c r="M1308"/>
      <c r="N1308"/>
      <c r="O1308"/>
      <c r="P1308"/>
      <c r="Q1308"/>
    </row>
    <row r="1309" spans="1:17" ht="15" x14ac:dyDescent="0.25">
      <c r="A1309"/>
      <c r="B1309"/>
      <c r="C1309"/>
      <c r="D1309"/>
      <c r="E1309"/>
      <c r="F1309"/>
      <c r="G1309"/>
      <c r="H1309"/>
      <c r="I1309"/>
      <c r="J1309"/>
      <c r="K1309"/>
      <c r="L1309"/>
      <c r="M1309"/>
      <c r="N1309"/>
      <c r="O1309"/>
      <c r="P1309"/>
      <c r="Q1309"/>
    </row>
    <row r="1310" spans="1:17" ht="15" x14ac:dyDescent="0.25">
      <c r="A1310"/>
      <c r="B1310"/>
      <c r="C1310"/>
      <c r="D1310"/>
      <c r="E1310"/>
      <c r="F1310"/>
      <c r="G1310"/>
      <c r="H1310"/>
      <c r="I1310"/>
      <c r="J1310"/>
      <c r="K1310"/>
      <c r="L1310"/>
      <c r="M1310"/>
      <c r="N1310"/>
      <c r="O1310"/>
      <c r="P1310"/>
      <c r="Q1310"/>
    </row>
    <row r="1311" spans="1:17" ht="15" x14ac:dyDescent="0.25">
      <c r="A1311"/>
      <c r="B1311"/>
      <c r="C1311"/>
      <c r="D1311"/>
      <c r="E1311"/>
      <c r="F1311"/>
      <c r="G1311"/>
      <c r="H1311"/>
      <c r="I1311"/>
      <c r="J1311"/>
      <c r="K1311"/>
      <c r="L1311"/>
      <c r="M1311"/>
      <c r="N1311"/>
      <c r="O1311"/>
      <c r="P1311"/>
      <c r="Q1311"/>
    </row>
    <row r="1312" spans="1:17" ht="15" x14ac:dyDescent="0.25">
      <c r="A1312"/>
      <c r="B1312"/>
      <c r="C1312"/>
      <c r="D1312"/>
      <c r="E1312"/>
      <c r="F1312"/>
      <c r="G1312"/>
      <c r="H1312"/>
      <c r="I1312"/>
      <c r="J1312"/>
      <c r="K1312"/>
      <c r="L1312"/>
      <c r="M1312"/>
      <c r="N1312"/>
      <c r="O1312"/>
      <c r="P1312"/>
      <c r="Q1312"/>
    </row>
    <row r="1313" spans="1:17" ht="15" x14ac:dyDescent="0.25">
      <c r="A1313"/>
      <c r="B1313"/>
      <c r="C1313"/>
      <c r="D1313"/>
      <c r="E1313"/>
      <c r="F1313"/>
      <c r="G1313"/>
      <c r="H1313"/>
      <c r="I1313"/>
      <c r="J1313"/>
      <c r="K1313"/>
      <c r="L1313"/>
      <c r="M1313"/>
      <c r="N1313"/>
      <c r="O1313"/>
      <c r="P1313"/>
      <c r="Q1313"/>
    </row>
    <row r="1314" spans="1:17" ht="15" x14ac:dyDescent="0.25">
      <c r="A1314"/>
      <c r="B1314"/>
      <c r="C1314"/>
      <c r="D1314"/>
      <c r="E1314"/>
      <c r="F1314"/>
      <c r="G1314"/>
      <c r="H1314"/>
      <c r="I1314"/>
      <c r="J1314"/>
      <c r="K1314"/>
      <c r="L1314"/>
      <c r="M1314"/>
      <c r="N1314"/>
      <c r="O1314"/>
      <c r="P1314"/>
      <c r="Q1314"/>
    </row>
    <row r="1315" spans="1:17" ht="15" x14ac:dyDescent="0.25">
      <c r="A1315"/>
      <c r="B1315"/>
      <c r="C1315"/>
      <c r="D1315"/>
      <c r="E1315"/>
      <c r="F1315"/>
      <c r="G1315"/>
      <c r="H1315"/>
      <c r="I1315"/>
      <c r="J1315"/>
      <c r="K1315"/>
      <c r="L1315"/>
      <c r="M1315"/>
      <c r="N1315"/>
      <c r="O1315"/>
      <c r="P1315"/>
      <c r="Q1315"/>
    </row>
    <row r="1316" spans="1:17" ht="15" x14ac:dyDescent="0.25">
      <c r="A1316"/>
      <c r="B1316"/>
      <c r="C1316"/>
      <c r="D1316"/>
      <c r="E1316"/>
      <c r="F1316"/>
      <c r="G1316"/>
      <c r="H1316"/>
      <c r="I1316"/>
      <c r="J1316"/>
      <c r="K1316"/>
      <c r="L1316"/>
      <c r="M1316"/>
      <c r="N1316"/>
      <c r="O1316"/>
      <c r="P1316"/>
      <c r="Q1316"/>
    </row>
    <row r="1317" spans="1:17" ht="15" x14ac:dyDescent="0.25">
      <c r="A1317"/>
      <c r="B1317"/>
      <c r="C1317"/>
      <c r="D1317"/>
      <c r="E1317"/>
      <c r="F1317"/>
      <c r="G1317"/>
      <c r="H1317"/>
      <c r="I1317"/>
      <c r="J1317"/>
      <c r="K1317"/>
      <c r="L1317"/>
      <c r="M1317"/>
      <c r="N1317"/>
      <c r="O1317"/>
      <c r="P1317"/>
      <c r="Q1317"/>
    </row>
    <row r="1318" spans="1:17" ht="15" x14ac:dyDescent="0.25">
      <c r="A1318"/>
      <c r="B1318"/>
      <c r="C1318"/>
      <c r="D1318"/>
      <c r="E1318"/>
      <c r="F1318"/>
      <c r="G1318"/>
      <c r="H1318"/>
      <c r="I1318"/>
      <c r="J1318"/>
      <c r="K1318"/>
      <c r="L1318"/>
      <c r="M1318"/>
      <c r="N1318"/>
      <c r="O1318"/>
      <c r="P1318"/>
      <c r="Q1318"/>
    </row>
    <row r="1319" spans="1:17" ht="15" x14ac:dyDescent="0.25">
      <c r="A1319"/>
      <c r="B1319"/>
      <c r="C1319"/>
      <c r="D1319"/>
      <c r="E1319"/>
      <c r="F1319"/>
      <c r="G1319"/>
      <c r="H1319"/>
      <c r="I1319"/>
      <c r="J1319"/>
      <c r="K1319"/>
      <c r="L1319"/>
      <c r="M1319"/>
      <c r="N1319"/>
      <c r="O1319"/>
      <c r="P1319"/>
      <c r="Q1319"/>
    </row>
    <row r="1320" spans="1:17" ht="15" x14ac:dyDescent="0.25">
      <c r="A1320"/>
      <c r="B1320"/>
      <c r="C1320"/>
      <c r="D1320"/>
      <c r="E1320"/>
      <c r="F1320"/>
      <c r="G1320"/>
      <c r="H1320"/>
      <c r="I1320"/>
      <c r="J1320"/>
      <c r="K1320"/>
      <c r="L1320"/>
      <c r="M1320"/>
      <c r="N1320"/>
      <c r="O1320"/>
      <c r="P1320"/>
      <c r="Q1320"/>
    </row>
    <row r="1321" spans="1:17" ht="15" x14ac:dyDescent="0.25">
      <c r="A1321"/>
      <c r="B1321"/>
      <c r="C1321"/>
      <c r="D1321"/>
      <c r="E1321"/>
      <c r="F1321"/>
      <c r="G1321"/>
      <c r="H1321"/>
      <c r="I1321"/>
      <c r="J1321"/>
      <c r="K1321"/>
      <c r="L1321"/>
      <c r="M1321"/>
      <c r="N1321"/>
      <c r="O1321"/>
      <c r="P1321"/>
      <c r="Q1321"/>
    </row>
    <row r="1322" spans="1:17" ht="15" x14ac:dyDescent="0.25">
      <c r="A1322"/>
      <c r="B1322"/>
      <c r="C1322"/>
      <c r="D1322"/>
      <c r="E1322"/>
      <c r="F1322"/>
      <c r="G1322"/>
      <c r="H1322"/>
      <c r="I1322"/>
      <c r="J1322"/>
      <c r="K1322"/>
      <c r="L1322"/>
      <c r="M1322"/>
      <c r="N1322"/>
      <c r="O1322"/>
      <c r="P1322"/>
      <c r="Q1322"/>
    </row>
    <row r="1323" spans="1:17" ht="15" x14ac:dyDescent="0.25">
      <c r="A1323"/>
      <c r="B1323"/>
      <c r="C1323"/>
      <c r="D1323"/>
      <c r="E1323"/>
      <c r="F1323"/>
      <c r="G1323"/>
      <c r="H1323"/>
      <c r="I1323"/>
      <c r="J1323"/>
      <c r="K1323"/>
      <c r="L1323"/>
      <c r="M1323"/>
      <c r="N1323"/>
      <c r="O1323"/>
      <c r="P1323"/>
      <c r="Q1323"/>
    </row>
    <row r="1324" spans="1:17" ht="15" x14ac:dyDescent="0.25">
      <c r="A1324"/>
      <c r="B1324"/>
      <c r="C1324"/>
      <c r="D1324"/>
      <c r="E1324"/>
      <c r="F1324"/>
      <c r="G1324"/>
      <c r="H1324"/>
      <c r="I1324"/>
      <c r="J1324"/>
      <c r="K1324"/>
      <c r="L1324"/>
      <c r="M1324"/>
      <c r="N1324"/>
      <c r="O1324"/>
      <c r="P1324"/>
      <c r="Q1324"/>
    </row>
    <row r="1325" spans="1:17" ht="15" x14ac:dyDescent="0.25">
      <c r="A1325"/>
      <c r="B1325"/>
      <c r="C1325"/>
      <c r="D1325"/>
      <c r="E1325"/>
      <c r="F1325"/>
      <c r="G1325"/>
      <c r="H1325"/>
      <c r="I1325"/>
      <c r="J1325"/>
      <c r="K1325"/>
      <c r="L1325"/>
      <c r="M1325"/>
      <c r="N1325"/>
      <c r="O1325"/>
      <c r="P1325"/>
      <c r="Q1325"/>
    </row>
    <row r="1326" spans="1:17" ht="15" x14ac:dyDescent="0.25">
      <c r="A1326"/>
      <c r="B1326"/>
      <c r="C1326"/>
      <c r="D1326"/>
      <c r="E1326"/>
      <c r="F1326"/>
      <c r="G1326"/>
      <c r="H1326"/>
      <c r="I1326"/>
      <c r="J1326"/>
      <c r="K1326"/>
      <c r="L1326"/>
      <c r="M1326"/>
      <c r="N1326"/>
      <c r="O1326"/>
      <c r="P1326"/>
      <c r="Q1326"/>
    </row>
    <row r="1327" spans="1:17" ht="15" x14ac:dyDescent="0.25">
      <c r="A1327"/>
      <c r="B1327"/>
      <c r="C1327"/>
      <c r="D1327"/>
      <c r="E1327"/>
      <c r="F1327"/>
      <c r="G1327"/>
      <c r="H1327"/>
      <c r="I1327"/>
      <c r="J1327"/>
      <c r="K1327"/>
      <c r="L1327"/>
      <c r="M1327"/>
      <c r="N1327"/>
      <c r="O1327"/>
      <c r="P1327"/>
      <c r="Q1327"/>
    </row>
    <row r="1328" spans="1:17" ht="15" x14ac:dyDescent="0.25">
      <c r="A1328"/>
      <c r="B1328"/>
      <c r="C1328"/>
      <c r="D1328"/>
      <c r="E1328"/>
      <c r="F1328"/>
      <c r="G1328"/>
      <c r="H1328"/>
      <c r="I1328"/>
      <c r="J1328"/>
      <c r="K1328"/>
      <c r="L1328"/>
      <c r="M1328"/>
      <c r="N1328"/>
      <c r="O1328"/>
      <c r="P1328"/>
      <c r="Q1328"/>
    </row>
    <row r="1329" spans="1:17" ht="15" x14ac:dyDescent="0.25">
      <c r="A1329"/>
      <c r="B1329"/>
      <c r="C1329"/>
      <c r="D1329"/>
      <c r="E1329"/>
      <c r="F1329"/>
      <c r="G1329"/>
      <c r="H1329"/>
      <c r="I1329"/>
      <c r="J1329"/>
      <c r="K1329"/>
      <c r="L1329"/>
      <c r="M1329"/>
      <c r="N1329"/>
      <c r="O1329"/>
      <c r="P1329"/>
      <c r="Q1329"/>
    </row>
    <row r="1330" spans="1:17" ht="15" x14ac:dyDescent="0.25">
      <c r="A1330"/>
      <c r="B1330"/>
      <c r="C1330"/>
      <c r="D1330"/>
      <c r="E1330"/>
      <c r="F1330"/>
      <c r="G1330"/>
      <c r="H1330"/>
      <c r="I1330"/>
      <c r="J1330"/>
      <c r="K1330"/>
      <c r="L1330"/>
      <c r="M1330"/>
      <c r="N1330"/>
      <c r="O1330"/>
      <c r="P1330"/>
      <c r="Q1330"/>
    </row>
    <row r="1331" spans="1:17" ht="15" x14ac:dyDescent="0.25">
      <c r="A1331"/>
      <c r="B1331"/>
      <c r="C1331"/>
      <c r="D1331"/>
      <c r="E1331"/>
      <c r="F1331"/>
      <c r="G1331"/>
      <c r="H1331"/>
      <c r="I1331"/>
      <c r="J1331"/>
      <c r="K1331"/>
      <c r="L1331"/>
      <c r="M1331"/>
      <c r="N1331"/>
      <c r="O1331"/>
      <c r="P1331"/>
      <c r="Q1331"/>
    </row>
    <row r="1332" spans="1:17" ht="15" x14ac:dyDescent="0.25">
      <c r="A1332"/>
      <c r="B1332"/>
      <c r="C1332"/>
      <c r="D1332"/>
      <c r="E1332"/>
      <c r="F1332"/>
      <c r="G1332"/>
      <c r="H1332"/>
      <c r="I1332"/>
      <c r="J1332"/>
      <c r="K1332"/>
      <c r="L1332"/>
      <c r="M1332"/>
      <c r="N1332"/>
      <c r="O1332"/>
      <c r="P1332"/>
      <c r="Q1332"/>
    </row>
    <row r="1333" spans="1:17" ht="15" x14ac:dyDescent="0.25">
      <c r="A1333"/>
      <c r="B1333"/>
      <c r="C1333"/>
      <c r="D1333"/>
      <c r="E1333"/>
      <c r="F1333"/>
      <c r="G1333"/>
      <c r="H1333"/>
      <c r="I1333"/>
      <c r="J1333"/>
      <c r="K1333"/>
      <c r="L1333"/>
      <c r="M1333"/>
      <c r="N1333"/>
      <c r="O1333"/>
      <c r="P1333"/>
      <c r="Q1333"/>
    </row>
    <row r="1334" spans="1:17" ht="15" x14ac:dyDescent="0.25">
      <c r="A1334"/>
      <c r="B1334"/>
      <c r="C1334"/>
      <c r="D1334"/>
      <c r="E1334"/>
      <c r="F1334"/>
      <c r="G1334"/>
      <c r="H1334"/>
      <c r="I1334"/>
      <c r="J1334"/>
      <c r="K1334"/>
      <c r="L1334"/>
      <c r="M1334"/>
      <c r="N1334"/>
      <c r="O1334"/>
      <c r="P1334"/>
      <c r="Q1334"/>
    </row>
    <row r="1335" spans="1:17" ht="15" x14ac:dyDescent="0.25">
      <c r="A1335"/>
      <c r="B1335"/>
      <c r="C1335"/>
      <c r="D1335"/>
      <c r="E1335"/>
      <c r="F1335"/>
      <c r="G1335"/>
      <c r="H1335"/>
      <c r="I1335"/>
      <c r="J1335"/>
      <c r="K1335"/>
      <c r="L1335"/>
      <c r="M1335"/>
      <c r="N1335"/>
      <c r="O1335"/>
      <c r="P1335"/>
      <c r="Q1335"/>
    </row>
    <row r="1336" spans="1:17" ht="15" x14ac:dyDescent="0.25">
      <c r="A1336"/>
      <c r="B1336"/>
      <c r="C1336"/>
      <c r="D1336"/>
      <c r="E1336"/>
      <c r="F1336"/>
      <c r="G1336"/>
      <c r="H1336"/>
      <c r="I1336"/>
      <c r="J1336"/>
      <c r="K1336"/>
      <c r="L1336"/>
      <c r="M1336"/>
      <c r="N1336"/>
      <c r="O1336"/>
      <c r="P1336"/>
      <c r="Q1336"/>
    </row>
    <row r="1337" spans="1:17" ht="15" x14ac:dyDescent="0.25">
      <c r="A1337"/>
      <c r="B1337"/>
      <c r="C1337"/>
      <c r="D1337"/>
      <c r="E1337"/>
      <c r="F1337"/>
      <c r="G1337"/>
      <c r="H1337"/>
      <c r="I1337"/>
      <c r="J1337"/>
      <c r="K1337"/>
      <c r="L1337"/>
      <c r="M1337"/>
      <c r="N1337"/>
      <c r="O1337"/>
      <c r="P1337"/>
      <c r="Q1337"/>
    </row>
    <row r="1338" spans="1:17" ht="15" x14ac:dyDescent="0.25">
      <c r="A1338"/>
      <c r="B1338"/>
      <c r="C1338"/>
      <c r="D1338"/>
      <c r="E1338"/>
      <c r="F1338"/>
      <c r="G1338"/>
      <c r="H1338"/>
      <c r="I1338"/>
      <c r="J1338"/>
      <c r="K1338"/>
      <c r="L1338"/>
      <c r="M1338"/>
      <c r="N1338"/>
      <c r="O1338"/>
      <c r="P1338"/>
      <c r="Q1338"/>
    </row>
    <row r="1339" spans="1:17" ht="15" x14ac:dyDescent="0.25">
      <c r="A1339"/>
      <c r="B1339"/>
      <c r="C1339"/>
      <c r="D1339"/>
      <c r="E1339"/>
      <c r="F1339"/>
      <c r="G1339"/>
      <c r="H1339"/>
      <c r="I1339"/>
      <c r="J1339"/>
      <c r="K1339"/>
      <c r="L1339"/>
      <c r="M1339"/>
      <c r="N1339"/>
      <c r="O1339"/>
      <c r="P1339"/>
      <c r="Q1339"/>
    </row>
    <row r="1340" spans="1:17" ht="15" x14ac:dyDescent="0.25">
      <c r="A1340"/>
      <c r="B1340"/>
      <c r="C1340"/>
      <c r="D1340"/>
      <c r="E1340"/>
      <c r="F1340"/>
      <c r="G1340"/>
      <c r="H1340"/>
      <c r="I1340"/>
      <c r="J1340"/>
      <c r="K1340"/>
      <c r="L1340"/>
      <c r="M1340"/>
      <c r="N1340"/>
      <c r="O1340"/>
      <c r="P1340"/>
      <c r="Q1340"/>
    </row>
    <row r="1341" spans="1:17" ht="15" x14ac:dyDescent="0.25">
      <c r="A1341"/>
      <c r="B1341"/>
      <c r="C1341"/>
      <c r="D1341"/>
      <c r="E1341"/>
      <c r="F1341"/>
      <c r="G1341"/>
      <c r="H1341"/>
      <c r="I1341"/>
      <c r="J1341"/>
      <c r="K1341"/>
      <c r="L1341"/>
      <c r="M1341"/>
      <c r="N1341"/>
      <c r="O1341"/>
      <c r="P1341"/>
      <c r="Q1341"/>
    </row>
    <row r="1342" spans="1:17" ht="15" x14ac:dyDescent="0.25">
      <c r="A1342"/>
      <c r="B1342"/>
      <c r="C1342"/>
      <c r="D1342"/>
      <c r="E1342"/>
      <c r="F1342"/>
      <c r="G1342"/>
      <c r="H1342"/>
      <c r="I1342"/>
      <c r="J1342"/>
      <c r="K1342"/>
      <c r="L1342"/>
      <c r="M1342"/>
      <c r="N1342"/>
      <c r="O1342"/>
      <c r="P1342"/>
      <c r="Q1342"/>
    </row>
    <row r="1343" spans="1:17" ht="15" x14ac:dyDescent="0.25">
      <c r="A1343"/>
      <c r="B1343"/>
      <c r="C1343"/>
      <c r="D1343"/>
      <c r="E1343"/>
      <c r="F1343"/>
      <c r="G1343"/>
      <c r="H1343"/>
      <c r="I1343"/>
      <c r="J1343"/>
      <c r="K1343"/>
      <c r="L1343"/>
      <c r="M1343"/>
      <c r="N1343"/>
      <c r="O1343"/>
      <c r="P1343"/>
      <c r="Q1343"/>
    </row>
    <row r="1344" spans="1:17" ht="15" x14ac:dyDescent="0.25">
      <c r="A1344"/>
      <c r="B1344"/>
      <c r="C1344"/>
      <c r="D1344"/>
      <c r="E1344"/>
      <c r="F1344"/>
      <c r="G1344"/>
      <c r="H1344"/>
      <c r="I1344"/>
      <c r="J1344"/>
      <c r="K1344"/>
      <c r="L1344"/>
      <c r="M1344"/>
      <c r="N1344"/>
      <c r="O1344"/>
      <c r="P1344"/>
      <c r="Q1344"/>
    </row>
    <row r="1345" spans="1:17" ht="15" x14ac:dyDescent="0.25">
      <c r="A1345"/>
      <c r="B1345"/>
      <c r="C1345"/>
      <c r="D1345"/>
      <c r="E1345"/>
      <c r="F1345"/>
      <c r="G1345"/>
      <c r="H1345"/>
      <c r="I1345"/>
      <c r="J1345"/>
      <c r="K1345"/>
      <c r="L1345"/>
      <c r="M1345"/>
      <c r="N1345"/>
      <c r="O1345"/>
      <c r="P1345"/>
      <c r="Q1345"/>
    </row>
    <row r="1346" spans="1:17" ht="15" x14ac:dyDescent="0.25">
      <c r="A1346"/>
      <c r="B1346"/>
      <c r="C1346"/>
      <c r="D1346"/>
      <c r="E1346"/>
      <c r="F1346"/>
      <c r="G1346"/>
      <c r="H1346"/>
      <c r="I1346"/>
      <c r="J1346"/>
      <c r="K1346"/>
      <c r="L1346"/>
      <c r="M1346"/>
      <c r="N1346"/>
      <c r="O1346"/>
      <c r="P1346"/>
      <c r="Q1346"/>
    </row>
    <row r="1347" spans="1:17" ht="15" x14ac:dyDescent="0.25">
      <c r="A1347"/>
      <c r="B1347"/>
      <c r="C1347"/>
      <c r="D1347"/>
      <c r="E1347"/>
      <c r="F1347"/>
      <c r="G1347"/>
      <c r="H1347"/>
      <c r="I1347"/>
      <c r="J1347"/>
      <c r="K1347"/>
      <c r="L1347"/>
      <c r="M1347"/>
      <c r="N1347"/>
      <c r="O1347"/>
      <c r="P1347"/>
      <c r="Q1347"/>
    </row>
    <row r="1348" spans="1:17" ht="15" x14ac:dyDescent="0.25">
      <c r="A1348"/>
      <c r="B1348"/>
      <c r="C1348"/>
      <c r="D1348"/>
      <c r="E1348"/>
      <c r="F1348"/>
      <c r="G1348"/>
      <c r="H1348"/>
      <c r="I1348"/>
      <c r="J1348"/>
      <c r="K1348"/>
      <c r="L1348"/>
      <c r="M1348"/>
      <c r="N1348"/>
      <c r="O1348"/>
      <c r="P1348"/>
      <c r="Q1348"/>
    </row>
    <row r="1349" spans="1:17" ht="15" x14ac:dyDescent="0.25">
      <c r="A1349"/>
      <c r="B1349"/>
      <c r="C1349"/>
      <c r="D1349"/>
      <c r="E1349"/>
      <c r="F1349"/>
      <c r="G1349"/>
      <c r="H1349"/>
      <c r="I1349"/>
      <c r="J1349"/>
      <c r="K1349"/>
      <c r="L1349"/>
      <c r="M1349"/>
      <c r="N1349"/>
      <c r="O1349"/>
      <c r="P1349"/>
      <c r="Q1349"/>
    </row>
    <row r="1350" spans="1:17" ht="15" x14ac:dyDescent="0.25">
      <c r="A1350"/>
      <c r="B1350"/>
      <c r="C1350"/>
      <c r="D1350"/>
      <c r="E1350"/>
      <c r="F1350"/>
      <c r="G1350"/>
      <c r="H1350"/>
      <c r="I1350"/>
      <c r="J1350"/>
      <c r="K1350"/>
      <c r="L1350"/>
      <c r="M1350"/>
      <c r="N1350"/>
      <c r="O1350"/>
      <c r="P1350"/>
      <c r="Q1350"/>
    </row>
    <row r="1351" spans="1:17" ht="15" x14ac:dyDescent="0.25">
      <c r="A1351"/>
      <c r="B1351"/>
      <c r="C1351"/>
      <c r="D1351"/>
      <c r="E1351"/>
      <c r="F1351"/>
      <c r="G1351"/>
      <c r="H1351"/>
      <c r="I1351"/>
      <c r="J1351"/>
      <c r="K1351"/>
      <c r="L1351"/>
      <c r="M1351"/>
      <c r="N1351"/>
      <c r="O1351"/>
      <c r="P1351"/>
      <c r="Q1351"/>
    </row>
    <row r="1352" spans="1:17" ht="15" x14ac:dyDescent="0.25">
      <c r="A1352"/>
      <c r="B1352"/>
      <c r="C1352"/>
      <c r="D1352"/>
      <c r="E1352"/>
      <c r="F1352"/>
      <c r="G1352"/>
      <c r="H1352"/>
      <c r="I1352"/>
      <c r="J1352"/>
      <c r="K1352"/>
      <c r="L1352"/>
      <c r="M1352"/>
      <c r="N1352"/>
      <c r="O1352"/>
      <c r="P1352"/>
      <c r="Q1352"/>
    </row>
    <row r="1353" spans="1:17" ht="15" x14ac:dyDescent="0.25">
      <c r="A1353"/>
      <c r="B1353"/>
      <c r="C1353"/>
      <c r="D1353"/>
      <c r="E1353"/>
      <c r="F1353"/>
      <c r="G1353"/>
      <c r="H1353"/>
      <c r="I1353"/>
      <c r="J1353"/>
      <c r="K1353"/>
      <c r="L1353"/>
      <c r="M1353"/>
      <c r="N1353"/>
      <c r="O1353"/>
      <c r="P1353"/>
      <c r="Q1353"/>
    </row>
    <row r="1354" spans="1:17" ht="15" x14ac:dyDescent="0.25">
      <c r="A1354"/>
      <c r="B1354"/>
      <c r="C1354"/>
      <c r="D1354"/>
      <c r="E1354"/>
      <c r="F1354"/>
      <c r="G1354"/>
      <c r="H1354"/>
      <c r="I1354"/>
      <c r="J1354"/>
      <c r="K1354"/>
      <c r="L1354"/>
      <c r="M1354"/>
      <c r="N1354"/>
      <c r="O1354"/>
      <c r="P1354"/>
      <c r="Q1354"/>
    </row>
    <row r="1355" spans="1:17" ht="15" x14ac:dyDescent="0.25">
      <c r="A1355"/>
      <c r="B1355"/>
      <c r="C1355"/>
      <c r="D1355"/>
      <c r="E1355"/>
      <c r="F1355"/>
      <c r="G1355"/>
      <c r="H1355"/>
      <c r="I1355"/>
      <c r="J1355"/>
      <c r="K1355"/>
      <c r="L1355"/>
      <c r="M1355"/>
      <c r="N1355"/>
      <c r="O1355"/>
      <c r="P1355"/>
      <c r="Q1355"/>
    </row>
    <row r="1356" spans="1:17" ht="15" x14ac:dyDescent="0.25">
      <c r="A1356"/>
      <c r="B1356"/>
      <c r="C1356"/>
      <c r="D1356"/>
      <c r="E1356"/>
      <c r="F1356"/>
      <c r="G1356"/>
      <c r="H1356"/>
      <c r="I1356"/>
      <c r="J1356"/>
      <c r="K1356"/>
      <c r="L1356"/>
      <c r="M1356"/>
      <c r="N1356"/>
      <c r="O1356"/>
      <c r="P1356"/>
      <c r="Q1356"/>
    </row>
    <row r="1357" spans="1:17" ht="15" x14ac:dyDescent="0.25">
      <c r="A1357"/>
      <c r="B1357"/>
      <c r="C1357"/>
      <c r="D1357"/>
      <c r="E1357"/>
      <c r="F1357"/>
      <c r="G1357"/>
      <c r="H1357"/>
      <c r="I1357"/>
      <c r="J1357"/>
      <c r="K1357"/>
      <c r="L1357"/>
      <c r="M1357"/>
      <c r="N1357"/>
      <c r="O1357"/>
      <c r="P1357"/>
      <c r="Q1357"/>
    </row>
    <row r="1358" spans="1:17" ht="15" x14ac:dyDescent="0.25">
      <c r="A1358"/>
      <c r="B1358"/>
      <c r="C1358"/>
      <c r="D1358"/>
      <c r="E1358"/>
      <c r="F1358"/>
      <c r="G1358"/>
      <c r="H1358"/>
      <c r="I1358"/>
      <c r="J1358"/>
      <c r="K1358"/>
      <c r="L1358"/>
      <c r="M1358"/>
      <c r="N1358"/>
      <c r="O1358"/>
      <c r="P1358"/>
      <c r="Q1358"/>
    </row>
    <row r="1359" spans="1:17" ht="15" x14ac:dyDescent="0.25">
      <c r="A1359"/>
      <c r="B1359"/>
      <c r="C1359"/>
      <c r="D1359"/>
      <c r="E1359"/>
      <c r="F1359"/>
      <c r="G1359"/>
      <c r="H1359"/>
      <c r="I1359"/>
      <c r="J1359"/>
      <c r="K1359"/>
      <c r="L1359"/>
      <c r="M1359"/>
      <c r="N1359"/>
      <c r="O1359"/>
      <c r="P1359"/>
      <c r="Q1359"/>
    </row>
    <row r="1360" spans="1:17" ht="15" x14ac:dyDescent="0.25">
      <c r="A1360"/>
      <c r="B1360"/>
      <c r="C1360"/>
      <c r="D1360"/>
      <c r="E1360"/>
      <c r="F1360"/>
      <c r="G1360"/>
      <c r="H1360"/>
      <c r="I1360"/>
      <c r="J1360"/>
      <c r="K1360"/>
      <c r="L1360"/>
      <c r="M1360"/>
      <c r="N1360"/>
      <c r="O1360"/>
      <c r="P1360"/>
      <c r="Q1360"/>
    </row>
    <row r="1361" spans="1:17" ht="15" x14ac:dyDescent="0.25">
      <c r="A1361"/>
      <c r="B1361"/>
      <c r="C1361"/>
      <c r="D1361"/>
      <c r="E1361"/>
      <c r="F1361"/>
      <c r="G1361"/>
      <c r="H1361"/>
      <c r="I1361"/>
      <c r="J1361"/>
      <c r="K1361"/>
      <c r="L1361"/>
      <c r="M1361"/>
      <c r="N1361"/>
      <c r="O1361"/>
      <c r="P1361"/>
      <c r="Q1361"/>
    </row>
    <row r="1362" spans="1:17" ht="15" x14ac:dyDescent="0.25">
      <c r="A1362"/>
      <c r="B1362"/>
      <c r="C1362"/>
      <c r="D1362"/>
      <c r="E1362"/>
      <c r="F1362"/>
      <c r="G1362"/>
      <c r="H1362"/>
      <c r="I1362"/>
      <c r="J1362"/>
      <c r="K1362"/>
      <c r="L1362"/>
      <c r="M1362"/>
      <c r="N1362"/>
      <c r="O1362"/>
      <c r="P1362"/>
      <c r="Q1362"/>
    </row>
    <row r="1363" spans="1:17" ht="15" x14ac:dyDescent="0.25">
      <c r="A1363"/>
      <c r="B1363"/>
      <c r="C1363"/>
      <c r="D1363"/>
      <c r="E1363"/>
      <c r="F1363"/>
      <c r="G1363"/>
      <c r="H1363"/>
      <c r="I1363"/>
      <c r="J1363"/>
      <c r="K1363"/>
      <c r="L1363"/>
      <c r="M1363"/>
      <c r="N1363"/>
      <c r="O1363"/>
      <c r="P1363"/>
      <c r="Q1363"/>
    </row>
    <row r="1364" spans="1:17" ht="15" x14ac:dyDescent="0.25">
      <c r="A1364"/>
      <c r="B1364"/>
      <c r="C1364"/>
      <c r="D1364"/>
      <c r="E1364"/>
      <c r="F1364"/>
      <c r="G1364"/>
      <c r="H1364"/>
      <c r="I1364"/>
      <c r="J1364"/>
      <c r="K1364"/>
      <c r="L1364"/>
      <c r="M1364"/>
      <c r="N1364"/>
      <c r="O1364"/>
      <c r="P1364"/>
      <c r="Q1364"/>
    </row>
    <row r="1365" spans="1:17" ht="15" x14ac:dyDescent="0.25">
      <c r="A1365"/>
      <c r="B1365"/>
      <c r="C1365"/>
      <c r="D1365"/>
      <c r="E1365"/>
      <c r="F1365"/>
      <c r="G1365"/>
      <c r="H1365"/>
      <c r="I1365"/>
      <c r="J1365"/>
      <c r="K1365"/>
      <c r="L1365"/>
      <c r="M1365"/>
      <c r="N1365"/>
      <c r="O1365"/>
      <c r="P1365"/>
      <c r="Q1365"/>
    </row>
    <row r="1366" spans="1:17" ht="15" x14ac:dyDescent="0.25">
      <c r="A1366"/>
      <c r="B1366"/>
      <c r="C1366"/>
      <c r="D1366"/>
      <c r="E1366"/>
      <c r="F1366"/>
      <c r="G1366"/>
      <c r="H1366"/>
      <c r="I1366"/>
      <c r="J1366"/>
      <c r="K1366"/>
      <c r="L1366"/>
      <c r="M1366"/>
      <c r="N1366"/>
      <c r="O1366"/>
      <c r="P1366"/>
      <c r="Q1366"/>
    </row>
  </sheetData>
  <pageMargins left="0.70866141732283472" right="0.31496062992125984" top="0.35433070866141736" bottom="0.35433070866141736" header="0.31496062992125984" footer="0.11811023622047245"/>
  <pageSetup paperSize="9" scale="50" fitToHeight="0" orientation="portrait" r:id="rId2"/>
  <headerFooter>
    <oddFooter>&amp;C&amp;A&amp;RAnexo Pág. &amp;P</oddFooter>
  </headerFooter>
  <rowBreaks count="7" manualBreakCount="7">
    <brk id="109" max="15" man="1"/>
    <brk id="196" max="15" man="1"/>
    <brk id="290" max="15" man="1"/>
    <brk id="389" max="15" man="1"/>
    <brk id="480" max="15" man="1"/>
    <brk id="577" max="15" man="1"/>
    <brk id="662" max="15" man="1"/>
  </rowBreaks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B2:I12"/>
  <sheetViews>
    <sheetView workbookViewId="0">
      <selection activeCell="B2" sqref="B2:I12"/>
    </sheetView>
  </sheetViews>
  <sheetFormatPr baseColWidth="10" defaultRowHeight="15" x14ac:dyDescent="0.25"/>
  <cols>
    <col min="3" max="3" width="58.5703125" customWidth="1"/>
    <col min="4" max="4" width="20.42578125" customWidth="1"/>
    <col min="5" max="5" width="10" customWidth="1"/>
    <col min="6" max="6" width="7.5703125" customWidth="1"/>
    <col min="7" max="7" width="5.28515625" customWidth="1"/>
    <col min="8" max="8" width="5.42578125" customWidth="1"/>
    <col min="9" max="9" width="6.85546875" customWidth="1"/>
  </cols>
  <sheetData>
    <row r="2" spans="2:9" x14ac:dyDescent="0.25">
      <c r="B2" s="44" t="s">
        <v>138</v>
      </c>
      <c r="C2" s="44" t="s">
        <v>5</v>
      </c>
      <c r="D2" s="44" t="s">
        <v>903</v>
      </c>
      <c r="E2" s="44" t="s">
        <v>914</v>
      </c>
      <c r="F2" s="44" t="s">
        <v>7</v>
      </c>
      <c r="G2" s="44" t="s">
        <v>915</v>
      </c>
      <c r="H2" s="44" t="s">
        <v>8</v>
      </c>
      <c r="I2" s="44" t="s">
        <v>9</v>
      </c>
    </row>
    <row r="3" spans="2:9" ht="15" customHeight="1" x14ac:dyDescent="0.25">
      <c r="B3" s="45" t="s">
        <v>235</v>
      </c>
      <c r="C3" s="46" t="s">
        <v>51</v>
      </c>
      <c r="D3" s="46" t="s">
        <v>904</v>
      </c>
      <c r="E3" s="46">
        <v>9311</v>
      </c>
      <c r="F3" s="46" t="s">
        <v>52</v>
      </c>
      <c r="G3" s="46" t="s">
        <v>826</v>
      </c>
      <c r="H3" s="46" t="s">
        <v>19</v>
      </c>
      <c r="I3" s="46" t="s">
        <v>20</v>
      </c>
    </row>
    <row r="4" spans="2:9" ht="15" customHeight="1" x14ac:dyDescent="0.25">
      <c r="B4" s="47" t="s">
        <v>252</v>
      </c>
      <c r="C4" s="48" t="s">
        <v>854</v>
      </c>
      <c r="D4" s="48" t="s">
        <v>906</v>
      </c>
      <c r="E4" s="48">
        <v>3200</v>
      </c>
      <c r="F4" s="48" t="s">
        <v>27</v>
      </c>
      <c r="G4" s="48" t="s">
        <v>826</v>
      </c>
      <c r="H4" s="48" t="s">
        <v>19</v>
      </c>
      <c r="I4" s="48" t="s">
        <v>20</v>
      </c>
    </row>
    <row r="5" spans="2:9" ht="15" customHeight="1" x14ac:dyDescent="0.25">
      <c r="B5" s="45" t="s">
        <v>253</v>
      </c>
      <c r="C5" s="46" t="s">
        <v>836</v>
      </c>
      <c r="D5" s="46" t="s">
        <v>905</v>
      </c>
      <c r="E5" s="46">
        <v>9202</v>
      </c>
      <c r="F5" s="46" t="s">
        <v>27</v>
      </c>
      <c r="G5" s="46" t="s">
        <v>826</v>
      </c>
      <c r="H5" s="46" t="s">
        <v>19</v>
      </c>
      <c r="I5" s="46" t="s">
        <v>20</v>
      </c>
    </row>
    <row r="6" spans="2:9" ht="15" customHeight="1" x14ac:dyDescent="0.25">
      <c r="B6" s="47" t="s">
        <v>254</v>
      </c>
      <c r="C6" s="48" t="s">
        <v>98</v>
      </c>
      <c r="D6" s="48" t="s">
        <v>907</v>
      </c>
      <c r="E6" s="48">
        <v>9203</v>
      </c>
      <c r="F6" s="48" t="s">
        <v>31</v>
      </c>
      <c r="G6" s="48" t="s">
        <v>826</v>
      </c>
      <c r="H6" s="48" t="s">
        <v>19</v>
      </c>
      <c r="I6" s="48" t="s">
        <v>20</v>
      </c>
    </row>
    <row r="7" spans="2:9" ht="15" customHeight="1" x14ac:dyDescent="0.25">
      <c r="B7" s="49" t="s">
        <v>255</v>
      </c>
      <c r="C7" s="50" t="s">
        <v>99</v>
      </c>
      <c r="D7" s="50" t="s">
        <v>908</v>
      </c>
      <c r="E7" s="50">
        <v>9260</v>
      </c>
      <c r="F7" s="50" t="s">
        <v>31</v>
      </c>
      <c r="G7" s="50" t="s">
        <v>826</v>
      </c>
      <c r="H7" s="50" t="s">
        <v>19</v>
      </c>
      <c r="I7" s="50" t="s">
        <v>20</v>
      </c>
    </row>
    <row r="8" spans="2:9" ht="15" customHeight="1" x14ac:dyDescent="0.25">
      <c r="B8" s="47" t="s">
        <v>206</v>
      </c>
      <c r="C8" s="48" t="s">
        <v>109</v>
      </c>
      <c r="D8" s="48" t="s">
        <v>913</v>
      </c>
      <c r="E8" s="48">
        <v>1510</v>
      </c>
      <c r="F8" s="48" t="s">
        <v>31</v>
      </c>
      <c r="G8" s="48" t="s">
        <v>826</v>
      </c>
      <c r="H8" s="48" t="s">
        <v>19</v>
      </c>
      <c r="I8" s="48" t="s">
        <v>20</v>
      </c>
    </row>
    <row r="9" spans="2:9" ht="15" customHeight="1" x14ac:dyDescent="0.25">
      <c r="B9" s="45" t="s">
        <v>208</v>
      </c>
      <c r="C9" s="46" t="s">
        <v>856</v>
      </c>
      <c r="D9" s="46" t="s">
        <v>909</v>
      </c>
      <c r="E9" s="46">
        <v>9200</v>
      </c>
      <c r="F9" s="46" t="s">
        <v>31</v>
      </c>
      <c r="G9" s="46" t="s">
        <v>826</v>
      </c>
      <c r="H9" s="46" t="s">
        <v>19</v>
      </c>
      <c r="I9" s="46" t="s">
        <v>20</v>
      </c>
    </row>
    <row r="10" spans="2:9" ht="15" customHeight="1" x14ac:dyDescent="0.25">
      <c r="B10" s="47" t="s">
        <v>213</v>
      </c>
      <c r="C10" s="48" t="s">
        <v>115</v>
      </c>
      <c r="D10" s="48" t="s">
        <v>910</v>
      </c>
      <c r="E10" s="48">
        <v>9310</v>
      </c>
      <c r="F10" s="48" t="s">
        <v>31</v>
      </c>
      <c r="G10" s="48" t="s">
        <v>826</v>
      </c>
      <c r="H10" s="48" t="s">
        <v>19</v>
      </c>
      <c r="I10" s="48" t="s">
        <v>20</v>
      </c>
    </row>
    <row r="11" spans="2:9" ht="15" customHeight="1" x14ac:dyDescent="0.25">
      <c r="B11" s="45" t="s">
        <v>228</v>
      </c>
      <c r="C11" s="46" t="s">
        <v>850</v>
      </c>
      <c r="D11" s="46" t="s">
        <v>911</v>
      </c>
      <c r="E11" s="46">
        <v>9320</v>
      </c>
      <c r="F11" s="46" t="s">
        <v>31</v>
      </c>
      <c r="G11" s="46" t="s">
        <v>826</v>
      </c>
      <c r="H11" s="46" t="s">
        <v>19</v>
      </c>
      <c r="I11" s="46" t="s">
        <v>20</v>
      </c>
    </row>
    <row r="12" spans="2:9" ht="15" customHeight="1" x14ac:dyDescent="0.25">
      <c r="B12" s="47" t="s">
        <v>229</v>
      </c>
      <c r="C12" s="48" t="s">
        <v>130</v>
      </c>
      <c r="D12" s="48" t="s">
        <v>912</v>
      </c>
      <c r="E12" s="48">
        <v>1500</v>
      </c>
      <c r="F12" s="48" t="s">
        <v>27</v>
      </c>
      <c r="G12" s="48" t="s">
        <v>826</v>
      </c>
      <c r="H12" s="48" t="s">
        <v>19</v>
      </c>
      <c r="I12" s="48" t="s">
        <v>20</v>
      </c>
    </row>
  </sheetData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W626"/>
  <sheetViews>
    <sheetView view="pageBreakPreview" topLeftCell="A316" zoomScaleNormal="100" zoomScaleSheetLayoutView="100" workbookViewId="0">
      <selection activeCell="D30" sqref="D30 I30:R30"/>
      <pivotSelection pane="bottomRight" showHeader="1" extendable="1" axis="axisRow" dimension="3" start="19" min="19" max="20" activeRow="29" activeCol="3" previousRow="29" previousCol="3" click="1" r:id="rId1">
        <pivotArea dataOnly="0" outline="0" axis="axisRow" fieldPosition="0">
          <references count="1">
            <reference field="6" count="1">
              <x v="53"/>
            </reference>
          </references>
        </pivotArea>
      </pivotSelection>
    </sheetView>
  </sheetViews>
  <sheetFormatPr baseColWidth="10" defaultColWidth="43.140625" defaultRowHeight="11.25" x14ac:dyDescent="0.2"/>
  <cols>
    <col min="1" max="1" width="7" style="2" customWidth="1"/>
    <col min="2" max="2" width="6.28515625" style="2" customWidth="1"/>
    <col min="3" max="3" width="8.42578125" style="2" customWidth="1"/>
    <col min="4" max="4" width="51.140625" style="2" customWidth="1"/>
    <col min="5" max="5" width="9" style="2" customWidth="1"/>
    <col min="6" max="6" width="11" style="2" customWidth="1"/>
    <col min="7" max="7" width="13.5703125" style="2" customWidth="1"/>
    <col min="8" max="8" width="10.5703125" style="7" bestFit="1" customWidth="1"/>
    <col min="9" max="10" width="18.28515625" style="7" bestFit="1" customWidth="1"/>
    <col min="11" max="11" width="8.28515625" style="7" bestFit="1" customWidth="1"/>
    <col min="12" max="13" width="3.5703125" style="7" bestFit="1" customWidth="1"/>
    <col min="14" max="14" width="7" style="7" bestFit="1" customWidth="1"/>
    <col min="15" max="16" width="7.7109375" style="2" bestFit="1" customWidth="1"/>
    <col min="17" max="17" width="11.28515625" style="2" bestFit="1" customWidth="1"/>
    <col min="18" max="18" width="9.5703125" style="2" bestFit="1" customWidth="1"/>
    <col min="19" max="19" width="17.5703125" style="2" customWidth="1"/>
    <col min="20" max="20" width="26.42578125" style="2" customWidth="1"/>
    <col min="21" max="21" width="24.28515625" style="2" customWidth="1"/>
    <col min="22" max="22" width="21.140625" style="2" customWidth="1"/>
    <col min="23" max="23" width="19.42578125" style="2" customWidth="1"/>
    <col min="24" max="16384" width="43.140625" style="2"/>
  </cols>
  <sheetData>
    <row r="1" spans="1:23" s="10" customFormat="1" ht="15" x14ac:dyDescent="0.25">
      <c r="A1" s="9"/>
      <c r="H1" s="11"/>
      <c r="I1" s="11"/>
      <c r="J1" s="11"/>
      <c r="K1" s="11"/>
      <c r="L1" s="11"/>
      <c r="M1" s="11"/>
      <c r="N1" s="11"/>
    </row>
    <row r="2" spans="1:23" s="10" customFormat="1" x14ac:dyDescent="0.2">
      <c r="H2" s="11"/>
      <c r="I2" s="11"/>
      <c r="J2" s="11"/>
      <c r="K2" s="11"/>
      <c r="L2" s="11"/>
      <c r="M2" s="11"/>
      <c r="N2" s="11"/>
    </row>
    <row r="3" spans="1:23" s="10" customFormat="1" x14ac:dyDescent="0.2">
      <c r="H3" s="11"/>
      <c r="I3" s="11"/>
      <c r="J3" s="11"/>
      <c r="K3" s="11"/>
      <c r="L3" s="11"/>
      <c r="M3" s="11"/>
      <c r="N3" s="11"/>
    </row>
    <row r="4" spans="1:23" s="10" customFormat="1" ht="15" x14ac:dyDescent="0.25">
      <c r="A4" s="9"/>
      <c r="B4" s="9"/>
      <c r="H4" s="11"/>
      <c r="I4" s="11"/>
      <c r="J4" s="11"/>
      <c r="K4" s="11"/>
      <c r="L4" s="11"/>
      <c r="M4" s="11"/>
      <c r="N4" s="11"/>
    </row>
    <row r="5" spans="1:23" ht="15" x14ac:dyDescent="0.25">
      <c r="A5"/>
      <c r="B5"/>
    </row>
    <row r="6" spans="1:23" ht="15" x14ac:dyDescent="0.25">
      <c r="A6"/>
      <c r="B6"/>
    </row>
    <row r="8" spans="1:23" ht="15" x14ac:dyDescent="0.25">
      <c r="A8" s="1" t="s">
        <v>197</v>
      </c>
      <c r="H8" s="2"/>
      <c r="I8" s="8" t="s">
        <v>190</v>
      </c>
      <c r="J8" s="8" t="s">
        <v>11</v>
      </c>
      <c r="O8" s="7"/>
      <c r="P8" s="7"/>
      <c r="Q8" s="7"/>
      <c r="R8" s="7"/>
      <c r="S8"/>
      <c r="T8"/>
      <c r="U8"/>
      <c r="V8"/>
      <c r="W8"/>
    </row>
    <row r="9" spans="1:23" s="5" customFormat="1" ht="15" x14ac:dyDescent="0.25">
      <c r="A9" s="2"/>
      <c r="B9" s="2"/>
      <c r="C9" s="2"/>
      <c r="D9" s="2"/>
      <c r="E9" s="2"/>
      <c r="F9" s="2"/>
      <c r="G9" s="2"/>
      <c r="H9" s="2"/>
      <c r="I9" s="6" t="s">
        <v>826</v>
      </c>
      <c r="J9" s="6"/>
      <c r="K9" s="16" t="s">
        <v>827</v>
      </c>
      <c r="L9" s="6" t="s">
        <v>825</v>
      </c>
      <c r="M9" s="6"/>
      <c r="N9" s="16" t="s">
        <v>828</v>
      </c>
      <c r="O9" s="6" t="s">
        <v>840</v>
      </c>
      <c r="P9" s="6"/>
      <c r="Q9" s="16" t="s">
        <v>881</v>
      </c>
      <c r="R9" s="14" t="s">
        <v>139</v>
      </c>
      <c r="S9"/>
      <c r="T9"/>
      <c r="U9"/>
      <c r="V9"/>
      <c r="W9"/>
    </row>
    <row r="10" spans="1:23" s="5" customFormat="1" ht="22.5" x14ac:dyDescent="0.25">
      <c r="A10" s="4" t="s">
        <v>6</v>
      </c>
      <c r="B10" s="4" t="s">
        <v>8</v>
      </c>
      <c r="C10" s="4" t="s">
        <v>9</v>
      </c>
      <c r="D10" s="4" t="s">
        <v>5</v>
      </c>
      <c r="E10" s="4" t="s">
        <v>14</v>
      </c>
      <c r="F10" s="4" t="s">
        <v>15</v>
      </c>
      <c r="G10" s="4" t="s">
        <v>16</v>
      </c>
      <c r="H10" s="1" t="s">
        <v>12</v>
      </c>
      <c r="I10" s="2" t="s">
        <v>823</v>
      </c>
      <c r="J10" s="2" t="s">
        <v>824</v>
      </c>
      <c r="K10" s="16"/>
      <c r="L10" s="2" t="s">
        <v>823</v>
      </c>
      <c r="M10" s="2" t="s">
        <v>824</v>
      </c>
      <c r="N10" s="16"/>
      <c r="O10" s="2" t="s">
        <v>823</v>
      </c>
      <c r="P10" s="2" t="s">
        <v>824</v>
      </c>
      <c r="Q10" s="16"/>
      <c r="R10" s="14"/>
      <c r="S10"/>
      <c r="T10"/>
      <c r="U10"/>
      <c r="V10"/>
      <c r="W10"/>
    </row>
    <row r="11" spans="1:23" ht="15" x14ac:dyDescent="0.25">
      <c r="A11" s="2">
        <v>1300</v>
      </c>
      <c r="B11" s="2" t="s">
        <v>19</v>
      </c>
      <c r="C11" s="2" t="s">
        <v>35</v>
      </c>
      <c r="D11" s="2" t="s">
        <v>112</v>
      </c>
      <c r="E11" s="3">
        <v>839.48</v>
      </c>
      <c r="F11" s="3">
        <v>3492.12</v>
      </c>
      <c r="G11" s="3">
        <v>5665</v>
      </c>
      <c r="H11" s="2" t="s">
        <v>196</v>
      </c>
      <c r="J11" s="7">
        <v>1</v>
      </c>
      <c r="K11" s="16">
        <v>1</v>
      </c>
      <c r="N11" s="16"/>
      <c r="O11" s="7"/>
      <c r="P11" s="7"/>
      <c r="Q11" s="16"/>
      <c r="R11" s="76">
        <v>1</v>
      </c>
      <c r="S11"/>
      <c r="T11"/>
      <c r="U11"/>
      <c r="V11"/>
      <c r="W11"/>
    </row>
    <row r="12" spans="1:23" ht="15" x14ac:dyDescent="0.25">
      <c r="C12" s="2" t="s">
        <v>39</v>
      </c>
      <c r="D12" s="2" t="s">
        <v>38</v>
      </c>
      <c r="E12" s="3">
        <v>1000.81</v>
      </c>
      <c r="F12" s="3">
        <v>2903.45</v>
      </c>
      <c r="G12" s="3">
        <v>5237.66</v>
      </c>
      <c r="H12" s="2" t="s">
        <v>196</v>
      </c>
      <c r="I12" s="7">
        <v>1</v>
      </c>
      <c r="K12" s="16">
        <v>1</v>
      </c>
      <c r="N12" s="16"/>
      <c r="O12" s="7"/>
      <c r="P12" s="7"/>
      <c r="Q12" s="16"/>
      <c r="R12" s="76">
        <v>1</v>
      </c>
      <c r="S12"/>
      <c r="T12"/>
      <c r="U12"/>
      <c r="V12"/>
      <c r="W12"/>
    </row>
    <row r="13" spans="1:23" ht="15" x14ac:dyDescent="0.25">
      <c r="C13" s="2" t="s">
        <v>20</v>
      </c>
      <c r="D13" s="2" t="s">
        <v>917</v>
      </c>
      <c r="E13" s="3">
        <v>1164.74</v>
      </c>
      <c r="F13" s="3">
        <v>3934.58</v>
      </c>
      <c r="G13" s="3">
        <v>6432.72</v>
      </c>
      <c r="H13" s="2" t="s">
        <v>196</v>
      </c>
      <c r="J13" s="7">
        <v>1</v>
      </c>
      <c r="K13" s="16">
        <v>1</v>
      </c>
      <c r="N13" s="16"/>
      <c r="O13" s="7"/>
      <c r="P13" s="7"/>
      <c r="Q13" s="16"/>
      <c r="R13" s="76">
        <v>1</v>
      </c>
      <c r="S13"/>
      <c r="T13"/>
      <c r="U13"/>
      <c r="V13"/>
      <c r="W13"/>
    </row>
    <row r="14" spans="1:23" ht="15" x14ac:dyDescent="0.25">
      <c r="B14" s="2" t="s">
        <v>23</v>
      </c>
      <c r="C14" s="2" t="s">
        <v>32</v>
      </c>
      <c r="D14" s="2" t="s">
        <v>77</v>
      </c>
      <c r="E14" s="3">
        <v>700.84</v>
      </c>
      <c r="F14" s="3">
        <v>1704.98</v>
      </c>
      <c r="G14" s="3">
        <v>3558.79</v>
      </c>
      <c r="H14" s="2" t="s">
        <v>36</v>
      </c>
      <c r="I14" s="7">
        <v>1</v>
      </c>
      <c r="J14" s="7">
        <v>1</v>
      </c>
      <c r="K14" s="16">
        <v>2</v>
      </c>
      <c r="N14" s="16"/>
      <c r="O14" s="7"/>
      <c r="P14" s="7"/>
      <c r="Q14" s="16"/>
      <c r="R14" s="76">
        <v>2</v>
      </c>
      <c r="S14"/>
      <c r="T14"/>
      <c r="U14"/>
      <c r="V14"/>
      <c r="W14"/>
    </row>
    <row r="15" spans="1:23" ht="15" x14ac:dyDescent="0.25">
      <c r="C15" s="2" t="s">
        <v>64</v>
      </c>
      <c r="D15" s="2" t="s">
        <v>63</v>
      </c>
      <c r="E15" s="3">
        <v>744.79</v>
      </c>
      <c r="F15" s="3">
        <v>3183.09</v>
      </c>
      <c r="G15" s="3">
        <v>5080.8500000000004</v>
      </c>
      <c r="H15" s="2" t="s">
        <v>36</v>
      </c>
      <c r="I15" s="7">
        <v>1</v>
      </c>
      <c r="J15" s="7">
        <v>1</v>
      </c>
      <c r="K15" s="16">
        <v>2</v>
      </c>
      <c r="N15" s="16"/>
      <c r="O15" s="7"/>
      <c r="P15" s="7"/>
      <c r="Q15" s="16"/>
      <c r="R15" s="76">
        <v>2</v>
      </c>
      <c r="S15"/>
      <c r="T15"/>
      <c r="U15"/>
      <c r="V15"/>
      <c r="W15"/>
    </row>
    <row r="16" spans="1:23" ht="15" x14ac:dyDescent="0.25">
      <c r="B16" s="2" t="s">
        <v>44</v>
      </c>
      <c r="C16" s="2" t="s">
        <v>73</v>
      </c>
      <c r="D16" s="2" t="s">
        <v>92</v>
      </c>
      <c r="E16" s="3">
        <v>501.69</v>
      </c>
      <c r="F16" s="3">
        <v>2503.1999999999998</v>
      </c>
      <c r="G16" s="3">
        <v>3870.57</v>
      </c>
      <c r="H16" s="2" t="s">
        <v>36</v>
      </c>
      <c r="I16" s="7">
        <v>1</v>
      </c>
      <c r="K16" s="16">
        <v>1</v>
      </c>
      <c r="N16" s="16"/>
      <c r="O16" s="7"/>
      <c r="P16" s="7"/>
      <c r="Q16" s="16"/>
      <c r="R16" s="76">
        <v>1</v>
      </c>
      <c r="S16"/>
      <c r="T16"/>
      <c r="U16"/>
      <c r="V16"/>
      <c r="W16"/>
    </row>
    <row r="17" spans="1:23" ht="15" x14ac:dyDescent="0.25">
      <c r="C17" s="2" t="s">
        <v>71</v>
      </c>
      <c r="D17" s="2" t="s">
        <v>70</v>
      </c>
      <c r="E17" s="3">
        <v>528.66</v>
      </c>
      <c r="F17" s="3">
        <v>1239.17</v>
      </c>
      <c r="G17" s="3">
        <v>2633.51</v>
      </c>
      <c r="H17" s="2" t="s">
        <v>36</v>
      </c>
      <c r="J17" s="7">
        <v>2</v>
      </c>
      <c r="K17" s="16">
        <v>2</v>
      </c>
      <c r="N17" s="16"/>
      <c r="O17" s="7"/>
      <c r="P17" s="7"/>
      <c r="Q17" s="16"/>
      <c r="R17" s="76">
        <v>2</v>
      </c>
      <c r="S17"/>
      <c r="T17"/>
      <c r="U17"/>
      <c r="V17"/>
      <c r="W17"/>
    </row>
    <row r="18" spans="1:23" ht="15" x14ac:dyDescent="0.25">
      <c r="G18" s="3">
        <v>2631.511</v>
      </c>
      <c r="H18" s="2" t="s">
        <v>36</v>
      </c>
      <c r="J18" s="7">
        <v>3</v>
      </c>
      <c r="K18" s="16">
        <v>3</v>
      </c>
      <c r="N18" s="16"/>
      <c r="O18" s="7"/>
      <c r="P18" s="7"/>
      <c r="Q18" s="16"/>
      <c r="R18" s="76">
        <v>3</v>
      </c>
      <c r="S18"/>
      <c r="T18"/>
      <c r="U18"/>
      <c r="V18"/>
      <c r="W18"/>
    </row>
    <row r="19" spans="1:23" ht="15" x14ac:dyDescent="0.25">
      <c r="D19" s="2" t="s">
        <v>136</v>
      </c>
      <c r="E19" s="3">
        <v>526.09</v>
      </c>
      <c r="F19" s="3">
        <v>1239.17</v>
      </c>
      <c r="G19" s="3">
        <v>2631.511</v>
      </c>
      <c r="H19" s="2" t="s">
        <v>36</v>
      </c>
      <c r="I19" s="7">
        <v>1</v>
      </c>
      <c r="K19" s="16">
        <v>1</v>
      </c>
      <c r="N19" s="16"/>
      <c r="O19" s="7"/>
      <c r="P19" s="7"/>
      <c r="Q19" s="16"/>
      <c r="R19" s="76">
        <v>1</v>
      </c>
      <c r="S19"/>
      <c r="T19"/>
      <c r="U19"/>
      <c r="V19"/>
      <c r="W19"/>
    </row>
    <row r="20" spans="1:23" ht="15" x14ac:dyDescent="0.25">
      <c r="E20" s="3">
        <v>528.66</v>
      </c>
      <c r="F20" s="3">
        <v>1239.17</v>
      </c>
      <c r="G20" s="3">
        <v>2606.96</v>
      </c>
      <c r="H20" s="2" t="s">
        <v>36</v>
      </c>
      <c r="K20" s="16"/>
      <c r="M20" s="7">
        <v>1</v>
      </c>
      <c r="N20" s="16">
        <v>1</v>
      </c>
      <c r="O20" s="7"/>
      <c r="P20" s="7"/>
      <c r="Q20" s="16"/>
      <c r="R20" s="76">
        <v>1</v>
      </c>
      <c r="S20"/>
      <c r="T20"/>
      <c r="U20"/>
      <c r="V20"/>
      <c r="W20"/>
    </row>
    <row r="21" spans="1:23" ht="15" x14ac:dyDescent="0.25">
      <c r="C21" s="2" t="s">
        <v>920</v>
      </c>
      <c r="D21" s="2" t="s">
        <v>96</v>
      </c>
      <c r="E21" s="3">
        <v>569.13</v>
      </c>
      <c r="F21" s="3">
        <v>2657.72</v>
      </c>
      <c r="G21" s="3">
        <v>4095.1</v>
      </c>
      <c r="H21" s="2" t="s">
        <v>36</v>
      </c>
      <c r="I21" s="7">
        <v>2</v>
      </c>
      <c r="K21" s="16">
        <v>2</v>
      </c>
      <c r="N21" s="16"/>
      <c r="O21" s="7"/>
      <c r="P21" s="7"/>
      <c r="Q21" s="16"/>
      <c r="R21" s="76">
        <v>2</v>
      </c>
      <c r="S21"/>
      <c r="T21"/>
      <c r="U21"/>
      <c r="V21"/>
      <c r="W21"/>
    </row>
    <row r="22" spans="1:23" ht="15" x14ac:dyDescent="0.25">
      <c r="A22" s="2" t="s">
        <v>141</v>
      </c>
      <c r="H22" s="2"/>
      <c r="I22" s="7">
        <v>7</v>
      </c>
      <c r="J22" s="7">
        <v>9</v>
      </c>
      <c r="K22" s="16">
        <v>16</v>
      </c>
      <c r="M22" s="7">
        <v>1</v>
      </c>
      <c r="N22" s="16">
        <v>1</v>
      </c>
      <c r="O22" s="7"/>
      <c r="P22" s="7"/>
      <c r="Q22" s="16"/>
      <c r="R22" s="76">
        <v>17</v>
      </c>
      <c r="S22"/>
      <c r="T22"/>
      <c r="U22"/>
      <c r="V22"/>
      <c r="W22"/>
    </row>
    <row r="23" spans="1:23" ht="15" x14ac:dyDescent="0.25">
      <c r="A23" s="2">
        <v>1320</v>
      </c>
      <c r="B23" s="2" t="s">
        <v>23</v>
      </c>
      <c r="C23" s="2" t="s">
        <v>32</v>
      </c>
      <c r="D23" s="2" t="s">
        <v>50</v>
      </c>
      <c r="E23" s="3">
        <v>700.84</v>
      </c>
      <c r="F23" s="3">
        <v>2719.53</v>
      </c>
      <c r="G23" s="3">
        <v>4573.34</v>
      </c>
      <c r="H23" s="2" t="s">
        <v>36</v>
      </c>
      <c r="I23" s="7">
        <v>6</v>
      </c>
      <c r="J23" s="7">
        <v>1</v>
      </c>
      <c r="K23" s="16">
        <v>7</v>
      </c>
      <c r="N23" s="16"/>
      <c r="O23" s="7"/>
      <c r="P23" s="7"/>
      <c r="Q23" s="16"/>
      <c r="R23" s="76">
        <v>7</v>
      </c>
      <c r="S23"/>
      <c r="T23"/>
      <c r="U23"/>
      <c r="V23"/>
      <c r="W23"/>
    </row>
    <row r="24" spans="1:23" ht="15" x14ac:dyDescent="0.25">
      <c r="C24" s="2" t="s">
        <v>64</v>
      </c>
      <c r="D24" s="2" t="s">
        <v>63</v>
      </c>
      <c r="E24" s="3">
        <v>744.79</v>
      </c>
      <c r="F24" s="3">
        <v>3183.09</v>
      </c>
      <c r="G24" s="3">
        <v>5080.8500000000004</v>
      </c>
      <c r="H24" s="2" t="s">
        <v>36</v>
      </c>
      <c r="J24" s="7">
        <v>1</v>
      </c>
      <c r="K24" s="16">
        <v>1</v>
      </c>
      <c r="N24" s="16"/>
      <c r="O24" s="7"/>
      <c r="P24" s="7"/>
      <c r="Q24" s="16"/>
      <c r="R24" s="76">
        <v>1</v>
      </c>
      <c r="S24"/>
      <c r="T24"/>
      <c r="U24"/>
      <c r="V24"/>
      <c r="W24"/>
    </row>
    <row r="25" spans="1:23" ht="15" x14ac:dyDescent="0.25">
      <c r="B25" s="2" t="s">
        <v>44</v>
      </c>
      <c r="C25" s="2" t="s">
        <v>73</v>
      </c>
      <c r="D25" s="2" t="s">
        <v>92</v>
      </c>
      <c r="E25" s="3">
        <v>501.69</v>
      </c>
      <c r="F25" s="3">
        <v>2503.1999999999998</v>
      </c>
      <c r="G25" s="3">
        <v>3870.57</v>
      </c>
      <c r="H25" s="2" t="s">
        <v>36</v>
      </c>
      <c r="I25" s="7">
        <v>103</v>
      </c>
      <c r="J25" s="7">
        <v>3</v>
      </c>
      <c r="K25" s="16">
        <v>106</v>
      </c>
      <c r="N25" s="16"/>
      <c r="O25" s="7"/>
      <c r="P25" s="7"/>
      <c r="Q25" s="16"/>
      <c r="R25" s="76">
        <v>106</v>
      </c>
      <c r="S25"/>
      <c r="T25"/>
      <c r="U25"/>
      <c r="V25"/>
      <c r="W25"/>
    </row>
    <row r="26" spans="1:23" ht="15" x14ac:dyDescent="0.25">
      <c r="C26" s="2" t="s">
        <v>920</v>
      </c>
      <c r="D26" s="2" t="s">
        <v>96</v>
      </c>
      <c r="E26" s="3">
        <v>569.13</v>
      </c>
      <c r="F26" s="3">
        <v>2657.72</v>
      </c>
      <c r="G26" s="3">
        <v>4095.1</v>
      </c>
      <c r="H26" s="2" t="s">
        <v>36</v>
      </c>
      <c r="I26" s="7">
        <v>14</v>
      </c>
      <c r="J26" s="7">
        <v>7</v>
      </c>
      <c r="K26" s="16">
        <v>21</v>
      </c>
      <c r="N26" s="16"/>
      <c r="O26" s="7"/>
      <c r="P26" s="7"/>
      <c r="Q26" s="16"/>
      <c r="R26" s="76">
        <v>21</v>
      </c>
      <c r="S26"/>
      <c r="T26"/>
      <c r="U26"/>
      <c r="V26"/>
      <c r="W26"/>
    </row>
    <row r="27" spans="1:23" ht="15" x14ac:dyDescent="0.25">
      <c r="A27" s="2" t="s">
        <v>142</v>
      </c>
      <c r="H27" s="2"/>
      <c r="I27" s="7">
        <v>123</v>
      </c>
      <c r="J27" s="7">
        <v>12</v>
      </c>
      <c r="K27" s="16">
        <v>135</v>
      </c>
      <c r="N27" s="16"/>
      <c r="O27" s="7"/>
      <c r="P27" s="7"/>
      <c r="Q27" s="16"/>
      <c r="R27" s="76">
        <v>135</v>
      </c>
      <c r="S27"/>
      <c r="T27"/>
      <c r="U27"/>
      <c r="V27"/>
      <c r="W27"/>
    </row>
    <row r="28" spans="1:23" ht="15" x14ac:dyDescent="0.25">
      <c r="A28" s="2">
        <v>1330</v>
      </c>
      <c r="B28" s="2" t="s">
        <v>23</v>
      </c>
      <c r="C28" s="2" t="s">
        <v>32</v>
      </c>
      <c r="D28" s="2" t="s">
        <v>77</v>
      </c>
      <c r="E28" s="3">
        <v>700.84</v>
      </c>
      <c r="F28" s="3">
        <v>1704.98</v>
      </c>
      <c r="G28" s="3">
        <v>3558.79</v>
      </c>
      <c r="H28" s="2" t="s">
        <v>36</v>
      </c>
      <c r="I28" s="7">
        <v>1</v>
      </c>
      <c r="K28" s="16">
        <v>1</v>
      </c>
      <c r="N28" s="16"/>
      <c r="O28" s="7"/>
      <c r="P28" s="7"/>
      <c r="Q28" s="16"/>
      <c r="R28" s="76">
        <v>1</v>
      </c>
      <c r="S28"/>
      <c r="T28"/>
      <c r="U28"/>
      <c r="V28"/>
      <c r="W28"/>
    </row>
    <row r="29" spans="1:23" ht="15" x14ac:dyDescent="0.25">
      <c r="B29" s="2" t="s">
        <v>44</v>
      </c>
      <c r="C29" s="2" t="s">
        <v>73</v>
      </c>
      <c r="D29" s="2" t="s">
        <v>92</v>
      </c>
      <c r="E29" s="3">
        <v>501.69</v>
      </c>
      <c r="F29" s="3">
        <v>2503.1999999999998</v>
      </c>
      <c r="G29" s="3">
        <v>3870.57</v>
      </c>
      <c r="H29" s="2" t="s">
        <v>36</v>
      </c>
      <c r="I29" s="7">
        <v>9</v>
      </c>
      <c r="K29" s="16">
        <v>9</v>
      </c>
      <c r="N29" s="16"/>
      <c r="O29" s="7"/>
      <c r="P29" s="7"/>
      <c r="Q29" s="16"/>
      <c r="R29" s="76">
        <v>9</v>
      </c>
      <c r="S29"/>
      <c r="T29"/>
      <c r="U29"/>
      <c r="V29"/>
      <c r="W29"/>
    </row>
    <row r="30" spans="1:23" ht="15" x14ac:dyDescent="0.25">
      <c r="C30" s="2" t="s">
        <v>920</v>
      </c>
      <c r="D30" s="2" t="s">
        <v>96</v>
      </c>
      <c r="E30" s="3">
        <v>569.13</v>
      </c>
      <c r="F30" s="3">
        <v>2657.72</v>
      </c>
      <c r="G30" s="3">
        <v>4095.1</v>
      </c>
      <c r="H30" s="2" t="s">
        <v>36</v>
      </c>
      <c r="J30" s="7">
        <v>1</v>
      </c>
      <c r="K30" s="16">
        <v>1</v>
      </c>
      <c r="N30" s="16"/>
      <c r="O30" s="7"/>
      <c r="P30" s="7"/>
      <c r="Q30" s="16"/>
      <c r="R30" s="76">
        <v>1</v>
      </c>
      <c r="S30"/>
      <c r="T30"/>
      <c r="U30"/>
      <c r="V30"/>
      <c r="W30"/>
    </row>
    <row r="31" spans="1:23" ht="15" x14ac:dyDescent="0.25">
      <c r="A31" s="2" t="s">
        <v>143</v>
      </c>
      <c r="H31" s="2"/>
      <c r="I31" s="7">
        <v>10</v>
      </c>
      <c r="J31" s="7">
        <v>1</v>
      </c>
      <c r="K31" s="16">
        <v>11</v>
      </c>
      <c r="N31" s="16"/>
      <c r="O31" s="7"/>
      <c r="P31" s="7"/>
      <c r="Q31" s="16"/>
      <c r="R31" s="76">
        <v>11</v>
      </c>
      <c r="S31"/>
      <c r="T31"/>
      <c r="U31"/>
      <c r="V31"/>
      <c r="W31"/>
    </row>
    <row r="32" spans="1:23" ht="15" x14ac:dyDescent="0.25">
      <c r="A32" s="2">
        <v>1341</v>
      </c>
      <c r="B32" s="2" t="s">
        <v>19</v>
      </c>
      <c r="C32" s="2" t="s">
        <v>111</v>
      </c>
      <c r="D32" s="2" t="s">
        <v>123</v>
      </c>
      <c r="E32" s="3">
        <v>1044.71</v>
      </c>
      <c r="F32" s="3">
        <v>3129.57</v>
      </c>
      <c r="G32" s="3">
        <v>5507.68</v>
      </c>
      <c r="H32" s="2" t="s">
        <v>196</v>
      </c>
      <c r="I32" s="7">
        <v>1</v>
      </c>
      <c r="K32" s="16">
        <v>1</v>
      </c>
      <c r="N32" s="16"/>
      <c r="O32" s="7"/>
      <c r="P32" s="7"/>
      <c r="Q32" s="16"/>
      <c r="R32" s="76">
        <v>1</v>
      </c>
      <c r="S32"/>
      <c r="T32"/>
      <c r="U32"/>
      <c r="V32"/>
      <c r="W32"/>
    </row>
    <row r="33" spans="1:23" ht="15" x14ac:dyDescent="0.25">
      <c r="B33" s="2" t="s">
        <v>44</v>
      </c>
      <c r="C33" s="2" t="s">
        <v>71</v>
      </c>
      <c r="D33" s="2" t="s">
        <v>70</v>
      </c>
      <c r="E33" s="3">
        <v>528.66</v>
      </c>
      <c r="F33" s="3">
        <v>1239.17</v>
      </c>
      <c r="G33" s="3">
        <v>2633.51</v>
      </c>
      <c r="H33" s="2" t="s">
        <v>36</v>
      </c>
      <c r="I33" s="7">
        <v>1</v>
      </c>
      <c r="J33" s="7">
        <v>1</v>
      </c>
      <c r="K33" s="16">
        <v>2</v>
      </c>
      <c r="N33" s="16"/>
      <c r="O33" s="7"/>
      <c r="P33" s="7"/>
      <c r="Q33" s="16"/>
      <c r="R33" s="76">
        <v>2</v>
      </c>
      <c r="S33"/>
      <c r="T33"/>
      <c r="U33"/>
      <c r="V33"/>
      <c r="W33"/>
    </row>
    <row r="34" spans="1:23" ht="15" x14ac:dyDescent="0.25">
      <c r="B34" s="2" t="s">
        <v>28</v>
      </c>
      <c r="C34" s="2" t="s">
        <v>29</v>
      </c>
      <c r="D34" s="2" t="s">
        <v>26</v>
      </c>
      <c r="E34" s="3">
        <v>447.68</v>
      </c>
      <c r="F34" s="3">
        <v>1108.01</v>
      </c>
      <c r="G34" s="3">
        <v>2276.1799999999998</v>
      </c>
      <c r="H34" s="2" t="s">
        <v>36</v>
      </c>
      <c r="I34" s="7">
        <v>1</v>
      </c>
      <c r="J34" s="7">
        <v>1</v>
      </c>
      <c r="K34" s="16">
        <v>2</v>
      </c>
      <c r="N34" s="16"/>
      <c r="O34" s="7"/>
      <c r="P34" s="7"/>
      <c r="Q34" s="16"/>
      <c r="R34" s="76">
        <v>2</v>
      </c>
      <c r="S34"/>
      <c r="T34"/>
      <c r="U34"/>
      <c r="V34"/>
      <c r="W34"/>
    </row>
    <row r="35" spans="1:23" ht="15" x14ac:dyDescent="0.25">
      <c r="A35" s="2" t="s">
        <v>144</v>
      </c>
      <c r="H35" s="2"/>
      <c r="I35" s="7">
        <v>3</v>
      </c>
      <c r="J35" s="7">
        <v>2</v>
      </c>
      <c r="K35" s="16">
        <v>5</v>
      </c>
      <c r="N35" s="16"/>
      <c r="O35" s="7"/>
      <c r="P35" s="7"/>
      <c r="Q35" s="16"/>
      <c r="R35" s="76">
        <v>5</v>
      </c>
      <c r="S35"/>
      <c r="T35"/>
      <c r="U35"/>
      <c r="V35"/>
      <c r="W35"/>
    </row>
    <row r="36" spans="1:23" ht="15" x14ac:dyDescent="0.25">
      <c r="A36" s="2">
        <v>1350</v>
      </c>
      <c r="B36" s="2" t="s">
        <v>19</v>
      </c>
      <c r="C36" s="2" t="s">
        <v>39</v>
      </c>
      <c r="D36" s="2" t="s">
        <v>930</v>
      </c>
      <c r="E36" s="3">
        <v>1000.81</v>
      </c>
      <c r="F36" s="3">
        <v>2718.02</v>
      </c>
      <c r="G36" s="3">
        <v>5052.2299999999996</v>
      </c>
      <c r="H36" s="2" t="s">
        <v>196</v>
      </c>
      <c r="J36" s="7">
        <v>1</v>
      </c>
      <c r="K36" s="16">
        <v>1</v>
      </c>
      <c r="N36" s="16"/>
      <c r="O36" s="7"/>
      <c r="P36" s="7"/>
      <c r="Q36" s="16"/>
      <c r="R36" s="76">
        <v>1</v>
      </c>
      <c r="S36"/>
      <c r="T36"/>
      <c r="U36"/>
      <c r="V36"/>
      <c r="W36"/>
    </row>
    <row r="37" spans="1:23" ht="15" x14ac:dyDescent="0.25">
      <c r="B37" s="2" t="s">
        <v>23</v>
      </c>
      <c r="C37" s="2" t="s">
        <v>32</v>
      </c>
      <c r="D37" s="2" t="s">
        <v>188</v>
      </c>
      <c r="E37" s="3">
        <v>700.84</v>
      </c>
      <c r="F37" s="3">
        <v>1388.41</v>
      </c>
      <c r="G37" s="3">
        <v>3214.93</v>
      </c>
      <c r="H37" s="2" t="s">
        <v>36</v>
      </c>
      <c r="K37" s="16"/>
      <c r="L37" s="7">
        <v>1</v>
      </c>
      <c r="N37" s="16">
        <v>1</v>
      </c>
      <c r="O37" s="7"/>
      <c r="P37" s="7"/>
      <c r="Q37" s="16"/>
      <c r="R37" s="76">
        <v>1</v>
      </c>
      <c r="S37"/>
      <c r="T37"/>
      <c r="U37"/>
      <c r="V37"/>
      <c r="W37"/>
    </row>
    <row r="38" spans="1:23" ht="15" x14ac:dyDescent="0.25">
      <c r="B38" s="2" t="s">
        <v>44</v>
      </c>
      <c r="C38" s="2" t="s">
        <v>73</v>
      </c>
      <c r="D38" s="2" t="s">
        <v>91</v>
      </c>
      <c r="E38" s="3">
        <v>501.69</v>
      </c>
      <c r="F38" s="3">
        <v>1239.17</v>
      </c>
      <c r="G38" s="3">
        <v>2579.9899999999998</v>
      </c>
      <c r="H38" s="2" t="s">
        <v>36</v>
      </c>
      <c r="K38" s="16"/>
      <c r="L38" s="7">
        <v>5</v>
      </c>
      <c r="M38" s="7">
        <v>5</v>
      </c>
      <c r="N38" s="16">
        <v>10</v>
      </c>
      <c r="O38" s="7"/>
      <c r="P38" s="7"/>
      <c r="Q38" s="16"/>
      <c r="R38" s="76">
        <v>10</v>
      </c>
      <c r="S38"/>
      <c r="T38"/>
      <c r="U38"/>
      <c r="V38"/>
      <c r="W38"/>
    </row>
    <row r="39" spans="1:23" ht="15" x14ac:dyDescent="0.25">
      <c r="D39" s="2" t="s">
        <v>928</v>
      </c>
      <c r="E39" s="3">
        <v>501.69</v>
      </c>
      <c r="F39" s="3">
        <v>1239.17</v>
      </c>
      <c r="G39" s="3">
        <v>2579.9899999999998</v>
      </c>
      <c r="H39" s="2" t="s">
        <v>36</v>
      </c>
      <c r="K39" s="16"/>
      <c r="M39" s="7">
        <v>1</v>
      </c>
      <c r="N39" s="16">
        <v>1</v>
      </c>
      <c r="O39" s="7"/>
      <c r="P39" s="7"/>
      <c r="Q39" s="16"/>
      <c r="R39" s="76">
        <v>1</v>
      </c>
      <c r="S39"/>
      <c r="T39"/>
      <c r="U39"/>
      <c r="V39"/>
      <c r="W39"/>
    </row>
    <row r="40" spans="1:23" ht="15" x14ac:dyDescent="0.25">
      <c r="B40" s="2" t="s">
        <v>28</v>
      </c>
      <c r="C40" s="2" t="s">
        <v>29</v>
      </c>
      <c r="D40" s="2" t="s">
        <v>919</v>
      </c>
      <c r="E40" s="3">
        <v>447.68</v>
      </c>
      <c r="F40" s="3">
        <v>1108.01</v>
      </c>
      <c r="G40" s="3">
        <v>2276.1799999999998</v>
      </c>
      <c r="H40" s="2" t="s">
        <v>36</v>
      </c>
      <c r="I40" s="7">
        <v>1</v>
      </c>
      <c r="K40" s="16">
        <v>1</v>
      </c>
      <c r="N40" s="16"/>
      <c r="O40" s="7"/>
      <c r="P40" s="7"/>
      <c r="Q40" s="16"/>
      <c r="R40" s="76">
        <v>1</v>
      </c>
      <c r="S40"/>
      <c r="T40"/>
      <c r="U40"/>
      <c r="V40"/>
      <c r="W40"/>
    </row>
    <row r="41" spans="1:23" ht="15" x14ac:dyDescent="0.25">
      <c r="A41" s="2" t="s">
        <v>145</v>
      </c>
      <c r="H41" s="2"/>
      <c r="I41" s="7">
        <v>1</v>
      </c>
      <c r="J41" s="7">
        <v>1</v>
      </c>
      <c r="K41" s="16">
        <v>2</v>
      </c>
      <c r="L41" s="7">
        <v>6</v>
      </c>
      <c r="M41" s="7">
        <v>6</v>
      </c>
      <c r="N41" s="16">
        <v>12</v>
      </c>
      <c r="O41" s="7"/>
      <c r="P41" s="7"/>
      <c r="Q41" s="16"/>
      <c r="R41" s="76">
        <v>14</v>
      </c>
      <c r="S41"/>
      <c r="T41"/>
      <c r="U41"/>
      <c r="V41"/>
      <c r="W41"/>
    </row>
    <row r="42" spans="1:23" ht="15" x14ac:dyDescent="0.25">
      <c r="A42" s="2">
        <v>1500</v>
      </c>
      <c r="B42" s="2" t="s">
        <v>19</v>
      </c>
      <c r="C42" s="2" t="s">
        <v>35</v>
      </c>
      <c r="D42" s="2" t="s">
        <v>34</v>
      </c>
      <c r="E42" s="3">
        <v>839.48</v>
      </c>
      <c r="F42" s="3">
        <v>2152.71</v>
      </c>
      <c r="G42" s="3">
        <v>4325.59</v>
      </c>
      <c r="H42" s="2" t="s">
        <v>36</v>
      </c>
      <c r="J42" s="7">
        <v>3</v>
      </c>
      <c r="K42" s="16">
        <v>3</v>
      </c>
      <c r="N42" s="16"/>
      <c r="O42" s="7"/>
      <c r="P42" s="7"/>
      <c r="Q42" s="16"/>
      <c r="R42" s="76">
        <v>3</v>
      </c>
      <c r="S42"/>
      <c r="T42"/>
      <c r="U42"/>
      <c r="V42"/>
      <c r="W42"/>
    </row>
    <row r="43" spans="1:23" ht="15" x14ac:dyDescent="0.25">
      <c r="G43" s="3"/>
      <c r="H43" s="2" t="s">
        <v>194</v>
      </c>
      <c r="I43" s="7">
        <v>1</v>
      </c>
      <c r="K43" s="16">
        <v>1</v>
      </c>
      <c r="N43" s="16"/>
      <c r="O43" s="7"/>
      <c r="P43" s="7"/>
      <c r="Q43" s="16"/>
      <c r="R43" s="76">
        <v>1</v>
      </c>
      <c r="S43"/>
      <c r="T43"/>
      <c r="U43"/>
      <c r="V43"/>
      <c r="W43"/>
    </row>
    <row r="44" spans="1:23" ht="15" x14ac:dyDescent="0.25">
      <c r="C44" s="2" t="s">
        <v>39</v>
      </c>
      <c r="D44" s="2" t="s">
        <v>935</v>
      </c>
      <c r="E44" s="3">
        <v>1000.81</v>
      </c>
      <c r="F44" s="3">
        <v>2718.02</v>
      </c>
      <c r="G44" s="3">
        <v>5052.2299999999996</v>
      </c>
      <c r="H44" s="2" t="s">
        <v>196</v>
      </c>
      <c r="J44" s="7">
        <v>1</v>
      </c>
      <c r="K44" s="16">
        <v>1</v>
      </c>
      <c r="N44" s="16"/>
      <c r="O44" s="7"/>
      <c r="P44" s="7"/>
      <c r="Q44" s="16"/>
      <c r="R44" s="76">
        <v>1</v>
      </c>
      <c r="S44"/>
      <c r="T44"/>
      <c r="U44"/>
      <c r="V44"/>
      <c r="W44"/>
    </row>
    <row r="45" spans="1:23" ht="15" x14ac:dyDescent="0.25">
      <c r="C45" s="2" t="s">
        <v>20</v>
      </c>
      <c r="D45" s="2" t="s">
        <v>130</v>
      </c>
      <c r="E45" s="3">
        <v>1164.74</v>
      </c>
      <c r="F45" s="3">
        <v>3314.99</v>
      </c>
      <c r="G45" s="3">
        <v>5813.13</v>
      </c>
      <c r="H45" s="2" t="s">
        <v>196</v>
      </c>
      <c r="I45" s="7">
        <v>1</v>
      </c>
      <c r="K45" s="16">
        <v>1</v>
      </c>
      <c r="N45" s="16"/>
      <c r="O45" s="7"/>
      <c r="P45" s="7"/>
      <c r="Q45" s="16"/>
      <c r="R45" s="76">
        <v>1</v>
      </c>
      <c r="S45"/>
      <c r="T45"/>
      <c r="U45"/>
      <c r="V45"/>
      <c r="W45"/>
    </row>
    <row r="46" spans="1:23" ht="15" x14ac:dyDescent="0.25">
      <c r="B46" s="2" t="s">
        <v>23</v>
      </c>
      <c r="C46" s="2" t="s">
        <v>32</v>
      </c>
      <c r="D46" s="2" t="s">
        <v>77</v>
      </c>
      <c r="E46" s="3">
        <v>700.84</v>
      </c>
      <c r="F46" s="3">
        <v>1704.98</v>
      </c>
      <c r="G46" s="3">
        <v>3558.79</v>
      </c>
      <c r="H46" s="2" t="s">
        <v>36</v>
      </c>
      <c r="I46" s="7">
        <v>1</v>
      </c>
      <c r="K46" s="16">
        <v>1</v>
      </c>
      <c r="N46" s="16"/>
      <c r="O46" s="7"/>
      <c r="P46" s="7"/>
      <c r="Q46" s="16"/>
      <c r="R46" s="76">
        <v>1</v>
      </c>
      <c r="S46"/>
      <c r="T46"/>
      <c r="U46"/>
      <c r="V46"/>
      <c r="W46"/>
    </row>
    <row r="47" spans="1:23" ht="15" x14ac:dyDescent="0.25">
      <c r="D47" s="2" t="s">
        <v>137</v>
      </c>
      <c r="E47" s="3">
        <v>700.84</v>
      </c>
      <c r="F47" s="3">
        <v>1704.98</v>
      </c>
      <c r="G47" s="3">
        <v>3531.5</v>
      </c>
      <c r="H47" s="2" t="s">
        <v>36</v>
      </c>
      <c r="K47" s="16"/>
      <c r="L47" s="7">
        <v>1</v>
      </c>
      <c r="N47" s="16">
        <v>1</v>
      </c>
      <c r="O47" s="7"/>
      <c r="P47" s="7"/>
      <c r="Q47" s="16"/>
      <c r="R47" s="76">
        <v>1</v>
      </c>
      <c r="S47"/>
      <c r="T47"/>
      <c r="U47"/>
      <c r="V47"/>
      <c r="W47"/>
    </row>
    <row r="48" spans="1:23" ht="15" x14ac:dyDescent="0.25">
      <c r="B48" s="2" t="s">
        <v>44</v>
      </c>
      <c r="C48" s="2" t="s">
        <v>71</v>
      </c>
      <c r="D48" s="2" t="s">
        <v>70</v>
      </c>
      <c r="E48" s="3">
        <v>528.66</v>
      </c>
      <c r="F48" s="3">
        <v>1239.17</v>
      </c>
      <c r="G48" s="3">
        <v>2633.51</v>
      </c>
      <c r="H48" s="2" t="s">
        <v>36</v>
      </c>
      <c r="K48" s="16"/>
      <c r="N48" s="16"/>
      <c r="O48" s="7"/>
      <c r="P48" s="7">
        <v>1</v>
      </c>
      <c r="Q48" s="16">
        <v>1</v>
      </c>
      <c r="R48" s="76">
        <v>1</v>
      </c>
      <c r="S48"/>
      <c r="T48"/>
      <c r="U48"/>
      <c r="V48"/>
      <c r="W48"/>
    </row>
    <row r="49" spans="1:23" ht="15" x14ac:dyDescent="0.25">
      <c r="C49" s="2" t="s">
        <v>45</v>
      </c>
      <c r="D49" s="2" t="s">
        <v>132</v>
      </c>
      <c r="E49" s="3">
        <v>612.99</v>
      </c>
      <c r="F49" s="3">
        <v>1474.34</v>
      </c>
      <c r="G49" s="3">
        <v>2926.46</v>
      </c>
      <c r="H49" s="2" t="s">
        <v>194</v>
      </c>
      <c r="K49" s="16"/>
      <c r="L49" s="7">
        <v>1</v>
      </c>
      <c r="N49" s="16">
        <v>1</v>
      </c>
      <c r="O49" s="7"/>
      <c r="P49" s="7"/>
      <c r="Q49" s="16"/>
      <c r="R49" s="76">
        <v>1</v>
      </c>
      <c r="S49"/>
      <c r="T49"/>
      <c r="U49"/>
      <c r="V49"/>
      <c r="W49"/>
    </row>
    <row r="50" spans="1:23" ht="15" x14ac:dyDescent="0.25">
      <c r="B50" s="2" t="s">
        <v>28</v>
      </c>
      <c r="C50" s="2" t="s">
        <v>29</v>
      </c>
      <c r="D50" s="2" t="s">
        <v>26</v>
      </c>
      <c r="E50" s="3">
        <v>447.68</v>
      </c>
      <c r="F50" s="3">
        <v>1108.01</v>
      </c>
      <c r="G50" s="3">
        <v>2276.1799999999998</v>
      </c>
      <c r="H50" s="2" t="s">
        <v>36</v>
      </c>
      <c r="I50" s="7">
        <v>3</v>
      </c>
      <c r="J50" s="7">
        <v>1</v>
      </c>
      <c r="K50" s="16">
        <v>4</v>
      </c>
      <c r="N50" s="16"/>
      <c r="O50" s="7"/>
      <c r="P50" s="7"/>
      <c r="Q50" s="16"/>
      <c r="R50" s="76">
        <v>4</v>
      </c>
      <c r="S50"/>
      <c r="T50"/>
      <c r="U50"/>
      <c r="V50"/>
      <c r="W50"/>
    </row>
    <row r="51" spans="1:23" ht="15" x14ac:dyDescent="0.25">
      <c r="D51" s="2" t="s">
        <v>131</v>
      </c>
      <c r="E51" s="3">
        <v>447.68</v>
      </c>
      <c r="F51" s="3">
        <v>1108.01</v>
      </c>
      <c r="G51" s="3">
        <v>2272.7199999999998</v>
      </c>
      <c r="H51" s="2" t="s">
        <v>36</v>
      </c>
      <c r="K51" s="16"/>
      <c r="M51" s="7">
        <v>1</v>
      </c>
      <c r="N51" s="16">
        <v>1</v>
      </c>
      <c r="O51" s="7"/>
      <c r="P51" s="7"/>
      <c r="Q51" s="16"/>
      <c r="R51" s="76">
        <v>1</v>
      </c>
      <c r="S51"/>
      <c r="T51"/>
      <c r="U51"/>
      <c r="V51"/>
      <c r="W51"/>
    </row>
    <row r="52" spans="1:23" ht="15" x14ac:dyDescent="0.25">
      <c r="A52" s="2" t="s">
        <v>146</v>
      </c>
      <c r="H52" s="2"/>
      <c r="I52" s="7">
        <v>6</v>
      </c>
      <c r="J52" s="7">
        <v>5</v>
      </c>
      <c r="K52" s="16">
        <v>11</v>
      </c>
      <c r="L52" s="7">
        <v>2</v>
      </c>
      <c r="M52" s="7">
        <v>1</v>
      </c>
      <c r="N52" s="16">
        <v>3</v>
      </c>
      <c r="O52" s="7"/>
      <c r="P52" s="7">
        <v>1</v>
      </c>
      <c r="Q52" s="16">
        <v>1</v>
      </c>
      <c r="R52" s="76">
        <v>15</v>
      </c>
      <c r="S52"/>
      <c r="T52"/>
      <c r="U52"/>
      <c r="V52"/>
      <c r="W52"/>
    </row>
    <row r="53" spans="1:23" ht="15" x14ac:dyDescent="0.25">
      <c r="A53" s="2">
        <v>1510</v>
      </c>
      <c r="B53" s="2" t="s">
        <v>19</v>
      </c>
      <c r="C53" s="2" t="s">
        <v>35</v>
      </c>
      <c r="D53" s="2" t="s">
        <v>46</v>
      </c>
      <c r="E53" s="3">
        <v>839.48</v>
      </c>
      <c r="F53" s="3">
        <v>2152.71</v>
      </c>
      <c r="G53" s="3">
        <v>4325.59</v>
      </c>
      <c r="H53" s="2" t="s">
        <v>36</v>
      </c>
      <c r="J53" s="7">
        <v>2</v>
      </c>
      <c r="K53" s="16">
        <v>2</v>
      </c>
      <c r="N53" s="16"/>
      <c r="O53" s="7"/>
      <c r="P53" s="7"/>
      <c r="Q53" s="16"/>
      <c r="R53" s="76">
        <v>2</v>
      </c>
      <c r="S53"/>
      <c r="T53"/>
      <c r="U53"/>
      <c r="V53"/>
      <c r="W53"/>
    </row>
    <row r="54" spans="1:23" ht="15" x14ac:dyDescent="0.25">
      <c r="C54" s="2" t="s">
        <v>20</v>
      </c>
      <c r="D54" s="2" t="s">
        <v>109</v>
      </c>
      <c r="E54" s="3">
        <v>1164.74</v>
      </c>
      <c r="F54" s="3">
        <v>3314.99</v>
      </c>
      <c r="G54" s="3">
        <v>5813.13</v>
      </c>
      <c r="H54" s="2" t="s">
        <v>196</v>
      </c>
      <c r="I54" s="7">
        <v>1</v>
      </c>
      <c r="K54" s="16">
        <v>1</v>
      </c>
      <c r="N54" s="16"/>
      <c r="O54" s="7"/>
      <c r="P54" s="7"/>
      <c r="Q54" s="16"/>
      <c r="R54" s="76">
        <v>1</v>
      </c>
      <c r="S54"/>
      <c r="T54"/>
      <c r="U54"/>
      <c r="V54"/>
      <c r="W54"/>
    </row>
    <row r="55" spans="1:23" ht="15" x14ac:dyDescent="0.25">
      <c r="B55" s="2" t="s">
        <v>23</v>
      </c>
      <c r="C55" s="2" t="s">
        <v>32</v>
      </c>
      <c r="D55" s="2" t="s">
        <v>53</v>
      </c>
      <c r="E55" s="3">
        <v>700.84</v>
      </c>
      <c r="F55" s="3">
        <v>1704.98</v>
      </c>
      <c r="G55" s="3">
        <v>3558.79</v>
      </c>
      <c r="H55" s="2" t="s">
        <v>36</v>
      </c>
      <c r="I55" s="7">
        <v>3</v>
      </c>
      <c r="J55" s="7">
        <v>2</v>
      </c>
      <c r="K55" s="16">
        <v>5</v>
      </c>
      <c r="N55" s="16"/>
      <c r="O55" s="7"/>
      <c r="P55" s="7"/>
      <c r="Q55" s="16"/>
      <c r="R55" s="76">
        <v>5</v>
      </c>
      <c r="S55"/>
      <c r="T55"/>
      <c r="U55"/>
      <c r="V55"/>
      <c r="W55"/>
    </row>
    <row r="56" spans="1:23" ht="15" x14ac:dyDescent="0.25">
      <c r="D56" s="2" t="s">
        <v>82</v>
      </c>
      <c r="E56" s="3">
        <v>700.84</v>
      </c>
      <c r="F56" s="3">
        <v>1704.98</v>
      </c>
      <c r="G56" s="3">
        <v>3558.79</v>
      </c>
      <c r="H56" s="2" t="s">
        <v>36</v>
      </c>
      <c r="I56" s="7">
        <v>1</v>
      </c>
      <c r="J56" s="7">
        <v>1</v>
      </c>
      <c r="K56" s="16">
        <v>2</v>
      </c>
      <c r="N56" s="16"/>
      <c r="O56" s="7"/>
      <c r="P56" s="7"/>
      <c r="Q56" s="16"/>
      <c r="R56" s="76">
        <v>2</v>
      </c>
      <c r="S56"/>
      <c r="T56"/>
      <c r="U56"/>
      <c r="V56"/>
      <c r="W56"/>
    </row>
    <row r="57" spans="1:23" ht="15" x14ac:dyDescent="0.25">
      <c r="B57" s="2" t="s">
        <v>44</v>
      </c>
      <c r="C57" s="2" t="s">
        <v>71</v>
      </c>
      <c r="D57" s="2" t="s">
        <v>70</v>
      </c>
      <c r="E57" s="3">
        <v>528.66</v>
      </c>
      <c r="F57" s="3">
        <v>1239.17</v>
      </c>
      <c r="G57" s="3">
        <v>2633.51</v>
      </c>
      <c r="H57" s="2" t="s">
        <v>36</v>
      </c>
      <c r="I57" s="7">
        <v>1</v>
      </c>
      <c r="J57" s="7">
        <v>1</v>
      </c>
      <c r="K57" s="16">
        <v>2</v>
      </c>
      <c r="N57" s="16"/>
      <c r="O57" s="7"/>
      <c r="P57" s="7"/>
      <c r="Q57" s="16"/>
      <c r="R57" s="76">
        <v>2</v>
      </c>
      <c r="S57"/>
      <c r="T57"/>
      <c r="U57"/>
      <c r="V57"/>
      <c r="W57"/>
    </row>
    <row r="58" spans="1:23" ht="15" x14ac:dyDescent="0.25">
      <c r="D58" s="2" t="s">
        <v>136</v>
      </c>
      <c r="E58" s="3">
        <v>526.09</v>
      </c>
      <c r="F58" s="3">
        <v>1239.17</v>
      </c>
      <c r="G58" s="3">
        <v>2631.511</v>
      </c>
      <c r="H58" s="2" t="s">
        <v>36</v>
      </c>
      <c r="I58" s="7">
        <v>1</v>
      </c>
      <c r="K58" s="16">
        <v>1</v>
      </c>
      <c r="N58" s="16"/>
      <c r="O58" s="7"/>
      <c r="P58" s="7"/>
      <c r="Q58" s="16"/>
      <c r="R58" s="76">
        <v>1</v>
      </c>
      <c r="S58"/>
      <c r="T58"/>
      <c r="U58"/>
      <c r="V58"/>
      <c r="W58"/>
    </row>
    <row r="59" spans="1:23" ht="15" x14ac:dyDescent="0.25">
      <c r="E59" s="3">
        <v>528.66</v>
      </c>
      <c r="F59" s="3">
        <v>1239.17</v>
      </c>
      <c r="G59" s="3">
        <v>2606.96</v>
      </c>
      <c r="H59" s="2" t="s">
        <v>36</v>
      </c>
      <c r="K59" s="16"/>
      <c r="M59" s="7">
        <v>1</v>
      </c>
      <c r="N59" s="16">
        <v>1</v>
      </c>
      <c r="O59" s="7"/>
      <c r="P59" s="7"/>
      <c r="Q59" s="16"/>
      <c r="R59" s="76">
        <v>1</v>
      </c>
      <c r="S59"/>
      <c r="T59"/>
      <c r="U59"/>
      <c r="V59"/>
      <c r="W59"/>
    </row>
    <row r="60" spans="1:23" ht="15" x14ac:dyDescent="0.25">
      <c r="C60" s="2" t="s">
        <v>45</v>
      </c>
      <c r="D60" s="2" t="s">
        <v>43</v>
      </c>
      <c r="E60" s="3">
        <v>612.99</v>
      </c>
      <c r="F60" s="3">
        <v>1474.34</v>
      </c>
      <c r="G60" s="3">
        <v>2953.01</v>
      </c>
      <c r="H60" s="2" t="s">
        <v>36</v>
      </c>
      <c r="I60" s="7">
        <v>1</v>
      </c>
      <c r="K60" s="16">
        <v>1</v>
      </c>
      <c r="N60" s="16"/>
      <c r="O60" s="7"/>
      <c r="P60" s="7"/>
      <c r="Q60" s="16"/>
      <c r="R60" s="76">
        <v>1</v>
      </c>
      <c r="S60"/>
      <c r="T60"/>
      <c r="U60"/>
      <c r="V60"/>
      <c r="W60"/>
    </row>
    <row r="61" spans="1:23" ht="15" x14ac:dyDescent="0.25">
      <c r="D61" s="2" t="s">
        <v>132</v>
      </c>
      <c r="E61" s="3">
        <v>612.99</v>
      </c>
      <c r="F61" s="3">
        <v>1474.34</v>
      </c>
      <c r="G61" s="3">
        <v>2926.46</v>
      </c>
      <c r="H61" s="2" t="s">
        <v>194</v>
      </c>
      <c r="K61" s="16"/>
      <c r="L61" s="7">
        <v>1</v>
      </c>
      <c r="N61" s="16">
        <v>1</v>
      </c>
      <c r="O61" s="7"/>
      <c r="P61" s="7"/>
      <c r="Q61" s="16"/>
      <c r="R61" s="76">
        <v>1</v>
      </c>
      <c r="S61"/>
      <c r="T61"/>
      <c r="U61"/>
      <c r="V61"/>
      <c r="W61"/>
    </row>
    <row r="62" spans="1:23" ht="15" x14ac:dyDescent="0.25">
      <c r="A62" s="2" t="s">
        <v>147</v>
      </c>
      <c r="H62" s="2"/>
      <c r="I62" s="7">
        <v>8</v>
      </c>
      <c r="J62" s="7">
        <v>6</v>
      </c>
      <c r="K62" s="16">
        <v>14</v>
      </c>
      <c r="L62" s="7">
        <v>1</v>
      </c>
      <c r="M62" s="7">
        <v>1</v>
      </c>
      <c r="N62" s="16">
        <v>2</v>
      </c>
      <c r="O62" s="7"/>
      <c r="P62" s="7"/>
      <c r="Q62" s="16"/>
      <c r="R62" s="76">
        <v>16</v>
      </c>
      <c r="S62"/>
      <c r="T62"/>
      <c r="U62"/>
      <c r="V62"/>
      <c r="W62"/>
    </row>
    <row r="63" spans="1:23" ht="15" x14ac:dyDescent="0.25">
      <c r="A63" s="2">
        <v>1532</v>
      </c>
      <c r="B63" s="2" t="s">
        <v>19</v>
      </c>
      <c r="C63" s="2" t="s">
        <v>39</v>
      </c>
      <c r="D63" s="2" t="s">
        <v>110</v>
      </c>
      <c r="E63" s="3">
        <v>1000.81</v>
      </c>
      <c r="F63" s="3">
        <v>2718.02</v>
      </c>
      <c r="G63" s="3">
        <v>5052.2299999999996</v>
      </c>
      <c r="H63" s="2" t="s">
        <v>196</v>
      </c>
      <c r="I63" s="7">
        <v>1</v>
      </c>
      <c r="K63" s="16">
        <v>1</v>
      </c>
      <c r="N63" s="16"/>
      <c r="O63" s="7"/>
      <c r="P63" s="7"/>
      <c r="Q63" s="16"/>
      <c r="R63" s="76">
        <v>1</v>
      </c>
      <c r="S63"/>
      <c r="T63"/>
      <c r="U63"/>
      <c r="V63"/>
      <c r="W63"/>
    </row>
    <row r="64" spans="1:23" ht="15" x14ac:dyDescent="0.25">
      <c r="B64" s="2" t="s">
        <v>23</v>
      </c>
      <c r="C64" s="2" t="s">
        <v>32</v>
      </c>
      <c r="D64" s="2" t="s">
        <v>851</v>
      </c>
      <c r="E64" s="3">
        <v>700.84</v>
      </c>
      <c r="F64" s="3">
        <v>1704.98</v>
      </c>
      <c r="G64" s="3">
        <v>3558.79</v>
      </c>
      <c r="H64" s="2" t="s">
        <v>36</v>
      </c>
      <c r="J64" s="7">
        <v>1</v>
      </c>
      <c r="K64" s="16">
        <v>1</v>
      </c>
      <c r="N64" s="16"/>
      <c r="O64" s="7"/>
      <c r="P64" s="7"/>
      <c r="Q64" s="16"/>
      <c r="R64" s="76">
        <v>1</v>
      </c>
      <c r="S64"/>
      <c r="T64"/>
      <c r="U64"/>
      <c r="V64"/>
      <c r="W64"/>
    </row>
    <row r="65" spans="1:23" ht="15" x14ac:dyDescent="0.25">
      <c r="C65" s="2" t="s">
        <v>35</v>
      </c>
      <c r="D65" s="2" t="s">
        <v>926</v>
      </c>
      <c r="E65" s="3">
        <v>839.48</v>
      </c>
      <c r="F65" s="3">
        <v>1998.95</v>
      </c>
      <c r="G65" s="3">
        <v>3991.4</v>
      </c>
      <c r="H65" s="2" t="s">
        <v>36</v>
      </c>
      <c r="I65" s="7">
        <v>1</v>
      </c>
      <c r="K65" s="16">
        <v>1</v>
      </c>
      <c r="N65" s="16"/>
      <c r="O65" s="7"/>
      <c r="P65" s="7"/>
      <c r="Q65" s="16"/>
      <c r="R65" s="76">
        <v>1</v>
      </c>
      <c r="S65"/>
      <c r="T65"/>
      <c r="U65"/>
      <c r="V65"/>
      <c r="W65"/>
    </row>
    <row r="66" spans="1:23" ht="15" x14ac:dyDescent="0.25">
      <c r="B66" s="2" t="s">
        <v>44</v>
      </c>
      <c r="C66" s="2" t="s">
        <v>71</v>
      </c>
      <c r="D66" s="2" t="s">
        <v>70</v>
      </c>
      <c r="E66" s="3">
        <v>528.66</v>
      </c>
      <c r="F66" s="3">
        <v>1239.17</v>
      </c>
      <c r="G66" s="3">
        <v>2633.51</v>
      </c>
      <c r="H66" s="2" t="s">
        <v>36</v>
      </c>
      <c r="I66" s="7">
        <v>1</v>
      </c>
      <c r="K66" s="16">
        <v>1</v>
      </c>
      <c r="N66" s="16"/>
      <c r="O66" s="7"/>
      <c r="P66" s="7"/>
      <c r="Q66" s="16"/>
      <c r="R66" s="76">
        <v>1</v>
      </c>
      <c r="S66"/>
      <c r="T66"/>
      <c r="U66"/>
      <c r="V66"/>
      <c r="W66"/>
    </row>
    <row r="67" spans="1:23" ht="15" x14ac:dyDescent="0.25">
      <c r="C67" s="2" t="s">
        <v>45</v>
      </c>
      <c r="D67" s="2" t="s">
        <v>121</v>
      </c>
      <c r="E67" s="3">
        <v>612.99</v>
      </c>
      <c r="F67" s="3">
        <v>1474.34</v>
      </c>
      <c r="G67" s="3">
        <v>2926.46</v>
      </c>
      <c r="H67" s="2" t="s">
        <v>36</v>
      </c>
      <c r="K67" s="16"/>
      <c r="L67" s="7">
        <v>1</v>
      </c>
      <c r="N67" s="16">
        <v>1</v>
      </c>
      <c r="O67" s="7"/>
      <c r="P67" s="7"/>
      <c r="Q67" s="16"/>
      <c r="R67" s="76">
        <v>1</v>
      </c>
      <c r="S67"/>
      <c r="T67"/>
      <c r="U67"/>
      <c r="V67"/>
      <c r="W67"/>
    </row>
    <row r="68" spans="1:23" ht="15" x14ac:dyDescent="0.25">
      <c r="D68" s="2" t="s">
        <v>43</v>
      </c>
      <c r="E68" s="3">
        <v>612.99</v>
      </c>
      <c r="F68" s="3">
        <v>1474.34</v>
      </c>
      <c r="G68" s="3">
        <v>2926.46</v>
      </c>
      <c r="H68" s="2" t="s">
        <v>36</v>
      </c>
      <c r="I68" s="7">
        <v>1</v>
      </c>
      <c r="K68" s="16">
        <v>1</v>
      </c>
      <c r="N68" s="16"/>
      <c r="O68" s="7"/>
      <c r="P68" s="7"/>
      <c r="Q68" s="16"/>
      <c r="R68" s="76">
        <v>1</v>
      </c>
      <c r="S68"/>
      <c r="T68"/>
      <c r="U68"/>
      <c r="V68"/>
      <c r="W68"/>
    </row>
    <row r="69" spans="1:23" ht="15" x14ac:dyDescent="0.25">
      <c r="D69" s="2" t="s">
        <v>132</v>
      </c>
      <c r="E69" s="3">
        <v>612.99</v>
      </c>
      <c r="F69" s="3">
        <v>1474.34</v>
      </c>
      <c r="G69" s="3">
        <v>2926.46</v>
      </c>
      <c r="H69" s="2" t="s">
        <v>194</v>
      </c>
      <c r="K69" s="16"/>
      <c r="L69" s="7">
        <v>1</v>
      </c>
      <c r="N69" s="16">
        <v>1</v>
      </c>
      <c r="O69" s="7"/>
      <c r="P69" s="7"/>
      <c r="Q69" s="16"/>
      <c r="R69" s="76">
        <v>1</v>
      </c>
      <c r="S69"/>
      <c r="T69"/>
      <c r="U69"/>
      <c r="V69"/>
      <c r="W69"/>
    </row>
    <row r="70" spans="1:23" ht="15" x14ac:dyDescent="0.25">
      <c r="A70" s="2" t="s">
        <v>148</v>
      </c>
      <c r="H70" s="2"/>
      <c r="I70" s="7">
        <v>4</v>
      </c>
      <c r="J70" s="7">
        <v>1</v>
      </c>
      <c r="K70" s="16">
        <v>5</v>
      </c>
      <c r="L70" s="7">
        <v>2</v>
      </c>
      <c r="N70" s="16">
        <v>2</v>
      </c>
      <c r="O70" s="7"/>
      <c r="P70" s="7"/>
      <c r="Q70" s="16"/>
      <c r="R70" s="76">
        <v>7</v>
      </c>
      <c r="S70"/>
      <c r="T70"/>
      <c r="U70"/>
      <c r="V70"/>
      <c r="W70"/>
    </row>
    <row r="71" spans="1:23" ht="15" x14ac:dyDescent="0.25">
      <c r="A71" s="2">
        <v>1600</v>
      </c>
      <c r="B71" s="2" t="s">
        <v>28</v>
      </c>
      <c r="C71" s="2" t="s">
        <v>29</v>
      </c>
      <c r="D71" s="2" t="s">
        <v>75</v>
      </c>
      <c r="E71" s="3">
        <v>447.68</v>
      </c>
      <c r="F71" s="3">
        <v>1365.8</v>
      </c>
      <c r="G71" s="3">
        <v>2499.6</v>
      </c>
      <c r="H71" s="2" t="s">
        <v>36</v>
      </c>
      <c r="K71" s="16"/>
      <c r="L71" s="7">
        <v>1</v>
      </c>
      <c r="N71" s="16">
        <v>1</v>
      </c>
      <c r="O71" s="7"/>
      <c r="P71" s="7"/>
      <c r="Q71" s="16"/>
      <c r="R71" s="76">
        <v>1</v>
      </c>
      <c r="S71"/>
      <c r="T71"/>
      <c r="U71"/>
      <c r="V71"/>
      <c r="W71"/>
    </row>
    <row r="72" spans="1:23" ht="15" x14ac:dyDescent="0.25">
      <c r="D72" s="2" t="s">
        <v>79</v>
      </c>
      <c r="E72" s="3">
        <v>447.68</v>
      </c>
      <c r="F72" s="3">
        <v>1365.8</v>
      </c>
      <c r="G72" s="3">
        <v>2499.6</v>
      </c>
      <c r="H72" s="2" t="s">
        <v>36</v>
      </c>
      <c r="K72" s="16"/>
      <c r="M72" s="7">
        <v>1</v>
      </c>
      <c r="N72" s="16">
        <v>1</v>
      </c>
      <c r="O72" s="7"/>
      <c r="P72" s="7"/>
      <c r="Q72" s="16"/>
      <c r="R72" s="76">
        <v>1</v>
      </c>
      <c r="S72"/>
      <c r="T72"/>
      <c r="U72"/>
      <c r="V72"/>
      <c r="W72"/>
    </row>
    <row r="73" spans="1:23" ht="15" x14ac:dyDescent="0.25">
      <c r="D73" s="2" t="s">
        <v>68</v>
      </c>
      <c r="E73" s="3">
        <v>447.68</v>
      </c>
      <c r="F73" s="3">
        <v>1058.27</v>
      </c>
      <c r="G73" s="3">
        <v>2192.0700000000002</v>
      </c>
      <c r="H73" s="2" t="s">
        <v>36</v>
      </c>
      <c r="K73" s="16"/>
      <c r="L73" s="7">
        <v>1</v>
      </c>
      <c r="N73" s="16">
        <v>1</v>
      </c>
      <c r="O73" s="7"/>
      <c r="P73" s="7"/>
      <c r="Q73" s="16"/>
      <c r="R73" s="76">
        <v>1</v>
      </c>
      <c r="S73"/>
      <c r="T73"/>
      <c r="U73"/>
      <c r="V73"/>
      <c r="W73"/>
    </row>
    <row r="74" spans="1:23" ht="15" x14ac:dyDescent="0.25">
      <c r="C74" s="2" t="s">
        <v>55</v>
      </c>
      <c r="D74" s="2" t="s">
        <v>61</v>
      </c>
      <c r="E74" s="3">
        <v>474.69</v>
      </c>
      <c r="F74" s="3">
        <v>1655.24</v>
      </c>
      <c r="G74" s="3">
        <v>2816.05</v>
      </c>
      <c r="H74" s="2" t="s">
        <v>36</v>
      </c>
      <c r="K74" s="16"/>
      <c r="M74" s="7">
        <v>1</v>
      </c>
      <c r="N74" s="16">
        <v>1</v>
      </c>
      <c r="O74" s="7"/>
      <c r="P74" s="7"/>
      <c r="Q74" s="16"/>
      <c r="R74" s="76">
        <v>1</v>
      </c>
      <c r="S74"/>
      <c r="T74"/>
      <c r="U74"/>
      <c r="V74"/>
      <c r="W74"/>
    </row>
    <row r="75" spans="1:23" ht="15" x14ac:dyDescent="0.25">
      <c r="A75" s="2" t="s">
        <v>149</v>
      </c>
      <c r="H75" s="2"/>
      <c r="K75" s="16"/>
      <c r="L75" s="7">
        <v>2</v>
      </c>
      <c r="M75" s="7">
        <v>2</v>
      </c>
      <c r="N75" s="16">
        <v>4</v>
      </c>
      <c r="O75" s="7"/>
      <c r="P75" s="7"/>
      <c r="Q75" s="16"/>
      <c r="R75" s="76">
        <v>4</v>
      </c>
      <c r="S75"/>
      <c r="T75"/>
      <c r="U75"/>
      <c r="V75"/>
      <c r="W75"/>
    </row>
    <row r="76" spans="1:23" ht="15" x14ac:dyDescent="0.25">
      <c r="A76" s="2">
        <v>1630</v>
      </c>
      <c r="B76" s="2" t="s">
        <v>23</v>
      </c>
      <c r="C76" s="2" t="s">
        <v>35</v>
      </c>
      <c r="D76" s="2" t="s">
        <v>929</v>
      </c>
      <c r="E76" s="3">
        <v>835.38</v>
      </c>
      <c r="F76" s="3">
        <v>1998.95</v>
      </c>
      <c r="G76" s="3">
        <v>3964.11</v>
      </c>
      <c r="H76" s="2" t="s">
        <v>36</v>
      </c>
      <c r="K76" s="16"/>
      <c r="L76" s="7">
        <v>1</v>
      </c>
      <c r="N76" s="16">
        <v>1</v>
      </c>
      <c r="O76" s="7"/>
      <c r="P76" s="7"/>
      <c r="Q76" s="16"/>
      <c r="R76" s="76">
        <v>1</v>
      </c>
      <c r="S76"/>
      <c r="T76"/>
      <c r="U76"/>
      <c r="V76"/>
      <c r="W76"/>
    </row>
    <row r="77" spans="1:23" ht="15" x14ac:dyDescent="0.25">
      <c r="B77" s="2" t="s">
        <v>44</v>
      </c>
      <c r="C77" s="2" t="s">
        <v>71</v>
      </c>
      <c r="D77" s="2" t="s">
        <v>70</v>
      </c>
      <c r="E77" s="3">
        <v>528.66</v>
      </c>
      <c r="F77" s="3">
        <v>1239.17</v>
      </c>
      <c r="G77" s="3">
        <v>2631.511</v>
      </c>
      <c r="H77" s="2" t="s">
        <v>36</v>
      </c>
      <c r="J77" s="7">
        <v>1</v>
      </c>
      <c r="K77" s="16">
        <v>1</v>
      </c>
      <c r="N77" s="16"/>
      <c r="O77" s="7"/>
      <c r="P77" s="7"/>
      <c r="Q77" s="16"/>
      <c r="R77" s="76">
        <v>1</v>
      </c>
      <c r="S77"/>
      <c r="T77"/>
      <c r="U77"/>
      <c r="V77"/>
      <c r="W77"/>
    </row>
    <row r="78" spans="1:23" ht="15" x14ac:dyDescent="0.25">
      <c r="D78" s="2" t="s">
        <v>136</v>
      </c>
      <c r="E78" s="3">
        <v>528.66</v>
      </c>
      <c r="F78" s="3">
        <v>1239.17</v>
      </c>
      <c r="G78" s="3">
        <v>2606.96</v>
      </c>
      <c r="H78" s="2" t="s">
        <v>36</v>
      </c>
      <c r="K78" s="16"/>
      <c r="L78" s="7">
        <v>1</v>
      </c>
      <c r="M78" s="7">
        <v>1</v>
      </c>
      <c r="N78" s="16">
        <v>2</v>
      </c>
      <c r="O78" s="7"/>
      <c r="P78" s="7"/>
      <c r="Q78" s="16"/>
      <c r="R78" s="76">
        <v>2</v>
      </c>
      <c r="S78"/>
      <c r="T78"/>
      <c r="U78"/>
      <c r="V78"/>
      <c r="W78"/>
    </row>
    <row r="79" spans="1:23" ht="15" x14ac:dyDescent="0.25">
      <c r="B79" s="2" t="s">
        <v>28</v>
      </c>
      <c r="C79" s="2" t="s">
        <v>42</v>
      </c>
      <c r="D79" s="2" t="s">
        <v>47</v>
      </c>
      <c r="E79" s="3">
        <v>366.76</v>
      </c>
      <c r="F79" s="3">
        <v>1013.04</v>
      </c>
      <c r="G79" s="3">
        <v>2065.92</v>
      </c>
      <c r="H79" s="2" t="s">
        <v>36</v>
      </c>
      <c r="K79" s="16"/>
      <c r="L79" s="7">
        <v>1</v>
      </c>
      <c r="N79" s="16">
        <v>1</v>
      </c>
      <c r="O79" s="7"/>
      <c r="P79" s="7"/>
      <c r="Q79" s="16"/>
      <c r="R79" s="76">
        <v>1</v>
      </c>
      <c r="S79"/>
      <c r="T79"/>
      <c r="U79"/>
      <c r="V79"/>
      <c r="W79"/>
    </row>
    <row r="80" spans="1:23" ht="15" x14ac:dyDescent="0.25">
      <c r="C80" s="2" t="s">
        <v>29</v>
      </c>
      <c r="D80" s="2" t="s">
        <v>75</v>
      </c>
      <c r="E80" s="3">
        <v>447.68</v>
      </c>
      <c r="F80" s="3">
        <v>1365.8</v>
      </c>
      <c r="G80" s="3">
        <v>2499.6</v>
      </c>
      <c r="H80" s="2" t="s">
        <v>36</v>
      </c>
      <c r="K80" s="16"/>
      <c r="L80" s="7">
        <v>1</v>
      </c>
      <c r="N80" s="16">
        <v>1</v>
      </c>
      <c r="O80" s="7"/>
      <c r="P80" s="7"/>
      <c r="Q80" s="16"/>
      <c r="R80" s="76">
        <v>1</v>
      </c>
      <c r="S80"/>
      <c r="T80"/>
      <c r="U80"/>
      <c r="V80"/>
      <c r="W80"/>
    </row>
    <row r="81" spans="1:23" ht="15" x14ac:dyDescent="0.25">
      <c r="D81" s="2" t="s">
        <v>68</v>
      </c>
      <c r="E81" s="3">
        <v>447.68</v>
      </c>
      <c r="F81" s="3">
        <v>1058.27</v>
      </c>
      <c r="G81" s="3">
        <v>2192.0700000000002</v>
      </c>
      <c r="H81" s="2" t="s">
        <v>36</v>
      </c>
      <c r="K81" s="16"/>
      <c r="M81" s="7">
        <v>1</v>
      </c>
      <c r="N81" s="16">
        <v>1</v>
      </c>
      <c r="O81" s="7"/>
      <c r="P81" s="7"/>
      <c r="Q81" s="16"/>
      <c r="R81" s="76">
        <v>1</v>
      </c>
      <c r="S81"/>
      <c r="T81"/>
      <c r="U81"/>
      <c r="V81"/>
      <c r="W81"/>
    </row>
    <row r="82" spans="1:23" ht="15" x14ac:dyDescent="0.25">
      <c r="C82" s="2" t="s">
        <v>55</v>
      </c>
      <c r="D82" s="2" t="s">
        <v>62</v>
      </c>
      <c r="E82" s="3">
        <v>474.69</v>
      </c>
      <c r="F82" s="3">
        <v>1655.24</v>
      </c>
      <c r="G82" s="3">
        <v>2816.05</v>
      </c>
      <c r="H82" s="2" t="s">
        <v>36</v>
      </c>
      <c r="K82" s="16"/>
      <c r="M82" s="7">
        <v>1</v>
      </c>
      <c r="N82" s="16">
        <v>1</v>
      </c>
      <c r="O82" s="7"/>
      <c r="P82" s="7"/>
      <c r="Q82" s="16"/>
      <c r="R82" s="76">
        <v>1</v>
      </c>
      <c r="S82"/>
      <c r="T82"/>
      <c r="U82"/>
      <c r="V82"/>
      <c r="W82"/>
    </row>
    <row r="83" spans="1:23" ht="15" x14ac:dyDescent="0.25">
      <c r="B83" s="2" t="s">
        <v>94</v>
      </c>
      <c r="C83" s="2" t="s">
        <v>42</v>
      </c>
      <c r="D83" s="2" t="s">
        <v>117</v>
      </c>
      <c r="E83" s="3">
        <v>366.76</v>
      </c>
      <c r="F83" s="3">
        <v>1062.79</v>
      </c>
      <c r="G83" s="3">
        <v>2055.9899999999998</v>
      </c>
      <c r="H83" s="2" t="s">
        <v>36</v>
      </c>
      <c r="K83" s="16"/>
      <c r="L83" s="7">
        <v>1</v>
      </c>
      <c r="M83" s="7">
        <v>1</v>
      </c>
      <c r="N83" s="16">
        <v>2</v>
      </c>
      <c r="O83" s="7"/>
      <c r="P83" s="7"/>
      <c r="Q83" s="16"/>
      <c r="R83" s="76">
        <v>2</v>
      </c>
      <c r="S83"/>
      <c r="T83"/>
      <c r="U83"/>
      <c r="V83"/>
      <c r="W83"/>
    </row>
    <row r="84" spans="1:23" ht="15" x14ac:dyDescent="0.25">
      <c r="A84" s="2" t="s">
        <v>150</v>
      </c>
      <c r="H84" s="2"/>
      <c r="J84" s="7">
        <v>1</v>
      </c>
      <c r="K84" s="16">
        <v>1</v>
      </c>
      <c r="L84" s="7">
        <v>5</v>
      </c>
      <c r="M84" s="7">
        <v>4</v>
      </c>
      <c r="N84" s="16">
        <v>9</v>
      </c>
      <c r="O84" s="7"/>
      <c r="P84" s="7"/>
      <c r="Q84" s="16"/>
      <c r="R84" s="76">
        <v>10</v>
      </c>
      <c r="S84"/>
      <c r="T84"/>
      <c r="U84"/>
      <c r="V84"/>
      <c r="W84"/>
    </row>
    <row r="85" spans="1:23" ht="15" x14ac:dyDescent="0.25">
      <c r="A85" s="2">
        <v>1640</v>
      </c>
      <c r="B85" s="2" t="s">
        <v>23</v>
      </c>
      <c r="C85" s="2" t="s">
        <v>35</v>
      </c>
      <c r="D85" s="2" t="s">
        <v>918</v>
      </c>
      <c r="E85" s="3">
        <v>839.48</v>
      </c>
      <c r="F85" s="3">
        <v>1998.95</v>
      </c>
      <c r="G85" s="3">
        <v>3991.4</v>
      </c>
      <c r="H85" s="2" t="s">
        <v>36</v>
      </c>
      <c r="J85" s="7">
        <v>1</v>
      </c>
      <c r="K85" s="16">
        <v>1</v>
      </c>
      <c r="N85" s="16"/>
      <c r="O85" s="7"/>
      <c r="P85" s="7"/>
      <c r="Q85" s="16"/>
      <c r="R85" s="76">
        <v>1</v>
      </c>
      <c r="S85"/>
      <c r="T85"/>
      <c r="U85"/>
      <c r="V85"/>
      <c r="W85"/>
    </row>
    <row r="86" spans="1:23" ht="15" x14ac:dyDescent="0.25">
      <c r="B86" s="2" t="s">
        <v>44</v>
      </c>
      <c r="C86" s="2" t="s">
        <v>71</v>
      </c>
      <c r="D86" s="2" t="s">
        <v>136</v>
      </c>
      <c r="E86" s="3">
        <v>528.66</v>
      </c>
      <c r="F86" s="3">
        <v>1239.17</v>
      </c>
      <c r="G86" s="3">
        <v>2606.96</v>
      </c>
      <c r="H86" s="2" t="s">
        <v>36</v>
      </c>
      <c r="K86" s="16"/>
      <c r="M86" s="7">
        <v>1</v>
      </c>
      <c r="N86" s="16">
        <v>1</v>
      </c>
      <c r="O86" s="7"/>
      <c r="P86" s="7"/>
      <c r="Q86" s="16"/>
      <c r="R86" s="76">
        <v>1</v>
      </c>
      <c r="S86"/>
      <c r="T86"/>
      <c r="U86"/>
      <c r="V86"/>
      <c r="W86"/>
    </row>
    <row r="87" spans="1:23" ht="15" x14ac:dyDescent="0.25">
      <c r="A87" s="2" t="s">
        <v>151</v>
      </c>
      <c r="H87" s="2"/>
      <c r="J87" s="7">
        <v>1</v>
      </c>
      <c r="K87" s="16">
        <v>1</v>
      </c>
      <c r="M87" s="7">
        <v>1</v>
      </c>
      <c r="N87" s="16">
        <v>1</v>
      </c>
      <c r="O87" s="7"/>
      <c r="P87" s="7"/>
      <c r="Q87" s="16"/>
      <c r="R87" s="76">
        <v>2</v>
      </c>
      <c r="S87"/>
      <c r="T87"/>
      <c r="U87"/>
      <c r="V87"/>
      <c r="W87"/>
    </row>
    <row r="88" spans="1:23" ht="15" x14ac:dyDescent="0.25">
      <c r="A88" s="2">
        <v>1650</v>
      </c>
      <c r="B88" s="2" t="s">
        <v>28</v>
      </c>
      <c r="C88" s="2" t="s">
        <v>29</v>
      </c>
      <c r="D88" s="2" t="s">
        <v>76</v>
      </c>
      <c r="E88" s="3">
        <v>447.68</v>
      </c>
      <c r="F88" s="3">
        <v>1365.8</v>
      </c>
      <c r="G88" s="3">
        <v>2499.6</v>
      </c>
      <c r="H88" s="2" t="s">
        <v>36</v>
      </c>
      <c r="K88" s="16"/>
      <c r="L88" s="7">
        <v>1</v>
      </c>
      <c r="N88" s="16">
        <v>1</v>
      </c>
      <c r="O88" s="7"/>
      <c r="P88" s="7"/>
      <c r="Q88" s="16"/>
      <c r="R88" s="76">
        <v>1</v>
      </c>
      <c r="S88"/>
      <c r="T88"/>
      <c r="U88"/>
      <c r="V88"/>
      <c r="W88"/>
    </row>
    <row r="89" spans="1:23" ht="15" x14ac:dyDescent="0.25">
      <c r="D89" s="2" t="s">
        <v>80</v>
      </c>
      <c r="E89" s="3">
        <v>447.68</v>
      </c>
      <c r="F89" s="3">
        <v>1058.27</v>
      </c>
      <c r="G89" s="3">
        <v>2192.0700000000002</v>
      </c>
      <c r="H89" s="2" t="s">
        <v>36</v>
      </c>
      <c r="K89" s="16"/>
      <c r="L89" s="7">
        <v>1</v>
      </c>
      <c r="M89" s="7">
        <v>1</v>
      </c>
      <c r="N89" s="16">
        <v>2</v>
      </c>
      <c r="O89" s="7"/>
      <c r="P89" s="7"/>
      <c r="Q89" s="16"/>
      <c r="R89" s="76">
        <v>2</v>
      </c>
      <c r="S89"/>
      <c r="T89"/>
      <c r="U89"/>
      <c r="V89"/>
      <c r="W89"/>
    </row>
    <row r="90" spans="1:23" ht="15" x14ac:dyDescent="0.25">
      <c r="B90" s="2" t="s">
        <v>94</v>
      </c>
      <c r="C90" s="2" t="s">
        <v>42</v>
      </c>
      <c r="D90" s="2" t="s">
        <v>117</v>
      </c>
      <c r="E90" s="3">
        <v>366.76</v>
      </c>
      <c r="F90" s="3">
        <v>1062.79</v>
      </c>
      <c r="G90" s="3">
        <v>2055.9899999999998</v>
      </c>
      <c r="H90" s="2" t="s">
        <v>36</v>
      </c>
      <c r="K90" s="16"/>
      <c r="L90" s="7">
        <v>1</v>
      </c>
      <c r="N90" s="16">
        <v>1</v>
      </c>
      <c r="O90" s="7"/>
      <c r="P90" s="7"/>
      <c r="Q90" s="16"/>
      <c r="R90" s="76">
        <v>1</v>
      </c>
      <c r="S90"/>
      <c r="T90"/>
      <c r="U90"/>
      <c r="V90"/>
      <c r="W90"/>
    </row>
    <row r="91" spans="1:23" ht="15" x14ac:dyDescent="0.25">
      <c r="A91" s="2" t="s">
        <v>152</v>
      </c>
      <c r="H91" s="2"/>
      <c r="K91" s="16"/>
      <c r="L91" s="7">
        <v>3</v>
      </c>
      <c r="M91" s="7">
        <v>1</v>
      </c>
      <c r="N91" s="16">
        <v>4</v>
      </c>
      <c r="O91" s="7"/>
      <c r="P91" s="7"/>
      <c r="Q91" s="16"/>
      <c r="R91" s="76">
        <v>4</v>
      </c>
      <c r="S91"/>
      <c r="T91"/>
      <c r="U91"/>
      <c r="V91"/>
      <c r="W91"/>
    </row>
    <row r="92" spans="1:23" ht="15" x14ac:dyDescent="0.25">
      <c r="A92" s="2">
        <v>1710</v>
      </c>
      <c r="B92" s="2" t="s">
        <v>19</v>
      </c>
      <c r="C92" s="2" t="s">
        <v>39</v>
      </c>
      <c r="D92" s="2" t="s">
        <v>927</v>
      </c>
      <c r="E92" s="3">
        <v>1000.81</v>
      </c>
      <c r="F92" s="3">
        <v>2718.02</v>
      </c>
      <c r="G92" s="3">
        <v>5052.2299999999996</v>
      </c>
      <c r="H92" s="2" t="s">
        <v>196</v>
      </c>
      <c r="I92" s="7">
        <v>1</v>
      </c>
      <c r="K92" s="16">
        <v>1</v>
      </c>
      <c r="N92" s="16"/>
      <c r="O92" s="7"/>
      <c r="P92" s="7"/>
      <c r="Q92" s="16"/>
      <c r="R92" s="76">
        <v>1</v>
      </c>
      <c r="S92"/>
      <c r="T92"/>
      <c r="U92"/>
      <c r="V92"/>
      <c r="W92"/>
    </row>
    <row r="93" spans="1:23" ht="15" x14ac:dyDescent="0.25">
      <c r="B93" s="2" t="s">
        <v>23</v>
      </c>
      <c r="C93" s="2" t="s">
        <v>32</v>
      </c>
      <c r="D93" s="2" t="s">
        <v>844</v>
      </c>
      <c r="E93" s="3">
        <v>700.84</v>
      </c>
      <c r="F93" s="3">
        <v>1704.98</v>
      </c>
      <c r="G93" s="3">
        <v>3558.79</v>
      </c>
      <c r="H93" s="2" t="s">
        <v>36</v>
      </c>
      <c r="I93" s="7">
        <v>1</v>
      </c>
      <c r="K93" s="16">
        <v>1</v>
      </c>
      <c r="N93" s="16"/>
      <c r="O93" s="7"/>
      <c r="P93" s="7"/>
      <c r="Q93" s="16"/>
      <c r="R93" s="76">
        <v>1</v>
      </c>
      <c r="S93"/>
      <c r="T93"/>
      <c r="U93"/>
      <c r="V93"/>
      <c r="W93"/>
    </row>
    <row r="94" spans="1:23" ht="15" x14ac:dyDescent="0.25">
      <c r="C94" s="2" t="s">
        <v>35</v>
      </c>
      <c r="D94" s="2" t="s">
        <v>916</v>
      </c>
      <c r="E94" s="3">
        <v>839.48</v>
      </c>
      <c r="F94" s="3">
        <v>2672.5</v>
      </c>
      <c r="G94" s="3">
        <v>4665.25</v>
      </c>
      <c r="H94" s="2" t="s">
        <v>196</v>
      </c>
      <c r="J94" s="7">
        <v>1</v>
      </c>
      <c r="K94" s="16">
        <v>1</v>
      </c>
      <c r="N94" s="16"/>
      <c r="O94" s="7"/>
      <c r="P94" s="7"/>
      <c r="Q94" s="16"/>
      <c r="R94" s="76">
        <v>1</v>
      </c>
      <c r="S94"/>
      <c r="T94"/>
      <c r="U94"/>
      <c r="V94"/>
      <c r="W94"/>
    </row>
    <row r="95" spans="1:23" ht="15" x14ac:dyDescent="0.25">
      <c r="B95" s="2" t="s">
        <v>44</v>
      </c>
      <c r="C95" s="2" t="s">
        <v>71</v>
      </c>
      <c r="D95" s="2" t="s">
        <v>70</v>
      </c>
      <c r="E95" s="3">
        <v>528.66</v>
      </c>
      <c r="F95" s="3">
        <v>1239.17</v>
      </c>
      <c r="G95" s="3">
        <v>2633.51</v>
      </c>
      <c r="H95" s="2" t="s">
        <v>36</v>
      </c>
      <c r="I95" s="7">
        <v>1</v>
      </c>
      <c r="K95" s="16">
        <v>1</v>
      </c>
      <c r="N95" s="16"/>
      <c r="O95" s="7"/>
      <c r="P95" s="7"/>
      <c r="Q95" s="16"/>
      <c r="R95" s="76">
        <v>1</v>
      </c>
      <c r="S95"/>
      <c r="T95"/>
      <c r="U95"/>
      <c r="V95"/>
      <c r="W95"/>
    </row>
    <row r="96" spans="1:23" ht="15" x14ac:dyDescent="0.25">
      <c r="B96" s="2" t="s">
        <v>28</v>
      </c>
      <c r="C96" s="2" t="s">
        <v>29</v>
      </c>
      <c r="D96" s="2" t="s">
        <v>67</v>
      </c>
      <c r="E96" s="3">
        <v>447.68</v>
      </c>
      <c r="F96" s="3">
        <v>1365.8</v>
      </c>
      <c r="G96" s="3">
        <v>2499.6</v>
      </c>
      <c r="H96" s="2" t="s">
        <v>36</v>
      </c>
      <c r="K96" s="16"/>
      <c r="L96" s="7">
        <v>1</v>
      </c>
      <c r="M96" s="7">
        <v>4</v>
      </c>
      <c r="N96" s="16">
        <v>5</v>
      </c>
      <c r="O96" s="7"/>
      <c r="P96" s="7"/>
      <c r="Q96" s="16"/>
      <c r="R96" s="76">
        <v>5</v>
      </c>
      <c r="S96"/>
      <c r="T96"/>
      <c r="U96"/>
      <c r="V96"/>
      <c r="W96"/>
    </row>
    <row r="97" spans="1:23" ht="15" x14ac:dyDescent="0.25">
      <c r="D97" s="2" t="s">
        <v>74</v>
      </c>
      <c r="E97" s="3">
        <v>447.68</v>
      </c>
      <c r="F97" s="3">
        <v>1058.27</v>
      </c>
      <c r="G97" s="3">
        <v>2192.0700000000002</v>
      </c>
      <c r="H97" s="2" t="s">
        <v>36</v>
      </c>
      <c r="K97" s="16"/>
      <c r="L97" s="7">
        <v>11</v>
      </c>
      <c r="M97" s="7">
        <v>4</v>
      </c>
      <c r="N97" s="16">
        <v>15</v>
      </c>
      <c r="O97" s="7"/>
      <c r="P97" s="7"/>
      <c r="Q97" s="16"/>
      <c r="R97" s="76">
        <v>15</v>
      </c>
      <c r="S97"/>
      <c r="T97"/>
      <c r="U97"/>
      <c r="V97"/>
      <c r="W97"/>
    </row>
    <row r="98" spans="1:23" ht="15" x14ac:dyDescent="0.25">
      <c r="C98" s="2" t="s">
        <v>55</v>
      </c>
      <c r="D98" s="2" t="s">
        <v>57</v>
      </c>
      <c r="E98" s="3">
        <v>474.69</v>
      </c>
      <c r="F98" s="3">
        <v>1655.24</v>
      </c>
      <c r="G98" s="3">
        <v>2816.05</v>
      </c>
      <c r="H98" s="2" t="s">
        <v>36</v>
      </c>
      <c r="K98" s="16"/>
      <c r="L98" s="7">
        <v>1</v>
      </c>
      <c r="M98" s="7">
        <v>1</v>
      </c>
      <c r="N98" s="16">
        <v>2</v>
      </c>
      <c r="O98" s="7"/>
      <c r="P98" s="7"/>
      <c r="Q98" s="16"/>
      <c r="R98" s="76">
        <v>2</v>
      </c>
      <c r="S98"/>
      <c r="T98"/>
      <c r="U98"/>
      <c r="V98"/>
      <c r="W98"/>
    </row>
    <row r="99" spans="1:23" ht="15" x14ac:dyDescent="0.25">
      <c r="B99" s="2" t="s">
        <v>94</v>
      </c>
      <c r="C99" s="2" t="s">
        <v>42</v>
      </c>
      <c r="D99" s="2" t="s">
        <v>119</v>
      </c>
      <c r="E99" s="3">
        <v>366.76</v>
      </c>
      <c r="F99" s="3">
        <v>1062.79</v>
      </c>
      <c r="G99" s="3">
        <v>2055.9899999999998</v>
      </c>
      <c r="H99" s="2" t="s">
        <v>36</v>
      </c>
      <c r="K99" s="16"/>
      <c r="L99" s="7">
        <v>1</v>
      </c>
      <c r="N99" s="16">
        <v>1</v>
      </c>
      <c r="O99" s="7"/>
      <c r="P99" s="7"/>
      <c r="Q99" s="16"/>
      <c r="R99" s="76">
        <v>1</v>
      </c>
      <c r="S99"/>
      <c r="T99"/>
      <c r="U99"/>
      <c r="V99"/>
      <c r="W99"/>
    </row>
    <row r="100" spans="1:23" ht="15" x14ac:dyDescent="0.25">
      <c r="A100" s="2" t="s">
        <v>153</v>
      </c>
      <c r="H100" s="2"/>
      <c r="I100" s="7">
        <v>3</v>
      </c>
      <c r="J100" s="7">
        <v>1</v>
      </c>
      <c r="K100" s="16">
        <v>4</v>
      </c>
      <c r="L100" s="7">
        <v>14</v>
      </c>
      <c r="M100" s="7">
        <v>9</v>
      </c>
      <c r="N100" s="16">
        <v>23</v>
      </c>
      <c r="O100" s="7"/>
      <c r="P100" s="7"/>
      <c r="Q100" s="16"/>
      <c r="R100" s="76">
        <v>27</v>
      </c>
      <c r="S100"/>
      <c r="T100"/>
      <c r="U100"/>
      <c r="V100"/>
      <c r="W100"/>
    </row>
    <row r="101" spans="1:23" ht="15" x14ac:dyDescent="0.25">
      <c r="A101" s="2">
        <v>1720</v>
      </c>
      <c r="B101" s="2" t="s">
        <v>19</v>
      </c>
      <c r="C101" s="2" t="s">
        <v>35</v>
      </c>
      <c r="D101" s="2" t="s">
        <v>843</v>
      </c>
      <c r="E101" s="3">
        <v>839.48</v>
      </c>
      <c r="F101" s="3">
        <v>2152.71</v>
      </c>
      <c r="G101" s="3">
        <v>4325.59</v>
      </c>
      <c r="H101" s="2" t="s">
        <v>36</v>
      </c>
      <c r="J101" s="7">
        <v>1</v>
      </c>
      <c r="K101" s="16">
        <v>1</v>
      </c>
      <c r="N101" s="16"/>
      <c r="O101" s="7"/>
      <c r="P101" s="7"/>
      <c r="Q101" s="16"/>
      <c r="R101" s="76">
        <v>1</v>
      </c>
      <c r="S101"/>
      <c r="T101"/>
      <c r="U101"/>
      <c r="V101"/>
      <c r="W101"/>
    </row>
    <row r="102" spans="1:23" ht="15" x14ac:dyDescent="0.25">
      <c r="B102" s="2" t="s">
        <v>23</v>
      </c>
      <c r="C102" s="2" t="s">
        <v>32</v>
      </c>
      <c r="D102" s="2" t="s">
        <v>137</v>
      </c>
      <c r="E102" s="3">
        <v>700.84</v>
      </c>
      <c r="F102" s="3">
        <v>1704.98</v>
      </c>
      <c r="G102" s="3">
        <v>3531.5</v>
      </c>
      <c r="H102" s="2" t="s">
        <v>36</v>
      </c>
      <c r="K102" s="16"/>
      <c r="L102" s="7">
        <v>1</v>
      </c>
      <c r="N102" s="16">
        <v>1</v>
      </c>
      <c r="O102" s="7"/>
      <c r="P102" s="7"/>
      <c r="Q102" s="16"/>
      <c r="R102" s="76">
        <v>1</v>
      </c>
      <c r="S102"/>
      <c r="T102"/>
      <c r="U102"/>
      <c r="V102"/>
      <c r="W102"/>
    </row>
    <row r="103" spans="1:23" ht="15" x14ac:dyDescent="0.25">
      <c r="B103" s="2" t="s">
        <v>44</v>
      </c>
      <c r="C103" s="2" t="s">
        <v>71</v>
      </c>
      <c r="D103" s="2" t="s">
        <v>70</v>
      </c>
      <c r="E103" s="3">
        <v>528.66</v>
      </c>
      <c r="F103" s="3">
        <v>1239.17</v>
      </c>
      <c r="G103" s="3">
        <v>2631.511</v>
      </c>
      <c r="H103" s="2" t="s">
        <v>36</v>
      </c>
      <c r="J103" s="7">
        <v>1</v>
      </c>
      <c r="K103" s="16">
        <v>1</v>
      </c>
      <c r="N103" s="16"/>
      <c r="O103" s="7"/>
      <c r="P103" s="7"/>
      <c r="Q103" s="16"/>
      <c r="R103" s="76">
        <v>1</v>
      </c>
      <c r="S103"/>
      <c r="T103"/>
      <c r="U103"/>
      <c r="V103"/>
      <c r="W103"/>
    </row>
    <row r="104" spans="1:23" ht="15" x14ac:dyDescent="0.25">
      <c r="D104" s="2" t="s">
        <v>136</v>
      </c>
      <c r="E104" s="3">
        <v>528.66</v>
      </c>
      <c r="F104" s="3">
        <v>1239.17</v>
      </c>
      <c r="G104" s="3">
        <v>2606.96</v>
      </c>
      <c r="H104" s="2" t="s">
        <v>36</v>
      </c>
      <c r="K104" s="16"/>
      <c r="L104" s="7">
        <v>1</v>
      </c>
      <c r="N104" s="16">
        <v>1</v>
      </c>
      <c r="O104" s="7"/>
      <c r="P104" s="7"/>
      <c r="Q104" s="16"/>
      <c r="R104" s="76">
        <v>1</v>
      </c>
      <c r="S104"/>
      <c r="T104"/>
      <c r="U104"/>
      <c r="V104"/>
      <c r="W104"/>
    </row>
    <row r="105" spans="1:23" ht="15" x14ac:dyDescent="0.25">
      <c r="B105" s="2" t="s">
        <v>28</v>
      </c>
      <c r="C105" s="2" t="s">
        <v>29</v>
      </c>
      <c r="D105" s="2" t="s">
        <v>26</v>
      </c>
      <c r="E105" s="3">
        <v>447.68</v>
      </c>
      <c r="F105" s="3">
        <v>1108.01</v>
      </c>
      <c r="G105" s="3">
        <v>2276.1799999999998</v>
      </c>
      <c r="H105" s="2" t="s">
        <v>36</v>
      </c>
      <c r="I105" s="7">
        <v>1</v>
      </c>
      <c r="K105" s="16">
        <v>1</v>
      </c>
      <c r="N105" s="16"/>
      <c r="O105" s="7"/>
      <c r="P105" s="7"/>
      <c r="Q105" s="16"/>
      <c r="R105" s="76">
        <v>1</v>
      </c>
      <c r="S105"/>
      <c r="T105"/>
      <c r="U105"/>
      <c r="V105"/>
      <c r="W105"/>
    </row>
    <row r="106" spans="1:23" ht="15" x14ac:dyDescent="0.25">
      <c r="A106" s="2" t="s">
        <v>877</v>
      </c>
      <c r="H106" s="2"/>
      <c r="I106" s="7">
        <v>1</v>
      </c>
      <c r="J106" s="7">
        <v>2</v>
      </c>
      <c r="K106" s="16">
        <v>3</v>
      </c>
      <c r="L106" s="7">
        <v>2</v>
      </c>
      <c r="N106" s="16">
        <v>2</v>
      </c>
      <c r="O106" s="7"/>
      <c r="P106" s="7"/>
      <c r="Q106" s="16"/>
      <c r="R106" s="76">
        <v>5</v>
      </c>
      <c r="S106"/>
      <c r="T106"/>
      <c r="U106"/>
      <c r="V106"/>
      <c r="W106"/>
    </row>
    <row r="107" spans="1:23" ht="15" x14ac:dyDescent="0.25">
      <c r="A107" s="2">
        <v>2310</v>
      </c>
      <c r="B107" s="2" t="s">
        <v>23</v>
      </c>
      <c r="C107" s="2" t="s">
        <v>32</v>
      </c>
      <c r="D107" s="2" t="s">
        <v>122</v>
      </c>
      <c r="E107" s="3">
        <v>700.84</v>
      </c>
      <c r="F107" s="3">
        <v>1388.41</v>
      </c>
      <c r="G107" s="3">
        <v>3242.22</v>
      </c>
      <c r="H107" s="2" t="s">
        <v>36</v>
      </c>
      <c r="I107" s="7">
        <v>1</v>
      </c>
      <c r="K107" s="16">
        <v>1</v>
      </c>
      <c r="N107" s="16"/>
      <c r="O107" s="7"/>
      <c r="P107" s="7"/>
      <c r="Q107" s="16"/>
      <c r="R107" s="76">
        <v>1</v>
      </c>
      <c r="S107"/>
      <c r="T107"/>
      <c r="U107"/>
      <c r="V107"/>
      <c r="W107"/>
    </row>
    <row r="108" spans="1:23" ht="15" x14ac:dyDescent="0.25">
      <c r="A108" s="2" t="s">
        <v>154</v>
      </c>
      <c r="H108" s="2"/>
      <c r="I108" s="7">
        <v>1</v>
      </c>
      <c r="K108" s="16">
        <v>1</v>
      </c>
      <c r="N108" s="16"/>
      <c r="O108" s="7"/>
      <c r="P108" s="7"/>
      <c r="Q108" s="16"/>
      <c r="R108" s="76">
        <v>1</v>
      </c>
      <c r="S108"/>
      <c r="T108"/>
      <c r="U108"/>
      <c r="V108"/>
      <c r="W108"/>
    </row>
    <row r="109" spans="1:23" ht="15" x14ac:dyDescent="0.25">
      <c r="A109" s="2">
        <v>2311</v>
      </c>
      <c r="B109" s="2" t="s">
        <v>19</v>
      </c>
      <c r="C109" s="2" t="s">
        <v>35</v>
      </c>
      <c r="D109" s="2" t="s">
        <v>56</v>
      </c>
      <c r="E109" s="3">
        <v>839.48</v>
      </c>
      <c r="F109" s="3">
        <v>2152.71</v>
      </c>
      <c r="G109" s="3">
        <v>4318.55</v>
      </c>
      <c r="H109" s="2" t="s">
        <v>36</v>
      </c>
      <c r="K109" s="16"/>
      <c r="L109" s="7">
        <v>1</v>
      </c>
      <c r="M109" s="7">
        <v>2</v>
      </c>
      <c r="N109" s="16">
        <v>3</v>
      </c>
      <c r="O109" s="7"/>
      <c r="P109" s="7"/>
      <c r="Q109" s="16"/>
      <c r="R109" s="76">
        <v>3</v>
      </c>
      <c r="S109"/>
      <c r="T109"/>
      <c r="U109"/>
      <c r="V109"/>
      <c r="W109"/>
    </row>
    <row r="110" spans="1:23" ht="15" x14ac:dyDescent="0.25">
      <c r="B110" s="2" t="s">
        <v>23</v>
      </c>
      <c r="C110" s="2" t="s">
        <v>32</v>
      </c>
      <c r="D110" s="2" t="s">
        <v>81</v>
      </c>
      <c r="E110" s="3">
        <v>700.84</v>
      </c>
      <c r="F110" s="3">
        <v>1388.41</v>
      </c>
      <c r="G110" s="3">
        <v>3214.93</v>
      </c>
      <c r="H110" s="2" t="s">
        <v>36</v>
      </c>
      <c r="K110" s="16"/>
      <c r="L110" s="7">
        <v>1</v>
      </c>
      <c r="N110" s="16">
        <v>1</v>
      </c>
      <c r="O110" s="7"/>
      <c r="P110" s="7"/>
      <c r="Q110" s="16"/>
      <c r="R110" s="76">
        <v>1</v>
      </c>
      <c r="S110"/>
      <c r="T110"/>
      <c r="U110"/>
      <c r="V110"/>
      <c r="W110"/>
    </row>
    <row r="111" spans="1:23" ht="15" x14ac:dyDescent="0.25">
      <c r="D111" s="2" t="s">
        <v>97</v>
      </c>
      <c r="E111" s="3">
        <v>700.84</v>
      </c>
      <c r="F111" s="3">
        <v>1388.41</v>
      </c>
      <c r="G111" s="3">
        <v>3242.22</v>
      </c>
      <c r="H111" s="2" t="s">
        <v>36</v>
      </c>
      <c r="J111" s="7">
        <v>1</v>
      </c>
      <c r="K111" s="16">
        <v>1</v>
      </c>
      <c r="N111" s="16"/>
      <c r="O111" s="7"/>
      <c r="P111" s="7"/>
      <c r="Q111" s="16"/>
      <c r="R111" s="76">
        <v>1</v>
      </c>
      <c r="S111"/>
      <c r="T111"/>
      <c r="U111"/>
      <c r="V111"/>
      <c r="W111"/>
    </row>
    <row r="112" spans="1:23" ht="15" x14ac:dyDescent="0.25">
      <c r="D112" s="2" t="s">
        <v>77</v>
      </c>
      <c r="E112" s="3">
        <v>700.84</v>
      </c>
      <c r="F112" s="3">
        <v>1704.98</v>
      </c>
      <c r="G112" s="3">
        <v>3558.79</v>
      </c>
      <c r="H112" s="2" t="s">
        <v>36</v>
      </c>
      <c r="J112" s="7">
        <v>1</v>
      </c>
      <c r="K112" s="16">
        <v>1</v>
      </c>
      <c r="N112" s="16"/>
      <c r="O112" s="7"/>
      <c r="P112" s="7"/>
      <c r="Q112" s="16"/>
      <c r="R112" s="76">
        <v>1</v>
      </c>
      <c r="S112"/>
      <c r="T112"/>
      <c r="U112"/>
      <c r="V112"/>
      <c r="W112"/>
    </row>
    <row r="113" spans="1:23" ht="15" x14ac:dyDescent="0.25">
      <c r="D113" s="2" t="s">
        <v>60</v>
      </c>
      <c r="E113" s="3">
        <v>700.84</v>
      </c>
      <c r="F113" s="3">
        <v>1388.41</v>
      </c>
      <c r="G113" s="3">
        <v>3242.22</v>
      </c>
      <c r="H113" s="2" t="s">
        <v>36</v>
      </c>
      <c r="I113" s="7">
        <v>6</v>
      </c>
      <c r="J113" s="7">
        <v>2</v>
      </c>
      <c r="K113" s="16">
        <v>8</v>
      </c>
      <c r="N113" s="16"/>
      <c r="O113" s="7"/>
      <c r="P113" s="7"/>
      <c r="Q113" s="16"/>
      <c r="R113" s="76">
        <v>8</v>
      </c>
      <c r="S113"/>
      <c r="T113"/>
      <c r="U113"/>
      <c r="V113"/>
      <c r="W113"/>
    </row>
    <row r="114" spans="1:23" ht="15" x14ac:dyDescent="0.25">
      <c r="D114" s="2" t="s">
        <v>135</v>
      </c>
      <c r="E114" s="3">
        <v>700.84</v>
      </c>
      <c r="F114" s="3">
        <v>1388.41</v>
      </c>
      <c r="G114" s="3">
        <v>3214.93</v>
      </c>
      <c r="H114" s="2" t="s">
        <v>36</v>
      </c>
      <c r="K114" s="16"/>
      <c r="L114" s="7">
        <v>3</v>
      </c>
      <c r="M114" s="7">
        <v>2</v>
      </c>
      <c r="N114" s="16">
        <v>5</v>
      </c>
      <c r="O114" s="7"/>
      <c r="P114" s="7"/>
      <c r="Q114" s="16"/>
      <c r="R114" s="76">
        <v>5</v>
      </c>
      <c r="S114"/>
      <c r="T114"/>
      <c r="U114"/>
      <c r="V114"/>
      <c r="W114"/>
    </row>
    <row r="115" spans="1:23" ht="15" x14ac:dyDescent="0.25">
      <c r="C115" s="2" t="s">
        <v>35</v>
      </c>
      <c r="D115" s="2" t="s">
        <v>936</v>
      </c>
      <c r="E115" s="3">
        <v>1000.81</v>
      </c>
      <c r="F115" s="3">
        <v>2718.02</v>
      </c>
      <c r="G115" s="3">
        <v>5052.2299999999996</v>
      </c>
      <c r="H115" s="2" t="s">
        <v>196</v>
      </c>
      <c r="K115" s="16"/>
      <c r="N115" s="16"/>
      <c r="O115" s="7"/>
      <c r="P115" s="7">
        <v>1</v>
      </c>
      <c r="Q115" s="16">
        <v>1</v>
      </c>
      <c r="R115" s="76">
        <v>1</v>
      </c>
      <c r="S115"/>
      <c r="T115"/>
      <c r="U115"/>
      <c r="V115"/>
      <c r="W115"/>
    </row>
    <row r="116" spans="1:23" ht="15" x14ac:dyDescent="0.25">
      <c r="D116" s="2" t="s">
        <v>932</v>
      </c>
      <c r="E116" s="3">
        <v>839.48</v>
      </c>
      <c r="F116" s="3">
        <v>2718.02</v>
      </c>
      <c r="G116" s="3">
        <v>4683.18</v>
      </c>
      <c r="H116" s="2" t="s">
        <v>196</v>
      </c>
      <c r="K116" s="16"/>
      <c r="L116" s="7">
        <v>1</v>
      </c>
      <c r="N116" s="16">
        <v>1</v>
      </c>
      <c r="O116" s="7"/>
      <c r="P116" s="7"/>
      <c r="Q116" s="16"/>
      <c r="R116" s="76">
        <v>1</v>
      </c>
      <c r="S116"/>
      <c r="T116"/>
      <c r="U116"/>
      <c r="V116"/>
      <c r="W116"/>
    </row>
    <row r="117" spans="1:23" ht="15" x14ac:dyDescent="0.25">
      <c r="B117" s="2" t="s">
        <v>44</v>
      </c>
      <c r="C117" s="2" t="s">
        <v>71</v>
      </c>
      <c r="D117" s="2" t="s">
        <v>70</v>
      </c>
      <c r="E117" s="3">
        <v>528.66</v>
      </c>
      <c r="F117" s="3">
        <v>1239.17</v>
      </c>
      <c r="G117" s="3">
        <v>2633.51</v>
      </c>
      <c r="H117" s="2" t="s">
        <v>36</v>
      </c>
      <c r="J117" s="7">
        <v>1</v>
      </c>
      <c r="K117" s="16">
        <v>1</v>
      </c>
      <c r="N117" s="16"/>
      <c r="O117" s="7"/>
      <c r="P117" s="7">
        <v>1</v>
      </c>
      <c r="Q117" s="16">
        <v>1</v>
      </c>
      <c r="R117" s="76">
        <v>2</v>
      </c>
      <c r="S117"/>
      <c r="T117"/>
      <c r="U117"/>
      <c r="V117"/>
      <c r="W117"/>
    </row>
    <row r="118" spans="1:23" ht="15" x14ac:dyDescent="0.25">
      <c r="D118" s="2" t="s">
        <v>113</v>
      </c>
      <c r="E118" s="3">
        <v>528.66</v>
      </c>
      <c r="F118" s="3">
        <v>1239.17</v>
      </c>
      <c r="G118" s="3">
        <v>2633.51</v>
      </c>
      <c r="H118" s="2" t="s">
        <v>36</v>
      </c>
      <c r="I118" s="7">
        <v>1</v>
      </c>
      <c r="K118" s="16">
        <v>1</v>
      </c>
      <c r="N118" s="16"/>
      <c r="O118" s="7"/>
      <c r="P118" s="7"/>
      <c r="Q118" s="16"/>
      <c r="R118" s="76">
        <v>1</v>
      </c>
      <c r="S118"/>
      <c r="T118"/>
      <c r="U118"/>
      <c r="V118"/>
      <c r="W118"/>
    </row>
    <row r="119" spans="1:23" ht="15" x14ac:dyDescent="0.25">
      <c r="C119" s="2" t="s">
        <v>45</v>
      </c>
      <c r="D119" s="2" t="s">
        <v>132</v>
      </c>
      <c r="E119" s="3">
        <v>612.99</v>
      </c>
      <c r="F119" s="3">
        <v>1474.34</v>
      </c>
      <c r="G119" s="3">
        <v>2926.46</v>
      </c>
      <c r="H119" s="2" t="s">
        <v>194</v>
      </c>
      <c r="K119" s="16"/>
      <c r="L119" s="7">
        <v>1</v>
      </c>
      <c r="N119" s="16">
        <v>1</v>
      </c>
      <c r="O119" s="7"/>
      <c r="P119" s="7"/>
      <c r="Q119" s="16"/>
      <c r="R119" s="76">
        <v>1</v>
      </c>
      <c r="S119"/>
      <c r="T119"/>
      <c r="U119"/>
      <c r="V119"/>
      <c r="W119"/>
    </row>
    <row r="120" spans="1:23" ht="15" x14ac:dyDescent="0.25">
      <c r="B120" s="2" t="s">
        <v>28</v>
      </c>
      <c r="C120" s="2" t="s">
        <v>29</v>
      </c>
      <c r="D120" s="2" t="s">
        <v>26</v>
      </c>
      <c r="E120" s="3">
        <v>447.68</v>
      </c>
      <c r="F120" s="3">
        <v>1108.01</v>
      </c>
      <c r="G120" s="3">
        <v>2276.1799999999998</v>
      </c>
      <c r="H120" s="2" t="s">
        <v>36</v>
      </c>
      <c r="I120" s="7">
        <v>2</v>
      </c>
      <c r="J120" s="7">
        <v>2</v>
      </c>
      <c r="K120" s="16">
        <v>4</v>
      </c>
      <c r="N120" s="16"/>
      <c r="O120" s="7"/>
      <c r="P120" s="7"/>
      <c r="Q120" s="16"/>
      <c r="R120" s="76">
        <v>4</v>
      </c>
      <c r="S120"/>
      <c r="T120"/>
      <c r="U120"/>
      <c r="V120"/>
      <c r="W120"/>
    </row>
    <row r="121" spans="1:23" ht="15" x14ac:dyDescent="0.25">
      <c r="D121" s="2" t="s">
        <v>919</v>
      </c>
      <c r="E121" s="3">
        <v>447.68</v>
      </c>
      <c r="F121" s="3">
        <v>1108.01</v>
      </c>
      <c r="G121" s="3">
        <v>2241.81</v>
      </c>
      <c r="H121" s="2" t="s">
        <v>36</v>
      </c>
      <c r="K121" s="16"/>
      <c r="L121" s="7">
        <v>1</v>
      </c>
      <c r="N121" s="16">
        <v>1</v>
      </c>
      <c r="O121" s="7"/>
      <c r="P121" s="7"/>
      <c r="Q121" s="16"/>
      <c r="R121" s="76">
        <v>1</v>
      </c>
      <c r="S121"/>
      <c r="T121"/>
      <c r="U121"/>
      <c r="V121"/>
      <c r="W121"/>
    </row>
    <row r="122" spans="1:23" ht="15" x14ac:dyDescent="0.25">
      <c r="B122" s="2" t="s">
        <v>94</v>
      </c>
      <c r="C122" s="2" t="s">
        <v>42</v>
      </c>
      <c r="D122" s="2" t="s">
        <v>95</v>
      </c>
      <c r="E122" s="3">
        <v>366.76</v>
      </c>
      <c r="F122" s="3">
        <v>1094.95</v>
      </c>
      <c r="G122" s="3">
        <v>2087.65</v>
      </c>
      <c r="H122" s="2" t="s">
        <v>36</v>
      </c>
      <c r="K122" s="16"/>
      <c r="L122" s="7">
        <v>3</v>
      </c>
      <c r="M122" s="7">
        <v>2</v>
      </c>
      <c r="N122" s="16">
        <v>5</v>
      </c>
      <c r="O122" s="7"/>
      <c r="P122" s="7"/>
      <c r="Q122" s="16"/>
      <c r="R122" s="76">
        <v>5</v>
      </c>
      <c r="S122"/>
      <c r="T122"/>
      <c r="U122"/>
      <c r="V122"/>
      <c r="W122"/>
    </row>
    <row r="123" spans="1:23" ht="15" x14ac:dyDescent="0.25">
      <c r="A123" s="2" t="s">
        <v>155</v>
      </c>
      <c r="H123" s="2"/>
      <c r="I123" s="7">
        <v>9</v>
      </c>
      <c r="J123" s="7">
        <v>7</v>
      </c>
      <c r="K123" s="16">
        <v>16</v>
      </c>
      <c r="L123" s="7">
        <v>11</v>
      </c>
      <c r="M123" s="7">
        <v>6</v>
      </c>
      <c r="N123" s="16">
        <v>17</v>
      </c>
      <c r="O123" s="7"/>
      <c r="P123" s="7">
        <v>2</v>
      </c>
      <c r="Q123" s="16">
        <v>2</v>
      </c>
      <c r="R123" s="76">
        <v>35</v>
      </c>
      <c r="S123"/>
      <c r="T123"/>
      <c r="U123"/>
      <c r="V123"/>
      <c r="W123"/>
    </row>
    <row r="124" spans="1:23" ht="15" x14ac:dyDescent="0.25">
      <c r="A124" s="2">
        <v>2312</v>
      </c>
      <c r="B124" s="2" t="s">
        <v>44</v>
      </c>
      <c r="C124" s="2" t="s">
        <v>71</v>
      </c>
      <c r="D124" s="2" t="s">
        <v>70</v>
      </c>
      <c r="E124" s="3">
        <v>528.66</v>
      </c>
      <c r="F124" s="3">
        <v>1239.17</v>
      </c>
      <c r="G124" s="3">
        <v>2633.51</v>
      </c>
      <c r="H124" s="2" t="s">
        <v>36</v>
      </c>
      <c r="J124" s="7">
        <v>1</v>
      </c>
      <c r="K124" s="16">
        <v>1</v>
      </c>
      <c r="N124" s="16"/>
      <c r="O124" s="7"/>
      <c r="P124" s="7"/>
      <c r="Q124" s="16"/>
      <c r="R124" s="76">
        <v>1</v>
      </c>
      <c r="S124"/>
      <c r="T124"/>
      <c r="U124"/>
      <c r="V124"/>
      <c r="W124"/>
    </row>
    <row r="125" spans="1:23" ht="15" x14ac:dyDescent="0.25">
      <c r="D125" s="2" t="s">
        <v>72</v>
      </c>
      <c r="E125" s="3">
        <v>528.66</v>
      </c>
      <c r="F125" s="3">
        <v>1239.17</v>
      </c>
      <c r="G125" s="3">
        <v>2606.54</v>
      </c>
      <c r="H125" s="2" t="s">
        <v>36</v>
      </c>
      <c r="I125" s="7">
        <v>1</v>
      </c>
      <c r="K125" s="16">
        <v>1</v>
      </c>
      <c r="N125" s="16"/>
      <c r="O125" s="7"/>
      <c r="P125" s="7"/>
      <c r="Q125" s="16"/>
      <c r="R125" s="76">
        <v>1</v>
      </c>
      <c r="S125"/>
      <c r="T125"/>
      <c r="U125"/>
      <c r="V125"/>
      <c r="W125"/>
    </row>
    <row r="126" spans="1:23" ht="15" x14ac:dyDescent="0.25">
      <c r="A126" s="2" t="s">
        <v>156</v>
      </c>
      <c r="H126" s="2"/>
      <c r="I126" s="7">
        <v>1</v>
      </c>
      <c r="J126" s="7">
        <v>1</v>
      </c>
      <c r="K126" s="16">
        <v>2</v>
      </c>
      <c r="N126" s="16"/>
      <c r="O126" s="7"/>
      <c r="P126" s="7"/>
      <c r="Q126" s="16"/>
      <c r="R126" s="76">
        <v>2</v>
      </c>
      <c r="S126"/>
      <c r="T126"/>
      <c r="U126"/>
      <c r="V126"/>
      <c r="W126"/>
    </row>
    <row r="127" spans="1:23" ht="15" x14ac:dyDescent="0.25">
      <c r="A127" s="2">
        <v>2313</v>
      </c>
      <c r="B127" s="2" t="s">
        <v>23</v>
      </c>
      <c r="C127" s="2" t="s">
        <v>32</v>
      </c>
      <c r="D127" s="2" t="s">
        <v>60</v>
      </c>
      <c r="E127" s="3">
        <v>700.84</v>
      </c>
      <c r="F127" s="3">
        <v>1388.41</v>
      </c>
      <c r="G127" s="3">
        <v>3242.22</v>
      </c>
      <c r="H127" s="2" t="s">
        <v>36</v>
      </c>
      <c r="I127" s="7">
        <v>2</v>
      </c>
      <c r="K127" s="16">
        <v>2</v>
      </c>
      <c r="N127" s="16"/>
      <c r="O127" s="7"/>
      <c r="P127" s="7"/>
      <c r="Q127" s="16"/>
      <c r="R127" s="76">
        <v>2</v>
      </c>
      <c r="S127"/>
      <c r="T127"/>
      <c r="U127"/>
      <c r="V127"/>
      <c r="W127"/>
    </row>
    <row r="128" spans="1:23" ht="15" x14ac:dyDescent="0.25">
      <c r="D128" s="2" t="s">
        <v>135</v>
      </c>
      <c r="E128" s="3">
        <v>700.84</v>
      </c>
      <c r="F128" s="3">
        <v>1388.41</v>
      </c>
      <c r="G128" s="3">
        <v>3214.93</v>
      </c>
      <c r="H128" s="2" t="s">
        <v>36</v>
      </c>
      <c r="K128" s="16"/>
      <c r="L128" s="7">
        <v>1</v>
      </c>
      <c r="N128" s="16">
        <v>1</v>
      </c>
      <c r="O128" s="7"/>
      <c r="P128" s="7"/>
      <c r="Q128" s="16"/>
      <c r="R128" s="76">
        <v>1</v>
      </c>
      <c r="S128"/>
      <c r="T128"/>
      <c r="U128"/>
      <c r="V128"/>
      <c r="W128"/>
    </row>
    <row r="129" spans="1:23" ht="15" x14ac:dyDescent="0.25">
      <c r="B129" s="2" t="s">
        <v>44</v>
      </c>
      <c r="C129" s="2" t="s">
        <v>71</v>
      </c>
      <c r="D129" s="2" t="s">
        <v>70</v>
      </c>
      <c r="E129" s="3">
        <v>528.66</v>
      </c>
      <c r="F129" s="3">
        <v>1239.17</v>
      </c>
      <c r="G129" s="3">
        <v>2633.51</v>
      </c>
      <c r="H129" s="2" t="s">
        <v>36</v>
      </c>
      <c r="J129" s="7">
        <v>2</v>
      </c>
      <c r="K129" s="16">
        <v>2</v>
      </c>
      <c r="N129" s="16"/>
      <c r="O129" s="7"/>
      <c r="P129" s="7"/>
      <c r="Q129" s="16"/>
      <c r="R129" s="76">
        <v>2</v>
      </c>
      <c r="S129"/>
      <c r="T129"/>
      <c r="U129"/>
      <c r="V129"/>
      <c r="W129"/>
    </row>
    <row r="130" spans="1:23" ht="15" x14ac:dyDescent="0.25">
      <c r="A130" s="2" t="s">
        <v>157</v>
      </c>
      <c r="H130" s="2"/>
      <c r="I130" s="7">
        <v>2</v>
      </c>
      <c r="J130" s="7">
        <v>2</v>
      </c>
      <c r="K130" s="16">
        <v>4</v>
      </c>
      <c r="L130" s="7">
        <v>1</v>
      </c>
      <c r="N130" s="16">
        <v>1</v>
      </c>
      <c r="O130" s="7"/>
      <c r="P130" s="7"/>
      <c r="Q130" s="16"/>
      <c r="R130" s="76">
        <v>5</v>
      </c>
      <c r="S130"/>
      <c r="T130"/>
      <c r="U130"/>
      <c r="V130"/>
      <c r="W130"/>
    </row>
    <row r="131" spans="1:23" ht="15" x14ac:dyDescent="0.25">
      <c r="A131" s="2">
        <v>2410</v>
      </c>
      <c r="B131" s="2" t="s">
        <v>23</v>
      </c>
      <c r="C131" s="2" t="s">
        <v>32</v>
      </c>
      <c r="D131" s="2" t="s">
        <v>69</v>
      </c>
      <c r="E131" s="3">
        <v>700.84</v>
      </c>
      <c r="F131" s="3">
        <v>1388.41</v>
      </c>
      <c r="G131" s="3">
        <v>3214.93</v>
      </c>
      <c r="H131" s="2" t="s">
        <v>36</v>
      </c>
      <c r="K131" s="16"/>
      <c r="L131" s="7">
        <v>1</v>
      </c>
      <c r="N131" s="16">
        <v>1</v>
      </c>
      <c r="O131" s="7"/>
      <c r="P131" s="7"/>
      <c r="Q131" s="16"/>
      <c r="R131" s="76">
        <v>1</v>
      </c>
      <c r="S131"/>
      <c r="T131"/>
      <c r="U131"/>
      <c r="V131"/>
      <c r="W131"/>
    </row>
    <row r="132" spans="1:23" ht="15" x14ac:dyDescent="0.25">
      <c r="D132" s="2" t="s">
        <v>77</v>
      </c>
      <c r="E132" s="3">
        <v>700.84</v>
      </c>
      <c r="F132" s="3">
        <v>1704.98</v>
      </c>
      <c r="G132" s="3">
        <v>3558.79</v>
      </c>
      <c r="H132" s="2" t="s">
        <v>36</v>
      </c>
      <c r="J132" s="7">
        <v>1</v>
      </c>
      <c r="K132" s="16">
        <v>1</v>
      </c>
      <c r="N132" s="16"/>
      <c r="O132" s="7"/>
      <c r="P132" s="7"/>
      <c r="Q132" s="16"/>
      <c r="R132" s="76">
        <v>1</v>
      </c>
      <c r="S132"/>
      <c r="T132"/>
      <c r="U132"/>
      <c r="V132"/>
      <c r="W132"/>
    </row>
    <row r="133" spans="1:23" ht="15" x14ac:dyDescent="0.25">
      <c r="D133" s="2" t="s">
        <v>934</v>
      </c>
      <c r="E133" s="3">
        <v>700.84</v>
      </c>
      <c r="F133" s="3">
        <v>1388.41</v>
      </c>
      <c r="G133" s="3">
        <v>3214.93</v>
      </c>
      <c r="H133" s="2" t="s">
        <v>36</v>
      </c>
      <c r="K133" s="16"/>
      <c r="L133" s="7">
        <v>1</v>
      </c>
      <c r="N133" s="16">
        <v>1</v>
      </c>
      <c r="O133" s="7"/>
      <c r="P133" s="7"/>
      <c r="Q133" s="16"/>
      <c r="R133" s="76">
        <v>1</v>
      </c>
      <c r="S133"/>
      <c r="T133"/>
      <c r="U133"/>
      <c r="V133"/>
      <c r="W133"/>
    </row>
    <row r="134" spans="1:23" ht="15" x14ac:dyDescent="0.25">
      <c r="C134" s="2" t="s">
        <v>35</v>
      </c>
      <c r="D134" s="2" t="s">
        <v>921</v>
      </c>
      <c r="E134" s="3">
        <v>839.48</v>
      </c>
      <c r="F134" s="3">
        <v>2718.02</v>
      </c>
      <c r="G134" s="3">
        <v>4710.47</v>
      </c>
      <c r="H134" s="2" t="s">
        <v>196</v>
      </c>
      <c r="J134" s="7">
        <v>1</v>
      </c>
      <c r="K134" s="16">
        <v>1</v>
      </c>
      <c r="N134" s="16"/>
      <c r="O134" s="7"/>
      <c r="P134" s="7"/>
      <c r="Q134" s="16"/>
      <c r="R134" s="76">
        <v>1</v>
      </c>
      <c r="S134"/>
      <c r="T134"/>
      <c r="U134"/>
      <c r="V134"/>
      <c r="W134"/>
    </row>
    <row r="135" spans="1:23" ht="15" x14ac:dyDescent="0.25">
      <c r="D135" s="2" t="s">
        <v>923</v>
      </c>
      <c r="E135" s="3">
        <v>839.48</v>
      </c>
      <c r="F135" s="3">
        <v>2718.02</v>
      </c>
      <c r="G135" s="3">
        <v>4683.18</v>
      </c>
      <c r="H135" s="2" t="s">
        <v>196</v>
      </c>
      <c r="K135" s="16"/>
      <c r="M135" s="7">
        <v>1</v>
      </c>
      <c r="N135" s="16">
        <v>1</v>
      </c>
      <c r="O135" s="7"/>
      <c r="P135" s="7"/>
      <c r="Q135" s="16"/>
      <c r="R135" s="76">
        <v>1</v>
      </c>
      <c r="S135"/>
      <c r="T135"/>
      <c r="U135"/>
      <c r="V135"/>
      <c r="W135"/>
    </row>
    <row r="136" spans="1:23" ht="15" x14ac:dyDescent="0.25">
      <c r="B136" s="2" t="s">
        <v>44</v>
      </c>
      <c r="C136" s="2" t="s">
        <v>71</v>
      </c>
      <c r="D136" s="2" t="s">
        <v>70</v>
      </c>
      <c r="E136" s="3">
        <v>528.66</v>
      </c>
      <c r="F136" s="3">
        <v>1239.17</v>
      </c>
      <c r="G136" s="3">
        <v>2631.511</v>
      </c>
      <c r="H136" s="2" t="s">
        <v>36</v>
      </c>
      <c r="I136" s="7">
        <v>1</v>
      </c>
      <c r="K136" s="16">
        <v>1</v>
      </c>
      <c r="N136" s="16"/>
      <c r="O136" s="7"/>
      <c r="P136" s="7">
        <v>1</v>
      </c>
      <c r="Q136" s="16">
        <v>1</v>
      </c>
      <c r="R136" s="76">
        <v>2</v>
      </c>
      <c r="S136"/>
      <c r="T136"/>
      <c r="U136"/>
      <c r="V136"/>
      <c r="W136"/>
    </row>
    <row r="137" spans="1:23" ht="15" x14ac:dyDescent="0.25">
      <c r="D137" s="2" t="s">
        <v>113</v>
      </c>
      <c r="E137" s="3">
        <v>528.66</v>
      </c>
      <c r="F137" s="3">
        <v>1239.17</v>
      </c>
      <c r="G137" s="3">
        <v>2633.51</v>
      </c>
      <c r="H137" s="2" t="s">
        <v>36</v>
      </c>
      <c r="I137" s="7">
        <v>1</v>
      </c>
      <c r="J137" s="7">
        <v>1</v>
      </c>
      <c r="K137" s="16">
        <v>2</v>
      </c>
      <c r="N137" s="16"/>
      <c r="O137" s="7"/>
      <c r="P137" s="7"/>
      <c r="Q137" s="16"/>
      <c r="R137" s="76">
        <v>2</v>
      </c>
      <c r="S137"/>
      <c r="T137"/>
      <c r="U137"/>
      <c r="V137"/>
      <c r="W137"/>
    </row>
    <row r="138" spans="1:23" ht="15" x14ac:dyDescent="0.25">
      <c r="D138" s="2" t="s">
        <v>103</v>
      </c>
      <c r="E138" s="3">
        <v>528.66</v>
      </c>
      <c r="F138" s="3">
        <v>1239.17</v>
      </c>
      <c r="G138" s="3">
        <v>2606.96</v>
      </c>
      <c r="H138" s="2" t="s">
        <v>36</v>
      </c>
      <c r="K138" s="16"/>
      <c r="L138" s="7">
        <v>1</v>
      </c>
      <c r="N138" s="16">
        <v>1</v>
      </c>
      <c r="O138" s="7"/>
      <c r="P138" s="7"/>
      <c r="Q138" s="16"/>
      <c r="R138" s="76">
        <v>1</v>
      </c>
      <c r="S138"/>
      <c r="T138"/>
      <c r="U138"/>
      <c r="V138"/>
      <c r="W138"/>
    </row>
    <row r="139" spans="1:23" ht="15" x14ac:dyDescent="0.25">
      <c r="C139" s="2" t="s">
        <v>45</v>
      </c>
      <c r="D139" s="2" t="s">
        <v>132</v>
      </c>
      <c r="E139" s="3">
        <v>612.99</v>
      </c>
      <c r="F139" s="3">
        <v>1474.34</v>
      </c>
      <c r="G139" s="3">
        <v>2926.46</v>
      </c>
      <c r="H139" s="2" t="s">
        <v>194</v>
      </c>
      <c r="K139" s="16"/>
      <c r="L139" s="7">
        <v>1</v>
      </c>
      <c r="N139" s="16">
        <v>1</v>
      </c>
      <c r="O139" s="7"/>
      <c r="P139" s="7"/>
      <c r="Q139" s="16"/>
      <c r="R139" s="76">
        <v>1</v>
      </c>
      <c r="S139"/>
      <c r="T139"/>
      <c r="U139"/>
      <c r="V139"/>
      <c r="W139"/>
    </row>
    <row r="140" spans="1:23" ht="15" x14ac:dyDescent="0.25">
      <c r="B140" s="2" t="s">
        <v>94</v>
      </c>
      <c r="C140" s="2" t="s">
        <v>42</v>
      </c>
      <c r="D140" s="2" t="s">
        <v>95</v>
      </c>
      <c r="E140" s="3">
        <v>366.76</v>
      </c>
      <c r="F140" s="3">
        <v>1094.95</v>
      </c>
      <c r="G140" s="3">
        <v>2087.65</v>
      </c>
      <c r="H140" s="2" t="s">
        <v>36</v>
      </c>
      <c r="K140" s="16"/>
      <c r="L140" s="7">
        <v>1</v>
      </c>
      <c r="N140" s="16">
        <v>1</v>
      </c>
      <c r="O140" s="7"/>
      <c r="P140" s="7"/>
      <c r="Q140" s="16"/>
      <c r="R140" s="76">
        <v>1</v>
      </c>
      <c r="S140"/>
      <c r="T140"/>
      <c r="U140"/>
      <c r="V140"/>
      <c r="W140"/>
    </row>
    <row r="141" spans="1:23" ht="15" x14ac:dyDescent="0.25">
      <c r="A141" s="2" t="s">
        <v>158</v>
      </c>
      <c r="H141" s="2"/>
      <c r="I141" s="7">
        <v>2</v>
      </c>
      <c r="J141" s="7">
        <v>3</v>
      </c>
      <c r="K141" s="16">
        <v>5</v>
      </c>
      <c r="L141" s="7">
        <v>5</v>
      </c>
      <c r="M141" s="7">
        <v>1</v>
      </c>
      <c r="N141" s="16">
        <v>6</v>
      </c>
      <c r="O141" s="7"/>
      <c r="P141" s="7">
        <v>1</v>
      </c>
      <c r="Q141" s="16">
        <v>1</v>
      </c>
      <c r="R141" s="76">
        <v>12</v>
      </c>
      <c r="S141"/>
      <c r="T141"/>
      <c r="U141"/>
      <c r="V141"/>
      <c r="W141"/>
    </row>
    <row r="142" spans="1:23" ht="15" x14ac:dyDescent="0.25">
      <c r="A142" s="2">
        <v>3110</v>
      </c>
      <c r="B142" s="2" t="s">
        <v>19</v>
      </c>
      <c r="C142" s="2" t="s">
        <v>35</v>
      </c>
      <c r="D142" s="2" t="s">
        <v>116</v>
      </c>
      <c r="E142" s="3">
        <v>839.48</v>
      </c>
      <c r="F142" s="3">
        <v>2152.71</v>
      </c>
      <c r="G142" s="3">
        <v>4325.59</v>
      </c>
      <c r="H142" s="2" t="s">
        <v>194</v>
      </c>
      <c r="J142" s="7">
        <v>2</v>
      </c>
      <c r="K142" s="16">
        <v>2</v>
      </c>
      <c r="N142" s="16"/>
      <c r="O142" s="7"/>
      <c r="P142" s="7"/>
      <c r="Q142" s="16"/>
      <c r="R142" s="76">
        <v>2</v>
      </c>
      <c r="S142"/>
      <c r="T142"/>
      <c r="U142"/>
      <c r="V142"/>
      <c r="W142"/>
    </row>
    <row r="143" spans="1:23" ht="15" x14ac:dyDescent="0.25">
      <c r="C143" s="2" t="s">
        <v>39</v>
      </c>
      <c r="D143" s="2" t="s">
        <v>882</v>
      </c>
      <c r="E143" s="3">
        <v>1000.81</v>
      </c>
      <c r="F143" s="3">
        <v>2718.02</v>
      </c>
      <c r="G143" s="3">
        <v>5052.2299999999996</v>
      </c>
      <c r="H143" s="2" t="s">
        <v>196</v>
      </c>
      <c r="I143" s="7">
        <v>1</v>
      </c>
      <c r="K143" s="16">
        <v>1</v>
      </c>
      <c r="N143" s="16"/>
      <c r="O143" s="7"/>
      <c r="P143" s="7"/>
      <c r="Q143" s="16"/>
      <c r="R143" s="76">
        <v>1</v>
      </c>
      <c r="S143"/>
      <c r="T143"/>
      <c r="U143"/>
      <c r="V143"/>
      <c r="W143"/>
    </row>
    <row r="144" spans="1:23" ht="15" x14ac:dyDescent="0.25">
      <c r="B144" s="2" t="s">
        <v>44</v>
      </c>
      <c r="C144" s="2" t="s">
        <v>71</v>
      </c>
      <c r="D144" s="2" t="s">
        <v>70</v>
      </c>
      <c r="E144" s="3">
        <v>528.66</v>
      </c>
      <c r="F144" s="3">
        <v>1239.17</v>
      </c>
      <c r="G144" s="3">
        <v>2631.511</v>
      </c>
      <c r="H144" s="2" t="s">
        <v>36</v>
      </c>
      <c r="I144" s="7">
        <v>1</v>
      </c>
      <c r="K144" s="16">
        <v>1</v>
      </c>
      <c r="N144" s="16"/>
      <c r="O144" s="7"/>
      <c r="P144" s="7"/>
      <c r="Q144" s="16"/>
      <c r="R144" s="76">
        <v>1</v>
      </c>
      <c r="S144"/>
      <c r="T144"/>
      <c r="U144"/>
      <c r="V144"/>
      <c r="W144"/>
    </row>
    <row r="145" spans="1:23" ht="15" x14ac:dyDescent="0.25">
      <c r="A145" s="2" t="s">
        <v>159</v>
      </c>
      <c r="H145" s="2"/>
      <c r="I145" s="7">
        <v>2</v>
      </c>
      <c r="J145" s="7">
        <v>2</v>
      </c>
      <c r="K145" s="16">
        <v>4</v>
      </c>
      <c r="N145" s="16"/>
      <c r="O145" s="7"/>
      <c r="P145" s="7"/>
      <c r="Q145" s="16"/>
      <c r="R145" s="76">
        <v>4</v>
      </c>
      <c r="S145"/>
      <c r="T145"/>
      <c r="U145"/>
      <c r="V145"/>
      <c r="W145"/>
    </row>
    <row r="146" spans="1:23" ht="15" x14ac:dyDescent="0.25">
      <c r="A146" s="2">
        <v>3111</v>
      </c>
      <c r="B146" s="2" t="s">
        <v>19</v>
      </c>
      <c r="C146" s="2" t="s">
        <v>35</v>
      </c>
      <c r="D146" s="2" t="s">
        <v>49</v>
      </c>
      <c r="E146" s="3">
        <v>839.48</v>
      </c>
      <c r="F146" s="3">
        <v>2152.71</v>
      </c>
      <c r="G146" s="3">
        <v>4325.59</v>
      </c>
      <c r="H146" s="2" t="s">
        <v>36</v>
      </c>
      <c r="I146" s="7">
        <v>1</v>
      </c>
      <c r="K146" s="16">
        <v>1</v>
      </c>
      <c r="N146" s="16"/>
      <c r="O146" s="7"/>
      <c r="P146" s="7"/>
      <c r="Q146" s="16"/>
      <c r="R146" s="76">
        <v>1</v>
      </c>
      <c r="S146"/>
      <c r="T146"/>
      <c r="U146"/>
      <c r="V146"/>
      <c r="W146"/>
    </row>
    <row r="147" spans="1:23" ht="15" x14ac:dyDescent="0.25">
      <c r="D147" s="2" t="s">
        <v>134</v>
      </c>
      <c r="E147" s="3">
        <v>839.48</v>
      </c>
      <c r="F147" s="3">
        <v>2152.71</v>
      </c>
      <c r="G147" s="3">
        <v>4325.59</v>
      </c>
      <c r="H147" s="2" t="s">
        <v>36</v>
      </c>
      <c r="I147" s="7">
        <v>1</v>
      </c>
      <c r="K147" s="16">
        <v>1</v>
      </c>
      <c r="N147" s="16"/>
      <c r="O147" s="7"/>
      <c r="P147" s="7"/>
      <c r="Q147" s="16"/>
      <c r="R147" s="76">
        <v>1</v>
      </c>
      <c r="S147"/>
      <c r="T147"/>
      <c r="U147"/>
      <c r="V147"/>
      <c r="W147"/>
    </row>
    <row r="148" spans="1:23" ht="15" x14ac:dyDescent="0.25">
      <c r="D148" s="2" t="s">
        <v>56</v>
      </c>
      <c r="E148" s="3">
        <v>839.48</v>
      </c>
      <c r="F148" s="3">
        <v>2152.71</v>
      </c>
      <c r="G148" s="3">
        <v>4318.55</v>
      </c>
      <c r="H148" s="2" t="s">
        <v>36</v>
      </c>
      <c r="K148" s="16"/>
      <c r="M148" s="7">
        <v>1</v>
      </c>
      <c r="N148" s="16">
        <v>1</v>
      </c>
      <c r="O148" s="7"/>
      <c r="P148" s="7"/>
      <c r="Q148" s="16"/>
      <c r="R148" s="76">
        <v>1</v>
      </c>
      <c r="S148"/>
      <c r="T148"/>
      <c r="U148"/>
      <c r="V148"/>
      <c r="W148"/>
    </row>
    <row r="149" spans="1:23" ht="15" x14ac:dyDescent="0.25">
      <c r="D149" s="2" t="s">
        <v>66</v>
      </c>
      <c r="E149" s="3">
        <v>839.48</v>
      </c>
      <c r="F149" s="3">
        <v>2152.71</v>
      </c>
      <c r="G149" s="3">
        <v>4325.59</v>
      </c>
      <c r="H149" s="2" t="s">
        <v>36</v>
      </c>
      <c r="I149" s="7">
        <v>1</v>
      </c>
      <c r="J149" s="7">
        <v>1</v>
      </c>
      <c r="K149" s="16">
        <v>2</v>
      </c>
      <c r="N149" s="16"/>
      <c r="O149" s="7"/>
      <c r="P149" s="7"/>
      <c r="Q149" s="16"/>
      <c r="R149" s="76">
        <v>2</v>
      </c>
      <c r="S149"/>
      <c r="T149"/>
      <c r="U149"/>
      <c r="V149"/>
      <c r="W149"/>
    </row>
    <row r="150" spans="1:23" ht="15" x14ac:dyDescent="0.25">
      <c r="B150" s="2" t="s">
        <v>23</v>
      </c>
      <c r="C150" s="2" t="s">
        <v>32</v>
      </c>
      <c r="D150" s="2" t="s">
        <v>97</v>
      </c>
      <c r="E150" s="3">
        <v>700.84</v>
      </c>
      <c r="F150" s="3">
        <v>1388.41</v>
      </c>
      <c r="G150" s="3">
        <v>3214.93</v>
      </c>
      <c r="H150" s="2" t="s">
        <v>36</v>
      </c>
      <c r="K150" s="16"/>
      <c r="M150" s="7">
        <v>1</v>
      </c>
      <c r="N150" s="16">
        <v>1</v>
      </c>
      <c r="O150" s="7"/>
      <c r="P150" s="7"/>
      <c r="Q150" s="16"/>
      <c r="R150" s="76">
        <v>1</v>
      </c>
      <c r="S150"/>
      <c r="T150"/>
      <c r="U150"/>
      <c r="V150"/>
      <c r="W150"/>
    </row>
    <row r="151" spans="1:23" ht="15" x14ac:dyDescent="0.25">
      <c r="D151" s="2" t="s">
        <v>60</v>
      </c>
      <c r="E151" s="3">
        <v>700.84</v>
      </c>
      <c r="F151" s="3">
        <v>1388.41</v>
      </c>
      <c r="G151" s="3">
        <v>3242.22</v>
      </c>
      <c r="H151" s="2" t="s">
        <v>36</v>
      </c>
      <c r="J151" s="7">
        <v>1</v>
      </c>
      <c r="K151" s="16">
        <v>1</v>
      </c>
      <c r="N151" s="16"/>
      <c r="O151" s="7"/>
      <c r="P151" s="7"/>
      <c r="Q151" s="16"/>
      <c r="R151" s="76">
        <v>1</v>
      </c>
      <c r="S151"/>
      <c r="T151"/>
      <c r="U151"/>
      <c r="V151"/>
      <c r="W151"/>
    </row>
    <row r="152" spans="1:23" ht="15" x14ac:dyDescent="0.25">
      <c r="D152" s="2" t="s">
        <v>189</v>
      </c>
      <c r="E152" s="3">
        <v>700.84</v>
      </c>
      <c r="F152" s="3">
        <v>1388.41</v>
      </c>
      <c r="G152" s="3">
        <v>3242.22</v>
      </c>
      <c r="H152" s="2" t="s">
        <v>36</v>
      </c>
      <c r="I152" s="7">
        <v>1</v>
      </c>
      <c r="K152" s="16">
        <v>1</v>
      </c>
      <c r="N152" s="16"/>
      <c r="O152" s="7"/>
      <c r="P152" s="7"/>
      <c r="Q152" s="16"/>
      <c r="R152" s="76">
        <v>1</v>
      </c>
      <c r="S152"/>
      <c r="T152"/>
      <c r="U152"/>
      <c r="V152"/>
      <c r="W152"/>
    </row>
    <row r="153" spans="1:23" ht="15" x14ac:dyDescent="0.25">
      <c r="B153" s="2" t="s">
        <v>44</v>
      </c>
      <c r="C153" s="2" t="s">
        <v>71</v>
      </c>
      <c r="D153" s="2" t="s">
        <v>136</v>
      </c>
      <c r="E153" s="3">
        <v>528.66</v>
      </c>
      <c r="F153" s="3">
        <v>1239.17</v>
      </c>
      <c r="G153" s="3">
        <v>2606.96</v>
      </c>
      <c r="H153" s="2" t="s">
        <v>36</v>
      </c>
      <c r="K153" s="16"/>
      <c r="M153" s="7">
        <v>1</v>
      </c>
      <c r="N153" s="16">
        <v>1</v>
      </c>
      <c r="O153" s="7"/>
      <c r="P153" s="7"/>
      <c r="Q153" s="16"/>
      <c r="R153" s="76">
        <v>1</v>
      </c>
      <c r="S153"/>
      <c r="T153"/>
      <c r="U153"/>
      <c r="V153"/>
      <c r="W153"/>
    </row>
    <row r="154" spans="1:23" ht="15" x14ac:dyDescent="0.25">
      <c r="B154" s="2" t="s">
        <v>28</v>
      </c>
      <c r="C154" s="2" t="s">
        <v>29</v>
      </c>
      <c r="D154" s="2" t="s">
        <v>26</v>
      </c>
      <c r="E154" s="3">
        <v>447.68</v>
      </c>
      <c r="F154" s="3">
        <v>1108.01</v>
      </c>
      <c r="G154" s="3">
        <v>2276.1799999999998</v>
      </c>
      <c r="H154" s="2" t="s">
        <v>36</v>
      </c>
      <c r="J154" s="7">
        <v>1</v>
      </c>
      <c r="K154" s="16">
        <v>1</v>
      </c>
      <c r="N154" s="16"/>
      <c r="O154" s="7"/>
      <c r="P154" s="7"/>
      <c r="Q154" s="16"/>
      <c r="R154" s="76">
        <v>1</v>
      </c>
      <c r="S154"/>
      <c r="T154"/>
      <c r="U154"/>
      <c r="V154"/>
      <c r="W154"/>
    </row>
    <row r="155" spans="1:23" ht="15" x14ac:dyDescent="0.25">
      <c r="D155" s="2" t="s">
        <v>919</v>
      </c>
      <c r="E155" s="3">
        <v>447.68</v>
      </c>
      <c r="F155" s="3">
        <v>1108.01</v>
      </c>
      <c r="G155" s="3">
        <v>2276.1799999999998</v>
      </c>
      <c r="H155" s="2" t="s">
        <v>36</v>
      </c>
      <c r="I155" s="7">
        <v>1</v>
      </c>
      <c r="K155" s="16">
        <v>1</v>
      </c>
      <c r="N155" s="16"/>
      <c r="O155" s="7"/>
      <c r="P155" s="7"/>
      <c r="Q155" s="16"/>
      <c r="R155" s="76">
        <v>1</v>
      </c>
      <c r="S155"/>
      <c r="T155"/>
      <c r="U155"/>
      <c r="V155"/>
      <c r="W155"/>
    </row>
    <row r="156" spans="1:23" ht="15" x14ac:dyDescent="0.25">
      <c r="A156" s="2" t="s">
        <v>160</v>
      </c>
      <c r="H156" s="2"/>
      <c r="I156" s="7">
        <v>5</v>
      </c>
      <c r="J156" s="7">
        <v>3</v>
      </c>
      <c r="K156" s="16">
        <v>8</v>
      </c>
      <c r="M156" s="7">
        <v>3</v>
      </c>
      <c r="N156" s="16">
        <v>3</v>
      </c>
      <c r="O156" s="7"/>
      <c r="P156" s="7"/>
      <c r="Q156" s="16"/>
      <c r="R156" s="76">
        <v>11</v>
      </c>
      <c r="S156"/>
      <c r="T156"/>
      <c r="U156"/>
      <c r="V156"/>
      <c r="W156"/>
    </row>
    <row r="157" spans="1:23" ht="15" x14ac:dyDescent="0.25">
      <c r="A157" s="2">
        <v>3112</v>
      </c>
      <c r="B157" s="2" t="s">
        <v>28</v>
      </c>
      <c r="C157" s="2" t="s">
        <v>29</v>
      </c>
      <c r="D157" s="2" t="s">
        <v>26</v>
      </c>
      <c r="E157" s="3">
        <v>447.68</v>
      </c>
      <c r="F157" s="3">
        <v>1108.01</v>
      </c>
      <c r="G157" s="3">
        <v>2276.1799999999998</v>
      </c>
      <c r="H157" s="2" t="s">
        <v>36</v>
      </c>
      <c r="I157" s="7">
        <v>1</v>
      </c>
      <c r="K157" s="16">
        <v>1</v>
      </c>
      <c r="N157" s="16"/>
      <c r="O157" s="7"/>
      <c r="P157" s="7"/>
      <c r="Q157" s="16"/>
      <c r="R157" s="76">
        <v>1</v>
      </c>
      <c r="S157"/>
      <c r="T157"/>
      <c r="U157"/>
      <c r="V157"/>
      <c r="W157"/>
    </row>
    <row r="158" spans="1:23" ht="15" x14ac:dyDescent="0.25">
      <c r="A158" s="2" t="s">
        <v>161</v>
      </c>
      <c r="H158" s="2"/>
      <c r="I158" s="7">
        <v>1</v>
      </c>
      <c r="K158" s="16">
        <v>1</v>
      </c>
      <c r="N158" s="16"/>
      <c r="O158" s="7"/>
      <c r="P158" s="7"/>
      <c r="Q158" s="16"/>
      <c r="R158" s="76">
        <v>1</v>
      </c>
      <c r="S158"/>
      <c r="T158"/>
      <c r="U158"/>
      <c r="V158"/>
      <c r="W158"/>
    </row>
    <row r="159" spans="1:23" ht="15" x14ac:dyDescent="0.25">
      <c r="A159" s="2">
        <v>3200</v>
      </c>
      <c r="B159" s="2" t="s">
        <v>19</v>
      </c>
      <c r="C159" s="2" t="s">
        <v>39</v>
      </c>
      <c r="D159" s="2" t="s">
        <v>884</v>
      </c>
      <c r="E159" s="3">
        <v>1000.81</v>
      </c>
      <c r="F159" s="3">
        <v>2718.02</v>
      </c>
      <c r="G159" s="3">
        <v>5052.2299999999996</v>
      </c>
      <c r="H159" s="2" t="s">
        <v>196</v>
      </c>
      <c r="I159" s="7">
        <v>1</v>
      </c>
      <c r="K159" s="16">
        <v>1</v>
      </c>
      <c r="N159" s="16"/>
      <c r="O159" s="7"/>
      <c r="P159" s="7"/>
      <c r="Q159" s="16"/>
      <c r="R159" s="76">
        <v>1</v>
      </c>
      <c r="S159"/>
      <c r="T159"/>
      <c r="U159"/>
      <c r="V159"/>
      <c r="W159"/>
    </row>
    <row r="160" spans="1:23" ht="15" x14ac:dyDescent="0.25">
      <c r="C160" s="2" t="s">
        <v>20</v>
      </c>
      <c r="D160" s="2" t="s">
        <v>854</v>
      </c>
      <c r="E160" s="3">
        <v>1164.74</v>
      </c>
      <c r="F160" s="3">
        <v>3314.99</v>
      </c>
      <c r="G160" s="3">
        <v>5813.13</v>
      </c>
      <c r="H160" s="2" t="s">
        <v>196</v>
      </c>
      <c r="I160" s="7">
        <v>1</v>
      </c>
      <c r="K160" s="16">
        <v>1</v>
      </c>
      <c r="N160" s="16"/>
      <c r="O160" s="7"/>
      <c r="P160" s="7"/>
      <c r="Q160" s="16"/>
      <c r="R160" s="76">
        <v>1</v>
      </c>
      <c r="S160"/>
      <c r="T160"/>
      <c r="U160"/>
      <c r="V160"/>
      <c r="W160"/>
    </row>
    <row r="161" spans="1:23" ht="15" x14ac:dyDescent="0.25">
      <c r="B161" s="2" t="s">
        <v>44</v>
      </c>
      <c r="C161" s="2" t="s">
        <v>71</v>
      </c>
      <c r="D161" s="2" t="s">
        <v>70</v>
      </c>
      <c r="E161" s="3">
        <v>528.66</v>
      </c>
      <c r="F161" s="3">
        <v>1239.17</v>
      </c>
      <c r="G161" s="3">
        <v>2633.51</v>
      </c>
      <c r="H161" s="2" t="s">
        <v>36</v>
      </c>
      <c r="J161" s="7">
        <v>1</v>
      </c>
      <c r="K161" s="16">
        <v>1</v>
      </c>
      <c r="N161" s="16"/>
      <c r="O161" s="7"/>
      <c r="P161" s="7"/>
      <c r="Q161" s="16"/>
      <c r="R161" s="76">
        <v>1</v>
      </c>
      <c r="S161"/>
      <c r="T161"/>
      <c r="U161"/>
      <c r="V161"/>
      <c r="W161"/>
    </row>
    <row r="162" spans="1:23" ht="15" x14ac:dyDescent="0.25">
      <c r="G162" s="3">
        <v>2631.511</v>
      </c>
      <c r="H162" s="2" t="s">
        <v>36</v>
      </c>
      <c r="I162" s="7">
        <v>1</v>
      </c>
      <c r="J162" s="7">
        <v>1</v>
      </c>
      <c r="K162" s="16">
        <v>2</v>
      </c>
      <c r="N162" s="16"/>
      <c r="O162" s="7"/>
      <c r="P162" s="7"/>
      <c r="Q162" s="16"/>
      <c r="R162" s="76">
        <v>2</v>
      </c>
      <c r="S162"/>
      <c r="T162"/>
      <c r="U162"/>
      <c r="V162"/>
      <c r="W162"/>
    </row>
    <row r="163" spans="1:23" ht="15" x14ac:dyDescent="0.25">
      <c r="C163" s="2" t="s">
        <v>45</v>
      </c>
      <c r="D163" s="2" t="s">
        <v>43</v>
      </c>
      <c r="E163" s="3">
        <v>612.99</v>
      </c>
      <c r="F163" s="3">
        <v>1474.34</v>
      </c>
      <c r="G163" s="3">
        <v>2953.01</v>
      </c>
      <c r="H163" s="2" t="s">
        <v>36</v>
      </c>
      <c r="I163" s="7">
        <v>1</v>
      </c>
      <c r="K163" s="16">
        <v>1</v>
      </c>
      <c r="N163" s="16"/>
      <c r="O163" s="7"/>
      <c r="P163" s="7"/>
      <c r="Q163" s="16"/>
      <c r="R163" s="76">
        <v>1</v>
      </c>
      <c r="S163"/>
      <c r="T163"/>
      <c r="U163"/>
      <c r="V163"/>
      <c r="W163"/>
    </row>
    <row r="164" spans="1:23" ht="15" x14ac:dyDescent="0.25">
      <c r="D164" s="2" t="s">
        <v>132</v>
      </c>
      <c r="E164" s="3">
        <v>612.99</v>
      </c>
      <c r="F164" s="3">
        <v>1474.34</v>
      </c>
      <c r="G164" s="3">
        <v>2926.46</v>
      </c>
      <c r="H164" s="2" t="s">
        <v>194</v>
      </c>
      <c r="K164" s="16"/>
      <c r="L164" s="7">
        <v>1</v>
      </c>
      <c r="N164" s="16">
        <v>1</v>
      </c>
      <c r="O164" s="7"/>
      <c r="P164" s="7"/>
      <c r="Q164" s="16"/>
      <c r="R164" s="76">
        <v>1</v>
      </c>
      <c r="S164"/>
      <c r="T164"/>
      <c r="U164"/>
      <c r="V164"/>
      <c r="W164"/>
    </row>
    <row r="165" spans="1:23" ht="15" x14ac:dyDescent="0.25">
      <c r="B165" s="2" t="s">
        <v>28</v>
      </c>
      <c r="C165" s="2" t="s">
        <v>29</v>
      </c>
      <c r="D165" s="2" t="s">
        <v>26</v>
      </c>
      <c r="E165" s="3">
        <v>447.68</v>
      </c>
      <c r="F165" s="3">
        <v>1108.01</v>
      </c>
      <c r="G165" s="3">
        <v>2276.1799999999998</v>
      </c>
      <c r="H165" s="2" t="s">
        <v>36</v>
      </c>
      <c r="J165" s="7">
        <v>1</v>
      </c>
      <c r="K165" s="16">
        <v>1</v>
      </c>
      <c r="N165" s="16"/>
      <c r="O165" s="7"/>
      <c r="P165" s="7"/>
      <c r="Q165" s="16"/>
      <c r="R165" s="76">
        <v>1</v>
      </c>
      <c r="S165"/>
      <c r="T165"/>
      <c r="U165"/>
      <c r="V165"/>
      <c r="W165"/>
    </row>
    <row r="166" spans="1:23" ht="15" x14ac:dyDescent="0.25">
      <c r="B166" s="2" t="s">
        <v>94</v>
      </c>
      <c r="C166" s="2" t="s">
        <v>42</v>
      </c>
      <c r="D166" s="2" t="s">
        <v>93</v>
      </c>
      <c r="E166" s="3">
        <v>366.76</v>
      </c>
      <c r="F166" s="3">
        <v>1261.78</v>
      </c>
      <c r="G166" s="3">
        <v>2287.98</v>
      </c>
      <c r="H166" s="2" t="s">
        <v>36</v>
      </c>
      <c r="I166" s="7">
        <v>1</v>
      </c>
      <c r="K166" s="16">
        <v>1</v>
      </c>
      <c r="N166" s="16"/>
      <c r="O166" s="7"/>
      <c r="P166" s="7"/>
      <c r="Q166" s="16"/>
      <c r="R166" s="76">
        <v>1</v>
      </c>
      <c r="S166"/>
      <c r="T166"/>
      <c r="U166"/>
      <c r="V166"/>
      <c r="W166"/>
    </row>
    <row r="167" spans="1:23" ht="15" x14ac:dyDescent="0.25">
      <c r="D167" s="2" t="s">
        <v>95</v>
      </c>
      <c r="E167" s="3">
        <v>366.76</v>
      </c>
      <c r="F167" s="3">
        <v>1094.95</v>
      </c>
      <c r="G167" s="3">
        <v>2087.65</v>
      </c>
      <c r="H167" s="2" t="s">
        <v>36</v>
      </c>
      <c r="K167" s="16"/>
      <c r="L167" s="7">
        <v>1</v>
      </c>
      <c r="M167" s="7">
        <v>1</v>
      </c>
      <c r="N167" s="16">
        <v>2</v>
      </c>
      <c r="O167" s="7"/>
      <c r="P167" s="7"/>
      <c r="Q167" s="16"/>
      <c r="R167" s="76">
        <v>2</v>
      </c>
      <c r="S167"/>
      <c r="T167"/>
      <c r="U167"/>
      <c r="V167"/>
      <c r="W167"/>
    </row>
    <row r="168" spans="1:23" ht="15" x14ac:dyDescent="0.25">
      <c r="A168" s="2" t="s">
        <v>162</v>
      </c>
      <c r="H168" s="2"/>
      <c r="I168" s="7">
        <v>5</v>
      </c>
      <c r="J168" s="7">
        <v>3</v>
      </c>
      <c r="K168" s="16">
        <v>8</v>
      </c>
      <c r="L168" s="7">
        <v>2</v>
      </c>
      <c r="M168" s="7">
        <v>1</v>
      </c>
      <c r="N168" s="16">
        <v>3</v>
      </c>
      <c r="O168" s="7"/>
      <c r="P168" s="7"/>
      <c r="Q168" s="16"/>
      <c r="R168" s="76">
        <v>11</v>
      </c>
      <c r="S168"/>
      <c r="T168"/>
      <c r="U168"/>
      <c r="V168"/>
      <c r="W168"/>
    </row>
    <row r="169" spans="1:23" ht="15" x14ac:dyDescent="0.25">
      <c r="A169" s="2">
        <v>3230</v>
      </c>
      <c r="B169" s="2" t="s">
        <v>19</v>
      </c>
      <c r="C169" s="2" t="s">
        <v>35</v>
      </c>
      <c r="D169" s="2" t="s">
        <v>56</v>
      </c>
      <c r="E169" s="3">
        <v>839.48</v>
      </c>
      <c r="F169" s="3">
        <v>2152.71</v>
      </c>
      <c r="G169" s="3">
        <v>4318.55</v>
      </c>
      <c r="H169" s="2" t="s">
        <v>36</v>
      </c>
      <c r="K169" s="16"/>
      <c r="M169" s="7">
        <v>3</v>
      </c>
      <c r="N169" s="16">
        <v>3</v>
      </c>
      <c r="O169" s="7"/>
      <c r="P169" s="7"/>
      <c r="Q169" s="16"/>
      <c r="R169" s="76">
        <v>3</v>
      </c>
      <c r="S169"/>
      <c r="T169"/>
      <c r="U169"/>
      <c r="V169"/>
      <c r="W169"/>
    </row>
    <row r="170" spans="1:23" ht="15" x14ac:dyDescent="0.25">
      <c r="B170" s="2" t="s">
        <v>94</v>
      </c>
      <c r="C170" s="2" t="s">
        <v>42</v>
      </c>
      <c r="D170" s="2" t="s">
        <v>93</v>
      </c>
      <c r="E170" s="3">
        <v>366.76</v>
      </c>
      <c r="F170" s="3">
        <v>1261.78</v>
      </c>
      <c r="G170" s="3">
        <v>2287.98</v>
      </c>
      <c r="H170" s="2" t="s">
        <v>36</v>
      </c>
      <c r="I170" s="7">
        <v>3</v>
      </c>
      <c r="J170" s="7">
        <v>1</v>
      </c>
      <c r="K170" s="16">
        <v>4</v>
      </c>
      <c r="N170" s="16"/>
      <c r="O170" s="7"/>
      <c r="P170" s="7"/>
      <c r="Q170" s="16"/>
      <c r="R170" s="76">
        <v>4</v>
      </c>
      <c r="S170"/>
      <c r="T170"/>
      <c r="U170"/>
      <c r="V170"/>
      <c r="W170"/>
    </row>
    <row r="171" spans="1:23" ht="15" x14ac:dyDescent="0.25">
      <c r="G171" s="3">
        <v>2254.98</v>
      </c>
      <c r="H171" s="2" t="s">
        <v>36</v>
      </c>
      <c r="K171" s="16"/>
      <c r="L171" s="7">
        <v>3</v>
      </c>
      <c r="M171" s="7">
        <v>3</v>
      </c>
      <c r="N171" s="16">
        <v>6</v>
      </c>
      <c r="O171" s="7"/>
      <c r="P171" s="7"/>
      <c r="Q171" s="16"/>
      <c r="R171" s="76">
        <v>6</v>
      </c>
      <c r="S171"/>
      <c r="T171"/>
      <c r="U171"/>
      <c r="V171"/>
      <c r="W171"/>
    </row>
    <row r="172" spans="1:23" ht="15" x14ac:dyDescent="0.25">
      <c r="A172" s="2" t="s">
        <v>163</v>
      </c>
      <c r="H172" s="2"/>
      <c r="I172" s="7">
        <v>3</v>
      </c>
      <c r="J172" s="7">
        <v>1</v>
      </c>
      <c r="K172" s="16">
        <v>4</v>
      </c>
      <c r="L172" s="7">
        <v>3</v>
      </c>
      <c r="M172" s="7">
        <v>6</v>
      </c>
      <c r="N172" s="16">
        <v>9</v>
      </c>
      <c r="O172" s="7"/>
      <c r="P172" s="7"/>
      <c r="Q172" s="16"/>
      <c r="R172" s="76">
        <v>13</v>
      </c>
      <c r="S172"/>
      <c r="T172"/>
      <c r="U172"/>
      <c r="V172"/>
      <c r="W172"/>
    </row>
    <row r="173" spans="1:23" ht="15" x14ac:dyDescent="0.25">
      <c r="A173" s="2">
        <v>3240</v>
      </c>
      <c r="B173" s="2" t="s">
        <v>19</v>
      </c>
      <c r="C173" s="2" t="s">
        <v>35</v>
      </c>
      <c r="D173" s="2" t="s">
        <v>59</v>
      </c>
      <c r="E173" s="3">
        <v>839.48</v>
      </c>
      <c r="F173" s="3">
        <v>2152.71</v>
      </c>
      <c r="G173" s="3">
        <v>4318.55</v>
      </c>
      <c r="H173" s="2" t="s">
        <v>36</v>
      </c>
      <c r="K173" s="16"/>
      <c r="L173" s="7">
        <v>1</v>
      </c>
      <c r="N173" s="16">
        <v>1</v>
      </c>
      <c r="O173" s="7"/>
      <c r="P173" s="7"/>
      <c r="Q173" s="16"/>
      <c r="R173" s="76">
        <v>1</v>
      </c>
      <c r="S173"/>
      <c r="T173"/>
      <c r="U173"/>
      <c r="V173"/>
      <c r="W173"/>
    </row>
    <row r="174" spans="1:23" ht="15" x14ac:dyDescent="0.25">
      <c r="A174" s="2" t="s">
        <v>164</v>
      </c>
      <c r="H174" s="2"/>
      <c r="K174" s="16"/>
      <c r="L174" s="7">
        <v>1</v>
      </c>
      <c r="N174" s="16">
        <v>1</v>
      </c>
      <c r="O174" s="7"/>
      <c r="P174" s="7"/>
      <c r="Q174" s="16"/>
      <c r="R174" s="76">
        <v>1</v>
      </c>
      <c r="S174"/>
      <c r="T174"/>
      <c r="U174"/>
      <c r="V174"/>
      <c r="W174"/>
    </row>
    <row r="175" spans="1:23" ht="15" x14ac:dyDescent="0.25">
      <c r="A175" s="2">
        <v>3260</v>
      </c>
      <c r="B175" s="2" t="s">
        <v>19</v>
      </c>
      <c r="C175" s="2" t="s">
        <v>35</v>
      </c>
      <c r="D175" s="2" t="s">
        <v>56</v>
      </c>
      <c r="E175" s="3">
        <v>839.48</v>
      </c>
      <c r="F175" s="3">
        <v>2152.71</v>
      </c>
      <c r="G175" s="3">
        <v>4318.55</v>
      </c>
      <c r="H175" s="2" t="s">
        <v>36</v>
      </c>
      <c r="K175" s="16"/>
      <c r="M175" s="7">
        <v>2</v>
      </c>
      <c r="N175" s="16">
        <v>2</v>
      </c>
      <c r="O175" s="7"/>
      <c r="P175" s="7"/>
      <c r="Q175" s="16"/>
      <c r="R175" s="76">
        <v>2</v>
      </c>
      <c r="S175"/>
      <c r="T175"/>
      <c r="U175"/>
      <c r="V175"/>
      <c r="W175"/>
    </row>
    <row r="176" spans="1:23" ht="15" x14ac:dyDescent="0.25">
      <c r="B176" s="2" t="s">
        <v>28</v>
      </c>
      <c r="C176" s="2" t="s">
        <v>29</v>
      </c>
      <c r="D176" s="2" t="s">
        <v>26</v>
      </c>
      <c r="E176" s="3">
        <v>447.68</v>
      </c>
      <c r="F176" s="3">
        <v>1108.01</v>
      </c>
      <c r="G176" s="3">
        <v>2276.1799999999998</v>
      </c>
      <c r="H176" s="2" t="s">
        <v>36</v>
      </c>
      <c r="J176" s="7">
        <v>1</v>
      </c>
      <c r="K176" s="16">
        <v>1</v>
      </c>
      <c r="N176" s="16"/>
      <c r="O176" s="7"/>
      <c r="P176" s="7"/>
      <c r="Q176" s="16"/>
      <c r="R176" s="76">
        <v>1</v>
      </c>
      <c r="S176"/>
      <c r="T176"/>
      <c r="U176"/>
      <c r="V176"/>
      <c r="W176"/>
    </row>
    <row r="177" spans="1:23" ht="15" x14ac:dyDescent="0.25">
      <c r="B177" s="2" t="s">
        <v>94</v>
      </c>
      <c r="C177" s="2" t="s">
        <v>42</v>
      </c>
      <c r="D177" s="2" t="s">
        <v>95</v>
      </c>
      <c r="E177" s="3">
        <v>366.76</v>
      </c>
      <c r="F177" s="3">
        <v>1094.45</v>
      </c>
      <c r="G177" s="3">
        <v>2120.65</v>
      </c>
      <c r="H177" s="2" t="s">
        <v>36</v>
      </c>
      <c r="I177" s="7">
        <v>1</v>
      </c>
      <c r="J177" s="7">
        <v>1</v>
      </c>
      <c r="K177" s="16">
        <v>2</v>
      </c>
      <c r="N177" s="16"/>
      <c r="O177" s="7"/>
      <c r="P177" s="7"/>
      <c r="Q177" s="16"/>
      <c r="R177" s="76">
        <v>2</v>
      </c>
      <c r="S177"/>
      <c r="T177"/>
      <c r="U177"/>
      <c r="V177"/>
      <c r="W177"/>
    </row>
    <row r="178" spans="1:23" ht="15" x14ac:dyDescent="0.25">
      <c r="A178" s="2" t="s">
        <v>165</v>
      </c>
      <c r="H178" s="2"/>
      <c r="I178" s="7">
        <v>1</v>
      </c>
      <c r="J178" s="7">
        <v>2</v>
      </c>
      <c r="K178" s="16">
        <v>3</v>
      </c>
      <c r="M178" s="7">
        <v>2</v>
      </c>
      <c r="N178" s="16">
        <v>2</v>
      </c>
      <c r="O178" s="7"/>
      <c r="P178" s="7"/>
      <c r="Q178" s="16"/>
      <c r="R178" s="76">
        <v>5</v>
      </c>
      <c r="S178"/>
      <c r="T178"/>
      <c r="U178"/>
      <c r="V178"/>
      <c r="W178"/>
    </row>
    <row r="179" spans="1:23" ht="15" x14ac:dyDescent="0.25">
      <c r="A179" s="2">
        <v>3321</v>
      </c>
      <c r="B179" s="2" t="s">
        <v>19</v>
      </c>
      <c r="C179" s="2" t="s">
        <v>35</v>
      </c>
      <c r="D179" s="2" t="s">
        <v>114</v>
      </c>
      <c r="E179" s="3">
        <v>839.48</v>
      </c>
      <c r="F179" s="3">
        <v>2152.71</v>
      </c>
      <c r="G179" s="3">
        <v>4325.59</v>
      </c>
      <c r="H179" s="2" t="s">
        <v>36</v>
      </c>
      <c r="I179" s="7">
        <v>1</v>
      </c>
      <c r="K179" s="16">
        <v>1</v>
      </c>
      <c r="N179" s="16"/>
      <c r="O179" s="7"/>
      <c r="P179" s="7"/>
      <c r="Q179" s="16"/>
      <c r="R179" s="76">
        <v>1</v>
      </c>
      <c r="S179"/>
      <c r="T179"/>
      <c r="U179"/>
      <c r="V179"/>
      <c r="W179"/>
    </row>
    <row r="180" spans="1:23" ht="15" x14ac:dyDescent="0.25">
      <c r="B180" s="2" t="s">
        <v>23</v>
      </c>
      <c r="C180" s="2" t="s">
        <v>32</v>
      </c>
      <c r="D180" s="2" t="s">
        <v>84</v>
      </c>
      <c r="E180" s="3">
        <v>700.84</v>
      </c>
      <c r="F180" s="3">
        <v>1388.41</v>
      </c>
      <c r="G180" s="3">
        <v>3242.22</v>
      </c>
      <c r="H180" s="2" t="s">
        <v>36</v>
      </c>
      <c r="I180" s="7">
        <v>2</v>
      </c>
      <c r="K180" s="16">
        <v>2</v>
      </c>
      <c r="N180" s="16"/>
      <c r="O180" s="7"/>
      <c r="P180" s="7"/>
      <c r="Q180" s="16"/>
      <c r="R180" s="76">
        <v>2</v>
      </c>
      <c r="S180"/>
      <c r="T180"/>
      <c r="U180"/>
      <c r="V180"/>
      <c r="W180"/>
    </row>
    <row r="181" spans="1:23" ht="15" x14ac:dyDescent="0.25">
      <c r="G181" s="3">
        <v>3214.93</v>
      </c>
      <c r="H181" s="2" t="s">
        <v>36</v>
      </c>
      <c r="K181" s="16"/>
      <c r="L181" s="7">
        <v>1</v>
      </c>
      <c r="M181" s="7">
        <v>1</v>
      </c>
      <c r="N181" s="16">
        <v>2</v>
      </c>
      <c r="O181" s="7"/>
      <c r="P181" s="7"/>
      <c r="Q181" s="16"/>
      <c r="R181" s="76">
        <v>2</v>
      </c>
      <c r="S181"/>
      <c r="T181"/>
      <c r="U181"/>
      <c r="V181"/>
      <c r="W181"/>
    </row>
    <row r="182" spans="1:23" ht="15" x14ac:dyDescent="0.25">
      <c r="B182" s="2" t="s">
        <v>44</v>
      </c>
      <c r="C182" s="2" t="s">
        <v>71</v>
      </c>
      <c r="D182" s="2" t="s">
        <v>102</v>
      </c>
      <c r="E182" s="3">
        <v>528.66</v>
      </c>
      <c r="F182" s="3">
        <v>1239.17</v>
      </c>
      <c r="G182" s="3">
        <v>2633.51</v>
      </c>
      <c r="H182" s="2" t="s">
        <v>36</v>
      </c>
      <c r="I182" s="7">
        <v>10</v>
      </c>
      <c r="J182" s="7">
        <v>3</v>
      </c>
      <c r="K182" s="16">
        <v>13</v>
      </c>
      <c r="N182" s="16"/>
      <c r="O182" s="7"/>
      <c r="P182" s="7"/>
      <c r="Q182" s="16"/>
      <c r="R182" s="76">
        <v>13</v>
      </c>
      <c r="S182"/>
      <c r="T182"/>
      <c r="U182"/>
      <c r="V182"/>
      <c r="W182"/>
    </row>
    <row r="183" spans="1:23" ht="15" x14ac:dyDescent="0.25">
      <c r="C183" s="2" t="s">
        <v>45</v>
      </c>
      <c r="D183" s="2" t="s">
        <v>43</v>
      </c>
      <c r="E183" s="3">
        <v>612.99</v>
      </c>
      <c r="F183" s="3">
        <v>1474.34</v>
      </c>
      <c r="G183" s="3">
        <v>2953.01</v>
      </c>
      <c r="H183" s="2" t="s">
        <v>36</v>
      </c>
      <c r="I183" s="7">
        <v>1</v>
      </c>
      <c r="K183" s="16">
        <v>1</v>
      </c>
      <c r="N183" s="16"/>
      <c r="O183" s="7"/>
      <c r="P183" s="7"/>
      <c r="Q183" s="16"/>
      <c r="R183" s="76">
        <v>1</v>
      </c>
      <c r="S183"/>
      <c r="T183"/>
      <c r="U183"/>
      <c r="V183"/>
      <c r="W183"/>
    </row>
    <row r="184" spans="1:23" ht="15" x14ac:dyDescent="0.25">
      <c r="B184" s="2" t="s">
        <v>28</v>
      </c>
      <c r="C184" s="2" t="s">
        <v>42</v>
      </c>
      <c r="D184" s="2" t="s">
        <v>133</v>
      </c>
      <c r="E184" s="3">
        <v>366.76</v>
      </c>
      <c r="F184" s="3">
        <v>1013.04</v>
      </c>
      <c r="G184" s="3">
        <v>2100.29</v>
      </c>
      <c r="H184" s="2" t="s">
        <v>36</v>
      </c>
      <c r="I184" s="7">
        <v>1</v>
      </c>
      <c r="K184" s="16">
        <v>1</v>
      </c>
      <c r="N184" s="16"/>
      <c r="O184" s="7"/>
      <c r="P184" s="7"/>
      <c r="Q184" s="16"/>
      <c r="R184" s="76">
        <v>1</v>
      </c>
      <c r="S184"/>
      <c r="T184"/>
      <c r="U184"/>
      <c r="V184"/>
      <c r="W184"/>
    </row>
    <row r="185" spans="1:23" ht="15" x14ac:dyDescent="0.25">
      <c r="C185" s="2" t="s">
        <v>29</v>
      </c>
      <c r="D185" s="2" t="s">
        <v>33</v>
      </c>
      <c r="E185" s="3">
        <v>447.68</v>
      </c>
      <c r="F185" s="3">
        <v>1108.01</v>
      </c>
      <c r="G185" s="3">
        <v>2276.1799999999998</v>
      </c>
      <c r="H185" s="2" t="s">
        <v>36</v>
      </c>
      <c r="I185" s="7">
        <v>1</v>
      </c>
      <c r="K185" s="16">
        <v>1</v>
      </c>
      <c r="N185" s="16"/>
      <c r="O185" s="7"/>
      <c r="P185" s="7"/>
      <c r="Q185" s="16"/>
      <c r="R185" s="76">
        <v>1</v>
      </c>
      <c r="S185"/>
      <c r="T185"/>
      <c r="U185"/>
      <c r="V185"/>
      <c r="W185"/>
    </row>
    <row r="186" spans="1:23" ht="15" x14ac:dyDescent="0.25">
      <c r="B186" s="2" t="s">
        <v>94</v>
      </c>
      <c r="C186" s="2" t="s">
        <v>42</v>
      </c>
      <c r="D186" s="2" t="s">
        <v>95</v>
      </c>
      <c r="E186" s="3">
        <v>366.76</v>
      </c>
      <c r="F186" s="3">
        <v>1094.95</v>
      </c>
      <c r="G186" s="3">
        <v>2087.65</v>
      </c>
      <c r="H186" s="2" t="s">
        <v>36</v>
      </c>
      <c r="K186" s="16"/>
      <c r="L186" s="7">
        <v>2</v>
      </c>
      <c r="M186" s="7">
        <v>2</v>
      </c>
      <c r="N186" s="16">
        <v>4</v>
      </c>
      <c r="O186" s="7"/>
      <c r="P186" s="7"/>
      <c r="Q186" s="16"/>
      <c r="R186" s="76">
        <v>4</v>
      </c>
      <c r="S186"/>
      <c r="T186"/>
      <c r="U186"/>
      <c r="V186"/>
      <c r="W186"/>
    </row>
    <row r="187" spans="1:23" ht="15" x14ac:dyDescent="0.25">
      <c r="A187" s="2" t="s">
        <v>166</v>
      </c>
      <c r="H187" s="2"/>
      <c r="I187" s="7">
        <v>16</v>
      </c>
      <c r="J187" s="7">
        <v>3</v>
      </c>
      <c r="K187" s="16">
        <v>19</v>
      </c>
      <c r="L187" s="7">
        <v>3</v>
      </c>
      <c r="M187" s="7">
        <v>3</v>
      </c>
      <c r="N187" s="16">
        <v>6</v>
      </c>
      <c r="O187" s="7"/>
      <c r="P187" s="7"/>
      <c r="Q187" s="16"/>
      <c r="R187" s="76">
        <v>25</v>
      </c>
      <c r="S187"/>
      <c r="T187"/>
      <c r="U187"/>
      <c r="V187"/>
      <c r="W187"/>
    </row>
    <row r="188" spans="1:23" ht="15" x14ac:dyDescent="0.25">
      <c r="A188" s="2">
        <v>3341</v>
      </c>
      <c r="B188" s="2" t="s">
        <v>23</v>
      </c>
      <c r="C188" s="2" t="s">
        <v>32</v>
      </c>
      <c r="D188" s="2" t="s">
        <v>69</v>
      </c>
      <c r="E188" s="3">
        <v>700.84</v>
      </c>
      <c r="F188" s="3">
        <v>1388.41</v>
      </c>
      <c r="G188" s="3">
        <v>3214.93</v>
      </c>
      <c r="H188" s="2" t="s">
        <v>36</v>
      </c>
      <c r="K188" s="16"/>
      <c r="L188" s="7">
        <v>6</v>
      </c>
      <c r="M188" s="7">
        <v>3</v>
      </c>
      <c r="N188" s="16">
        <v>9</v>
      </c>
      <c r="O188" s="7"/>
      <c r="P188" s="7"/>
      <c r="Q188" s="16"/>
      <c r="R188" s="76">
        <v>9</v>
      </c>
      <c r="S188"/>
      <c r="T188"/>
      <c r="U188"/>
      <c r="V188"/>
      <c r="W188"/>
    </row>
    <row r="189" spans="1:23" ht="15" x14ac:dyDescent="0.25">
      <c r="B189" s="2" t="s">
        <v>28</v>
      </c>
      <c r="C189" s="2" t="s">
        <v>29</v>
      </c>
      <c r="D189" s="2" t="s">
        <v>26</v>
      </c>
      <c r="E189" s="3">
        <v>447.68</v>
      </c>
      <c r="F189" s="3">
        <v>1108.01</v>
      </c>
      <c r="G189" s="3">
        <v>2276.1799999999998</v>
      </c>
      <c r="H189" s="2" t="s">
        <v>36</v>
      </c>
      <c r="J189" s="7">
        <v>1</v>
      </c>
      <c r="K189" s="16">
        <v>1</v>
      </c>
      <c r="N189" s="16"/>
      <c r="O189" s="7"/>
      <c r="P189" s="7"/>
      <c r="Q189" s="16"/>
      <c r="R189" s="76">
        <v>1</v>
      </c>
      <c r="S189"/>
      <c r="T189"/>
      <c r="U189"/>
      <c r="V189"/>
      <c r="W189"/>
    </row>
    <row r="190" spans="1:23" ht="15" x14ac:dyDescent="0.25">
      <c r="A190" s="2" t="s">
        <v>167</v>
      </c>
      <c r="H190" s="2"/>
      <c r="J190" s="7">
        <v>1</v>
      </c>
      <c r="K190" s="16">
        <v>1</v>
      </c>
      <c r="L190" s="7">
        <v>6</v>
      </c>
      <c r="M190" s="7">
        <v>3</v>
      </c>
      <c r="N190" s="16">
        <v>9</v>
      </c>
      <c r="O190" s="7"/>
      <c r="P190" s="7"/>
      <c r="Q190" s="16"/>
      <c r="R190" s="76">
        <v>10</v>
      </c>
      <c r="S190"/>
      <c r="T190"/>
      <c r="U190"/>
      <c r="V190"/>
      <c r="W190"/>
    </row>
    <row r="191" spans="1:23" ht="15" x14ac:dyDescent="0.25">
      <c r="A191" s="2">
        <v>3342</v>
      </c>
      <c r="B191" s="2" t="s">
        <v>23</v>
      </c>
      <c r="C191" s="2" t="s">
        <v>32</v>
      </c>
      <c r="D191" s="2" t="s">
        <v>69</v>
      </c>
      <c r="E191" s="3">
        <v>700.84</v>
      </c>
      <c r="F191" s="3">
        <v>1388.41</v>
      </c>
      <c r="G191" s="3">
        <v>3214.93</v>
      </c>
      <c r="H191" s="2" t="s">
        <v>36</v>
      </c>
      <c r="K191" s="16"/>
      <c r="L191" s="7">
        <v>23</v>
      </c>
      <c r="M191" s="7">
        <v>4</v>
      </c>
      <c r="N191" s="16">
        <v>27</v>
      </c>
      <c r="O191" s="7"/>
      <c r="P191" s="7"/>
      <c r="Q191" s="16"/>
      <c r="R191" s="76">
        <v>27</v>
      </c>
      <c r="S191"/>
      <c r="T191"/>
      <c r="U191"/>
      <c r="V191"/>
      <c r="W191"/>
    </row>
    <row r="192" spans="1:23" ht="15" x14ac:dyDescent="0.25">
      <c r="C192" s="2" t="s">
        <v>35</v>
      </c>
      <c r="D192" s="2" t="s">
        <v>88</v>
      </c>
      <c r="E192" s="3">
        <v>839.48</v>
      </c>
      <c r="F192" s="3">
        <v>2672.8</v>
      </c>
      <c r="G192" s="3">
        <v>4665.25</v>
      </c>
      <c r="H192" s="2" t="s">
        <v>196</v>
      </c>
      <c r="I192" s="7">
        <v>1</v>
      </c>
      <c r="K192" s="16">
        <v>1</v>
      </c>
      <c r="N192" s="16"/>
      <c r="O192" s="7"/>
      <c r="P192" s="7"/>
      <c r="Q192" s="16"/>
      <c r="R192" s="76">
        <v>1</v>
      </c>
      <c r="S192"/>
      <c r="T192"/>
      <c r="U192"/>
      <c r="V192"/>
      <c r="W192"/>
    </row>
    <row r="193" spans="1:23" ht="15" x14ac:dyDescent="0.25">
      <c r="B193" s="2" t="s">
        <v>44</v>
      </c>
      <c r="C193" s="2" t="s">
        <v>71</v>
      </c>
      <c r="D193" s="2" t="s">
        <v>70</v>
      </c>
      <c r="E193" s="3">
        <v>528.66</v>
      </c>
      <c r="F193" s="3">
        <v>1239.17</v>
      </c>
      <c r="G193" s="3">
        <v>2631.511</v>
      </c>
      <c r="H193" s="2" t="s">
        <v>36</v>
      </c>
      <c r="I193" s="7">
        <v>1</v>
      </c>
      <c r="K193" s="16">
        <v>1</v>
      </c>
      <c r="N193" s="16"/>
      <c r="O193" s="7"/>
      <c r="P193" s="7"/>
      <c r="Q193" s="16"/>
      <c r="R193" s="76">
        <v>1</v>
      </c>
      <c r="S193"/>
      <c r="T193"/>
      <c r="U193"/>
      <c r="V193"/>
      <c r="W193"/>
    </row>
    <row r="194" spans="1:23" ht="15" x14ac:dyDescent="0.25">
      <c r="D194" s="2" t="s">
        <v>72</v>
      </c>
      <c r="E194" s="3">
        <v>528.66</v>
      </c>
      <c r="F194" s="3">
        <v>1239.17</v>
      </c>
      <c r="G194" s="3">
        <v>2606.54</v>
      </c>
      <c r="H194" s="2" t="s">
        <v>36</v>
      </c>
      <c r="J194" s="7">
        <v>1</v>
      </c>
      <c r="K194" s="16">
        <v>1</v>
      </c>
      <c r="N194" s="16"/>
      <c r="O194" s="7"/>
      <c r="P194" s="7"/>
      <c r="Q194" s="16"/>
      <c r="R194" s="76">
        <v>1</v>
      </c>
      <c r="S194"/>
      <c r="T194"/>
      <c r="U194"/>
      <c r="V194"/>
      <c r="W194"/>
    </row>
    <row r="195" spans="1:23" ht="15" x14ac:dyDescent="0.25">
      <c r="B195" s="2" t="s">
        <v>28</v>
      </c>
      <c r="C195" s="2" t="s">
        <v>42</v>
      </c>
      <c r="D195" s="2" t="s">
        <v>133</v>
      </c>
      <c r="E195" s="3">
        <v>366.76</v>
      </c>
      <c r="F195" s="3">
        <v>1013.04</v>
      </c>
      <c r="G195" s="3">
        <v>2100.29</v>
      </c>
      <c r="H195" s="2" t="s">
        <v>36</v>
      </c>
      <c r="I195" s="7">
        <v>1</v>
      </c>
      <c r="K195" s="16">
        <v>1</v>
      </c>
      <c r="N195" s="16"/>
      <c r="O195" s="7"/>
      <c r="P195" s="7"/>
      <c r="Q195" s="16"/>
      <c r="R195" s="76">
        <v>1</v>
      </c>
      <c r="S195"/>
      <c r="T195"/>
      <c r="U195"/>
      <c r="V195"/>
      <c r="W195"/>
    </row>
    <row r="196" spans="1:23" ht="15" x14ac:dyDescent="0.25">
      <c r="D196" s="2" t="s">
        <v>47</v>
      </c>
      <c r="E196" s="3">
        <v>366.76</v>
      </c>
      <c r="F196" s="3">
        <v>1013.04</v>
      </c>
      <c r="G196" s="3">
        <v>2065.92</v>
      </c>
      <c r="H196" s="2" t="s">
        <v>36</v>
      </c>
      <c r="K196" s="16"/>
      <c r="L196" s="7">
        <v>2</v>
      </c>
      <c r="M196" s="7">
        <v>1</v>
      </c>
      <c r="N196" s="16">
        <v>3</v>
      </c>
      <c r="O196" s="7"/>
      <c r="P196" s="7"/>
      <c r="Q196" s="16"/>
      <c r="R196" s="76">
        <v>3</v>
      </c>
      <c r="S196"/>
      <c r="T196"/>
      <c r="U196"/>
      <c r="V196"/>
      <c r="W196"/>
    </row>
    <row r="197" spans="1:23" ht="15" x14ac:dyDescent="0.25">
      <c r="C197" s="2" t="s">
        <v>29</v>
      </c>
      <c r="D197" s="2" t="s">
        <v>26</v>
      </c>
      <c r="E197" s="3">
        <v>447.68</v>
      </c>
      <c r="F197" s="3">
        <v>1108.01</v>
      </c>
      <c r="G197" s="3">
        <v>2276.1799999999998</v>
      </c>
      <c r="H197" s="2" t="s">
        <v>36</v>
      </c>
      <c r="I197" s="7">
        <v>1</v>
      </c>
      <c r="K197" s="16">
        <v>1</v>
      </c>
      <c r="N197" s="16"/>
      <c r="O197" s="7"/>
      <c r="P197" s="7"/>
      <c r="Q197" s="16"/>
      <c r="R197" s="76">
        <v>1</v>
      </c>
      <c r="S197"/>
      <c r="T197"/>
      <c r="U197"/>
      <c r="V197"/>
      <c r="W197"/>
    </row>
    <row r="198" spans="1:23" ht="15" x14ac:dyDescent="0.25">
      <c r="B198" s="2" t="s">
        <v>94</v>
      </c>
      <c r="C198" s="2" t="s">
        <v>42</v>
      </c>
      <c r="D198" s="2" t="s">
        <v>95</v>
      </c>
      <c r="E198" s="3">
        <v>366.76</v>
      </c>
      <c r="F198" s="3">
        <v>1094.95</v>
      </c>
      <c r="G198" s="3">
        <v>2087.65</v>
      </c>
      <c r="H198" s="2" t="s">
        <v>36</v>
      </c>
      <c r="K198" s="16"/>
      <c r="L198" s="7">
        <v>1</v>
      </c>
      <c r="N198" s="16">
        <v>1</v>
      </c>
      <c r="O198" s="7"/>
      <c r="P198" s="7"/>
      <c r="Q198" s="16"/>
      <c r="R198" s="76">
        <v>1</v>
      </c>
      <c r="S198"/>
      <c r="T198"/>
      <c r="U198"/>
      <c r="V198"/>
      <c r="W198"/>
    </row>
    <row r="199" spans="1:23" ht="15" x14ac:dyDescent="0.25">
      <c r="A199" s="2" t="s">
        <v>168</v>
      </c>
      <c r="H199" s="2"/>
      <c r="I199" s="7">
        <v>4</v>
      </c>
      <c r="J199" s="7">
        <v>1</v>
      </c>
      <c r="K199" s="16">
        <v>5</v>
      </c>
      <c r="L199" s="7">
        <v>26</v>
      </c>
      <c r="M199" s="7">
        <v>5</v>
      </c>
      <c r="N199" s="16">
        <v>31</v>
      </c>
      <c r="O199" s="7"/>
      <c r="P199" s="7"/>
      <c r="Q199" s="16"/>
      <c r="R199" s="76">
        <v>36</v>
      </c>
      <c r="S199"/>
      <c r="T199"/>
      <c r="U199"/>
      <c r="V199"/>
      <c r="W199"/>
    </row>
    <row r="200" spans="1:23" ht="15" x14ac:dyDescent="0.25">
      <c r="A200" s="2">
        <v>3343</v>
      </c>
      <c r="B200" s="2" t="s">
        <v>23</v>
      </c>
      <c r="C200" s="2" t="s">
        <v>32</v>
      </c>
      <c r="D200" s="2" t="s">
        <v>125</v>
      </c>
      <c r="E200" s="3">
        <v>700.84</v>
      </c>
      <c r="F200" s="3">
        <v>1388.41</v>
      </c>
      <c r="G200" s="3">
        <v>3214.93</v>
      </c>
      <c r="H200" s="2" t="s">
        <v>36</v>
      </c>
      <c r="K200" s="16"/>
      <c r="L200" s="7">
        <v>1</v>
      </c>
      <c r="N200" s="16">
        <v>1</v>
      </c>
      <c r="O200" s="7"/>
      <c r="P200" s="7"/>
      <c r="Q200" s="16"/>
      <c r="R200" s="76">
        <v>1</v>
      </c>
      <c r="S200"/>
      <c r="T200"/>
      <c r="U200"/>
      <c r="V200"/>
      <c r="W200"/>
    </row>
    <row r="201" spans="1:23" ht="15" x14ac:dyDescent="0.25">
      <c r="D201" s="2" t="s">
        <v>77</v>
      </c>
      <c r="E201" s="3">
        <v>700.84</v>
      </c>
      <c r="F201" s="3">
        <v>1704.98</v>
      </c>
      <c r="G201" s="3">
        <v>3558.79</v>
      </c>
      <c r="H201" s="2" t="s">
        <v>36</v>
      </c>
      <c r="J201" s="7">
        <v>1</v>
      </c>
      <c r="K201" s="16">
        <v>1</v>
      </c>
      <c r="N201" s="16"/>
      <c r="O201" s="7"/>
      <c r="P201" s="7"/>
      <c r="Q201" s="16"/>
      <c r="R201" s="76">
        <v>1</v>
      </c>
      <c r="S201"/>
      <c r="T201"/>
      <c r="U201"/>
      <c r="V201"/>
      <c r="W201"/>
    </row>
    <row r="202" spans="1:23" ht="15" x14ac:dyDescent="0.25">
      <c r="B202" s="2" t="s">
        <v>44</v>
      </c>
      <c r="C202" s="2" t="s">
        <v>71</v>
      </c>
      <c r="D202" s="2" t="s">
        <v>107</v>
      </c>
      <c r="E202" s="3">
        <v>528.66</v>
      </c>
      <c r="F202" s="3">
        <v>1307</v>
      </c>
      <c r="G202" s="3">
        <v>2674.79</v>
      </c>
      <c r="H202" s="2" t="s">
        <v>36</v>
      </c>
      <c r="K202" s="16"/>
      <c r="L202" s="7">
        <v>1</v>
      </c>
      <c r="N202" s="16">
        <v>1</v>
      </c>
      <c r="O202" s="7"/>
      <c r="P202" s="7"/>
      <c r="Q202" s="16"/>
      <c r="R202" s="76">
        <v>1</v>
      </c>
      <c r="S202"/>
      <c r="T202"/>
      <c r="U202"/>
      <c r="V202"/>
      <c r="W202"/>
    </row>
    <row r="203" spans="1:23" ht="15" x14ac:dyDescent="0.25">
      <c r="D203" s="2" t="s">
        <v>72</v>
      </c>
      <c r="E203" s="3">
        <v>528.66</v>
      </c>
      <c r="F203" s="3">
        <v>1239.17</v>
      </c>
      <c r="G203" s="3">
        <v>2606.54</v>
      </c>
      <c r="H203" s="2" t="s">
        <v>36</v>
      </c>
      <c r="I203" s="7">
        <v>5</v>
      </c>
      <c r="K203" s="16">
        <v>5</v>
      </c>
      <c r="N203" s="16"/>
      <c r="O203" s="7"/>
      <c r="P203" s="7"/>
      <c r="Q203" s="16"/>
      <c r="R203" s="76">
        <v>5</v>
      </c>
      <c r="S203"/>
      <c r="T203"/>
      <c r="U203"/>
      <c r="V203"/>
      <c r="W203"/>
    </row>
    <row r="204" spans="1:23" ht="15" x14ac:dyDescent="0.25">
      <c r="C204" s="2" t="s">
        <v>45</v>
      </c>
      <c r="D204" s="2" t="s">
        <v>132</v>
      </c>
      <c r="E204" s="3">
        <v>612.99</v>
      </c>
      <c r="F204" s="3">
        <v>1474.34</v>
      </c>
      <c r="G204" s="3">
        <v>2926.46</v>
      </c>
      <c r="H204" s="2" t="s">
        <v>194</v>
      </c>
      <c r="K204" s="16"/>
      <c r="L204" s="7">
        <v>1</v>
      </c>
      <c r="N204" s="16">
        <v>1</v>
      </c>
      <c r="O204" s="7"/>
      <c r="P204" s="7"/>
      <c r="Q204" s="16"/>
      <c r="R204" s="76">
        <v>1</v>
      </c>
      <c r="S204"/>
      <c r="T204"/>
      <c r="U204"/>
      <c r="V204"/>
      <c r="W204"/>
    </row>
    <row r="205" spans="1:23" ht="15" x14ac:dyDescent="0.25">
      <c r="B205" s="2" t="s">
        <v>94</v>
      </c>
      <c r="C205" s="2" t="s">
        <v>42</v>
      </c>
      <c r="D205" s="2" t="s">
        <v>95</v>
      </c>
      <c r="E205" s="3">
        <v>366.76</v>
      </c>
      <c r="F205" s="3">
        <v>1094.95</v>
      </c>
      <c r="G205" s="3">
        <v>2087.65</v>
      </c>
      <c r="H205" s="2" t="s">
        <v>36</v>
      </c>
      <c r="K205" s="16"/>
      <c r="L205" s="7">
        <v>3</v>
      </c>
      <c r="N205" s="16">
        <v>3</v>
      </c>
      <c r="O205" s="7"/>
      <c r="P205" s="7"/>
      <c r="Q205" s="16"/>
      <c r="R205" s="76">
        <v>3</v>
      </c>
      <c r="S205"/>
      <c r="T205"/>
      <c r="U205"/>
      <c r="V205"/>
      <c r="W205"/>
    </row>
    <row r="206" spans="1:23" ht="15" x14ac:dyDescent="0.25">
      <c r="A206" s="2" t="s">
        <v>169</v>
      </c>
      <c r="H206" s="2"/>
      <c r="I206" s="7">
        <v>5</v>
      </c>
      <c r="J206" s="7">
        <v>1</v>
      </c>
      <c r="K206" s="16">
        <v>6</v>
      </c>
      <c r="L206" s="7">
        <v>6</v>
      </c>
      <c r="N206" s="16">
        <v>6</v>
      </c>
      <c r="O206" s="7"/>
      <c r="P206" s="7"/>
      <c r="Q206" s="16"/>
      <c r="R206" s="76">
        <v>12</v>
      </c>
      <c r="S206"/>
      <c r="T206"/>
      <c r="U206"/>
      <c r="V206"/>
      <c r="W206"/>
    </row>
    <row r="207" spans="1:23" ht="15" x14ac:dyDescent="0.25">
      <c r="A207" s="2">
        <v>3380</v>
      </c>
      <c r="B207" s="2" t="s">
        <v>23</v>
      </c>
      <c r="C207" s="2" t="s">
        <v>35</v>
      </c>
      <c r="D207" s="2" t="s">
        <v>925</v>
      </c>
      <c r="E207" s="3">
        <v>839.48</v>
      </c>
      <c r="F207" s="3">
        <v>2672.5</v>
      </c>
      <c r="G207" s="3">
        <v>4665.25</v>
      </c>
      <c r="H207" s="2" t="s">
        <v>36</v>
      </c>
      <c r="J207" s="7">
        <v>1</v>
      </c>
      <c r="K207" s="16">
        <v>1</v>
      </c>
      <c r="N207" s="16"/>
      <c r="O207" s="7"/>
      <c r="P207" s="7"/>
      <c r="Q207" s="16"/>
      <c r="R207" s="76">
        <v>1</v>
      </c>
      <c r="S207"/>
      <c r="T207"/>
      <c r="U207"/>
      <c r="V207"/>
      <c r="W207"/>
    </row>
    <row r="208" spans="1:23" ht="15" x14ac:dyDescent="0.25">
      <c r="B208" s="2" t="s">
        <v>44</v>
      </c>
      <c r="C208" s="2" t="s">
        <v>71</v>
      </c>
      <c r="D208" s="2" t="s">
        <v>70</v>
      </c>
      <c r="E208" s="3">
        <v>528.66</v>
      </c>
      <c r="F208" s="3">
        <v>1239.17</v>
      </c>
      <c r="G208" s="3">
        <v>2633.51</v>
      </c>
      <c r="H208" s="2" t="s">
        <v>36</v>
      </c>
      <c r="J208" s="7">
        <v>1</v>
      </c>
      <c r="K208" s="16">
        <v>1</v>
      </c>
      <c r="N208" s="16"/>
      <c r="O208" s="7"/>
      <c r="P208" s="7"/>
      <c r="Q208" s="16"/>
      <c r="R208" s="76">
        <v>1</v>
      </c>
      <c r="S208"/>
      <c r="T208"/>
      <c r="U208"/>
      <c r="V208"/>
      <c r="W208"/>
    </row>
    <row r="209" spans="1:23" ht="15" x14ac:dyDescent="0.25">
      <c r="D209" s="2" t="s">
        <v>72</v>
      </c>
      <c r="E209" s="3">
        <v>528.66</v>
      </c>
      <c r="F209" s="3">
        <v>1239.17</v>
      </c>
      <c r="G209" s="3">
        <v>2606.54</v>
      </c>
      <c r="H209" s="2" t="s">
        <v>36</v>
      </c>
      <c r="J209" s="7">
        <v>1</v>
      </c>
      <c r="K209" s="16">
        <v>1</v>
      </c>
      <c r="N209" s="16"/>
      <c r="O209" s="7"/>
      <c r="P209" s="7"/>
      <c r="Q209" s="16"/>
      <c r="R209" s="76">
        <v>1</v>
      </c>
      <c r="S209"/>
      <c r="T209"/>
      <c r="U209"/>
      <c r="V209"/>
      <c r="W209"/>
    </row>
    <row r="210" spans="1:23" ht="15" x14ac:dyDescent="0.25">
      <c r="C210" s="2" t="s">
        <v>45</v>
      </c>
      <c r="D210" s="2" t="s">
        <v>124</v>
      </c>
      <c r="E210" s="3">
        <v>612.99</v>
      </c>
      <c r="F210" s="3">
        <v>2342.66</v>
      </c>
      <c r="G210" s="3">
        <v>3794.78</v>
      </c>
      <c r="H210" s="2" t="s">
        <v>36</v>
      </c>
      <c r="K210" s="16"/>
      <c r="L210" s="7">
        <v>1</v>
      </c>
      <c r="N210" s="16">
        <v>1</v>
      </c>
      <c r="O210" s="7"/>
      <c r="P210" s="7"/>
      <c r="Q210" s="16"/>
      <c r="R210" s="76">
        <v>1</v>
      </c>
      <c r="S210"/>
      <c r="T210"/>
      <c r="U210"/>
      <c r="V210"/>
      <c r="W210"/>
    </row>
    <row r="211" spans="1:23" ht="15" x14ac:dyDescent="0.25">
      <c r="A211" s="2" t="s">
        <v>880</v>
      </c>
      <c r="H211" s="2"/>
      <c r="J211" s="7">
        <v>3</v>
      </c>
      <c r="K211" s="16">
        <v>3</v>
      </c>
      <c r="L211" s="7">
        <v>1</v>
      </c>
      <c r="N211" s="16">
        <v>1</v>
      </c>
      <c r="O211" s="7"/>
      <c r="P211" s="7"/>
      <c r="Q211" s="16"/>
      <c r="R211" s="76">
        <v>4</v>
      </c>
      <c r="S211"/>
      <c r="T211"/>
      <c r="U211"/>
      <c r="V211"/>
      <c r="W211"/>
    </row>
    <row r="212" spans="1:23" ht="15" x14ac:dyDescent="0.25">
      <c r="A212" s="2">
        <v>3400</v>
      </c>
      <c r="B212" s="2" t="s">
        <v>19</v>
      </c>
      <c r="C212" s="2" t="s">
        <v>35</v>
      </c>
      <c r="D212" s="2" t="s">
        <v>129</v>
      </c>
      <c r="E212" s="3">
        <v>839.48</v>
      </c>
      <c r="F212" s="3">
        <v>2152.71</v>
      </c>
      <c r="G212" s="3">
        <v>4318.55</v>
      </c>
      <c r="H212" s="2" t="s">
        <v>36</v>
      </c>
      <c r="K212" s="16"/>
      <c r="L212" s="7">
        <v>1</v>
      </c>
      <c r="N212" s="16">
        <v>1</v>
      </c>
      <c r="O212" s="7"/>
      <c r="P212" s="7"/>
      <c r="Q212" s="16"/>
      <c r="R212" s="76">
        <v>1</v>
      </c>
      <c r="S212"/>
      <c r="T212"/>
      <c r="U212"/>
      <c r="V212"/>
      <c r="W212"/>
    </row>
    <row r="213" spans="1:23" ht="15" x14ac:dyDescent="0.25">
      <c r="B213" s="2" t="s">
        <v>44</v>
      </c>
      <c r="C213" s="2" t="s">
        <v>71</v>
      </c>
      <c r="D213" s="2" t="s">
        <v>136</v>
      </c>
      <c r="E213" s="3">
        <v>528.66</v>
      </c>
      <c r="F213" s="3">
        <v>1239.17</v>
      </c>
      <c r="G213" s="3">
        <v>2631.511</v>
      </c>
      <c r="H213" s="2" t="s">
        <v>36</v>
      </c>
      <c r="J213" s="7">
        <v>1</v>
      </c>
      <c r="K213" s="16">
        <v>1</v>
      </c>
      <c r="N213" s="16"/>
      <c r="O213" s="7"/>
      <c r="P213" s="7"/>
      <c r="Q213" s="16"/>
      <c r="R213" s="76">
        <v>1</v>
      </c>
      <c r="S213"/>
      <c r="T213"/>
      <c r="U213"/>
      <c r="V213"/>
      <c r="W213"/>
    </row>
    <row r="214" spans="1:23" ht="15" x14ac:dyDescent="0.25">
      <c r="D214" s="2" t="s">
        <v>90</v>
      </c>
      <c r="E214" s="3">
        <v>528.66</v>
      </c>
      <c r="F214" s="3">
        <v>1239.17</v>
      </c>
      <c r="G214" s="3">
        <v>2633.51</v>
      </c>
      <c r="H214" s="2" t="s">
        <v>36</v>
      </c>
      <c r="I214" s="7">
        <v>1</v>
      </c>
      <c r="K214" s="16">
        <v>1</v>
      </c>
      <c r="N214" s="16"/>
      <c r="O214" s="7"/>
      <c r="P214" s="7"/>
      <c r="Q214" s="16"/>
      <c r="R214" s="76">
        <v>1</v>
      </c>
      <c r="S214"/>
      <c r="T214"/>
      <c r="U214"/>
      <c r="V214"/>
      <c r="W214"/>
    </row>
    <row r="215" spans="1:23" ht="15" x14ac:dyDescent="0.25">
      <c r="B215" s="2" t="s">
        <v>28</v>
      </c>
      <c r="C215" s="2" t="s">
        <v>29</v>
      </c>
      <c r="D215" s="2" t="s">
        <v>26</v>
      </c>
      <c r="E215" s="3">
        <v>447.68</v>
      </c>
      <c r="F215" s="3">
        <v>1108.01</v>
      </c>
      <c r="G215" s="3">
        <v>2276.1799999999998</v>
      </c>
      <c r="H215" s="2" t="s">
        <v>36</v>
      </c>
      <c r="I215" s="7">
        <v>1</v>
      </c>
      <c r="K215" s="16">
        <v>1</v>
      </c>
      <c r="N215" s="16"/>
      <c r="O215" s="7"/>
      <c r="P215" s="7"/>
      <c r="Q215" s="16"/>
      <c r="R215" s="76">
        <v>1</v>
      </c>
      <c r="S215"/>
      <c r="T215"/>
      <c r="U215"/>
      <c r="V215"/>
      <c r="W215"/>
    </row>
    <row r="216" spans="1:23" ht="15" x14ac:dyDescent="0.25">
      <c r="B216" s="2" t="s">
        <v>94</v>
      </c>
      <c r="C216" s="2" t="s">
        <v>42</v>
      </c>
      <c r="D216" s="2" t="s">
        <v>95</v>
      </c>
      <c r="E216" s="3">
        <v>366.76</v>
      </c>
      <c r="F216" s="3">
        <v>1094.45</v>
      </c>
      <c r="G216" s="3">
        <v>2120.65</v>
      </c>
      <c r="H216" s="2" t="s">
        <v>36</v>
      </c>
      <c r="J216" s="7">
        <v>1</v>
      </c>
      <c r="K216" s="16">
        <v>1</v>
      </c>
      <c r="N216" s="16"/>
      <c r="O216" s="7"/>
      <c r="P216" s="7"/>
      <c r="Q216" s="16"/>
      <c r="R216" s="76">
        <v>1</v>
      </c>
      <c r="S216"/>
      <c r="T216"/>
      <c r="U216"/>
      <c r="V216"/>
      <c r="W216"/>
    </row>
    <row r="217" spans="1:23" ht="15" x14ac:dyDescent="0.25">
      <c r="A217" s="2" t="s">
        <v>170</v>
      </c>
      <c r="H217" s="2"/>
      <c r="I217" s="7">
        <v>2</v>
      </c>
      <c r="J217" s="7">
        <v>2</v>
      </c>
      <c r="K217" s="16">
        <v>4</v>
      </c>
      <c r="L217" s="7">
        <v>1</v>
      </c>
      <c r="N217" s="16">
        <v>1</v>
      </c>
      <c r="O217" s="7"/>
      <c r="P217" s="7"/>
      <c r="Q217" s="16"/>
      <c r="R217" s="76">
        <v>5</v>
      </c>
      <c r="S217"/>
      <c r="T217"/>
      <c r="U217"/>
      <c r="V217"/>
      <c r="W217"/>
    </row>
    <row r="218" spans="1:23" ht="15" x14ac:dyDescent="0.25">
      <c r="A218" s="2">
        <v>3410</v>
      </c>
      <c r="B218" s="2" t="s">
        <v>19</v>
      </c>
      <c r="C218" s="2" t="s">
        <v>35</v>
      </c>
      <c r="D218" s="2" t="s">
        <v>128</v>
      </c>
      <c r="E218" s="3">
        <v>839.48</v>
      </c>
      <c r="F218" s="3">
        <v>2152.71</v>
      </c>
      <c r="G218" s="3">
        <v>4318.55</v>
      </c>
      <c r="H218" s="2" t="s">
        <v>36</v>
      </c>
      <c r="K218" s="16"/>
      <c r="L218" s="7">
        <v>3</v>
      </c>
      <c r="M218" s="7">
        <v>1</v>
      </c>
      <c r="N218" s="16">
        <v>4</v>
      </c>
      <c r="O218" s="7"/>
      <c r="P218" s="7"/>
      <c r="Q218" s="16"/>
      <c r="R218" s="76">
        <v>4</v>
      </c>
      <c r="S218"/>
      <c r="T218"/>
      <c r="U218"/>
      <c r="V218"/>
      <c r="W218"/>
    </row>
    <row r="219" spans="1:23" ht="15" x14ac:dyDescent="0.25">
      <c r="C219" s="2" t="s">
        <v>39</v>
      </c>
      <c r="D219" s="2" t="s">
        <v>837</v>
      </c>
      <c r="E219" s="3">
        <v>1000.81</v>
      </c>
      <c r="F219" s="3">
        <v>2718.02</v>
      </c>
      <c r="G219" s="3">
        <v>5052.2299999999996</v>
      </c>
      <c r="H219" s="2" t="s">
        <v>196</v>
      </c>
      <c r="J219" s="7">
        <v>1</v>
      </c>
      <c r="K219" s="16">
        <v>1</v>
      </c>
      <c r="N219" s="16"/>
      <c r="O219" s="7"/>
      <c r="P219" s="7"/>
      <c r="Q219" s="16"/>
      <c r="R219" s="76">
        <v>1</v>
      </c>
      <c r="S219"/>
      <c r="T219"/>
      <c r="U219"/>
      <c r="V219"/>
      <c r="W219"/>
    </row>
    <row r="220" spans="1:23" ht="15" x14ac:dyDescent="0.25">
      <c r="B220" s="2" t="s">
        <v>23</v>
      </c>
      <c r="C220" s="2" t="s">
        <v>32</v>
      </c>
      <c r="D220" s="2" t="s">
        <v>69</v>
      </c>
      <c r="E220" s="3">
        <v>700.84</v>
      </c>
      <c r="F220" s="3">
        <v>1388.41</v>
      </c>
      <c r="G220" s="3">
        <v>3214.93</v>
      </c>
      <c r="H220" s="2" t="s">
        <v>36</v>
      </c>
      <c r="K220" s="16"/>
      <c r="L220" s="7">
        <v>1</v>
      </c>
      <c r="N220" s="16">
        <v>1</v>
      </c>
      <c r="O220" s="7"/>
      <c r="P220" s="7"/>
      <c r="Q220" s="16"/>
      <c r="R220" s="76">
        <v>1</v>
      </c>
      <c r="S220"/>
      <c r="T220"/>
      <c r="U220"/>
      <c r="V220"/>
      <c r="W220"/>
    </row>
    <row r="221" spans="1:23" ht="15" x14ac:dyDescent="0.25">
      <c r="D221" s="2" t="s">
        <v>77</v>
      </c>
      <c r="E221" s="3">
        <v>700.84</v>
      </c>
      <c r="F221" s="3">
        <v>1704.98</v>
      </c>
      <c r="G221" s="3">
        <v>3558.79</v>
      </c>
      <c r="H221" s="2" t="s">
        <v>36</v>
      </c>
      <c r="I221" s="7">
        <v>1</v>
      </c>
      <c r="K221" s="16">
        <v>1</v>
      </c>
      <c r="N221" s="16"/>
      <c r="O221" s="7"/>
      <c r="P221" s="7"/>
      <c r="Q221" s="16"/>
      <c r="R221" s="76">
        <v>1</v>
      </c>
      <c r="S221"/>
      <c r="T221"/>
      <c r="U221"/>
      <c r="V221"/>
      <c r="W221"/>
    </row>
    <row r="222" spans="1:23" ht="15" x14ac:dyDescent="0.25">
      <c r="B222" s="2" t="s">
        <v>44</v>
      </c>
      <c r="C222" s="2" t="s">
        <v>71</v>
      </c>
      <c r="D222" s="2" t="s">
        <v>70</v>
      </c>
      <c r="E222" s="3">
        <v>528.66</v>
      </c>
      <c r="F222" s="3">
        <v>1239.17</v>
      </c>
      <c r="G222" s="3">
        <v>2631.511</v>
      </c>
      <c r="H222" s="2" t="s">
        <v>36</v>
      </c>
      <c r="I222" s="7">
        <v>1</v>
      </c>
      <c r="K222" s="16">
        <v>1</v>
      </c>
      <c r="N222" s="16"/>
      <c r="O222" s="7"/>
      <c r="P222" s="7"/>
      <c r="Q222" s="16"/>
      <c r="R222" s="76">
        <v>1</v>
      </c>
      <c r="S222"/>
      <c r="T222"/>
      <c r="U222"/>
      <c r="V222"/>
      <c r="W222"/>
    </row>
    <row r="223" spans="1:23" ht="15" x14ac:dyDescent="0.25">
      <c r="D223" s="2" t="s">
        <v>136</v>
      </c>
      <c r="E223" s="3">
        <v>528.66</v>
      </c>
      <c r="F223" s="3">
        <v>1239.17</v>
      </c>
      <c r="G223" s="3">
        <v>2606.96</v>
      </c>
      <c r="H223" s="2" t="s">
        <v>36</v>
      </c>
      <c r="K223" s="16"/>
      <c r="L223" s="7">
        <v>1</v>
      </c>
      <c r="N223" s="16">
        <v>1</v>
      </c>
      <c r="O223" s="7"/>
      <c r="P223" s="7"/>
      <c r="Q223" s="16"/>
      <c r="R223" s="76">
        <v>1</v>
      </c>
      <c r="S223"/>
      <c r="T223"/>
      <c r="U223"/>
      <c r="V223"/>
      <c r="W223"/>
    </row>
    <row r="224" spans="1:23" ht="15" x14ac:dyDescent="0.25">
      <c r="D224" s="2" t="s">
        <v>126</v>
      </c>
      <c r="E224" s="3">
        <v>528.66</v>
      </c>
      <c r="F224" s="3">
        <v>1239.17</v>
      </c>
      <c r="G224" s="3">
        <v>2606.96</v>
      </c>
      <c r="H224" s="2" t="s">
        <v>36</v>
      </c>
      <c r="K224" s="16"/>
      <c r="L224" s="7">
        <v>2</v>
      </c>
      <c r="N224" s="16">
        <v>2</v>
      </c>
      <c r="O224" s="7"/>
      <c r="P224" s="7"/>
      <c r="Q224" s="16"/>
      <c r="R224" s="76">
        <v>2</v>
      </c>
      <c r="S224"/>
      <c r="T224"/>
      <c r="U224"/>
      <c r="V224"/>
      <c r="W224"/>
    </row>
    <row r="225" spans="1:23" ht="15" x14ac:dyDescent="0.25">
      <c r="B225" s="2" t="s">
        <v>28</v>
      </c>
      <c r="C225" s="2" t="s">
        <v>29</v>
      </c>
      <c r="D225" s="2" t="s">
        <v>65</v>
      </c>
      <c r="E225" s="3">
        <v>447.68</v>
      </c>
      <c r="F225" s="3">
        <v>1108.01</v>
      </c>
      <c r="G225" s="3">
        <v>2241.81</v>
      </c>
      <c r="H225" s="2" t="s">
        <v>36</v>
      </c>
      <c r="K225" s="16"/>
      <c r="L225" s="7">
        <v>1</v>
      </c>
      <c r="N225" s="16">
        <v>1</v>
      </c>
      <c r="O225" s="7"/>
      <c r="P225" s="7"/>
      <c r="Q225" s="16"/>
      <c r="R225" s="76">
        <v>1</v>
      </c>
      <c r="S225"/>
      <c r="T225"/>
      <c r="U225"/>
      <c r="V225"/>
      <c r="W225"/>
    </row>
    <row r="226" spans="1:23" ht="15" x14ac:dyDescent="0.25">
      <c r="A226" s="2" t="s">
        <v>171</v>
      </c>
      <c r="H226" s="2"/>
      <c r="I226" s="7">
        <v>2</v>
      </c>
      <c r="J226" s="7">
        <v>1</v>
      </c>
      <c r="K226" s="16">
        <v>3</v>
      </c>
      <c r="L226" s="7">
        <v>8</v>
      </c>
      <c r="M226" s="7">
        <v>1</v>
      </c>
      <c r="N226" s="16">
        <v>9</v>
      </c>
      <c r="O226" s="7"/>
      <c r="P226" s="7"/>
      <c r="Q226" s="16"/>
      <c r="R226" s="76">
        <v>12</v>
      </c>
      <c r="S226"/>
      <c r="T226"/>
      <c r="U226"/>
      <c r="V226"/>
      <c r="W226"/>
    </row>
    <row r="227" spans="1:23" ht="15" x14ac:dyDescent="0.25">
      <c r="A227" s="2">
        <v>3420</v>
      </c>
      <c r="B227" s="2" t="s">
        <v>23</v>
      </c>
      <c r="C227" s="2" t="s">
        <v>32</v>
      </c>
      <c r="D227" s="2" t="s">
        <v>188</v>
      </c>
      <c r="E227" s="3">
        <v>700.84</v>
      </c>
      <c r="F227" s="3">
        <v>1388.41</v>
      </c>
      <c r="G227" s="3">
        <v>3214.93</v>
      </c>
      <c r="H227" s="2" t="s">
        <v>36</v>
      </c>
      <c r="K227" s="16"/>
      <c r="L227" s="7">
        <v>3</v>
      </c>
      <c r="N227" s="16">
        <v>3</v>
      </c>
      <c r="O227" s="7"/>
      <c r="P227" s="7"/>
      <c r="Q227" s="16"/>
      <c r="R227" s="76">
        <v>3</v>
      </c>
      <c r="S227"/>
      <c r="T227"/>
      <c r="U227"/>
      <c r="V227"/>
      <c r="W227"/>
    </row>
    <row r="228" spans="1:23" ht="15" x14ac:dyDescent="0.25">
      <c r="B228" s="2" t="s">
        <v>44</v>
      </c>
      <c r="C228" s="2" t="s">
        <v>73</v>
      </c>
      <c r="D228" s="2" t="s">
        <v>106</v>
      </c>
      <c r="E228" s="3">
        <v>501.69</v>
      </c>
      <c r="F228" s="3">
        <v>1239.17</v>
      </c>
      <c r="G228" s="3">
        <v>2579.9899999999998</v>
      </c>
      <c r="H228" s="2" t="s">
        <v>36</v>
      </c>
      <c r="K228" s="16"/>
      <c r="L228" s="7">
        <v>6</v>
      </c>
      <c r="N228" s="16">
        <v>6</v>
      </c>
      <c r="O228" s="7"/>
      <c r="P228" s="7"/>
      <c r="Q228" s="16"/>
      <c r="R228" s="76">
        <v>6</v>
      </c>
      <c r="S228"/>
      <c r="T228"/>
      <c r="U228"/>
      <c r="V228"/>
      <c r="W228"/>
    </row>
    <row r="229" spans="1:23" ht="15" x14ac:dyDescent="0.25">
      <c r="B229" s="2" t="s">
        <v>28</v>
      </c>
      <c r="C229" s="2" t="s">
        <v>42</v>
      </c>
      <c r="D229" s="2" t="s">
        <v>41</v>
      </c>
      <c r="E229" s="3">
        <v>366.76</v>
      </c>
      <c r="F229" s="3">
        <v>1013.04</v>
      </c>
      <c r="G229" s="3">
        <v>2065.92</v>
      </c>
      <c r="H229" s="2" t="s">
        <v>36</v>
      </c>
      <c r="K229" s="16"/>
      <c r="L229" s="7">
        <v>19</v>
      </c>
      <c r="N229" s="16">
        <v>19</v>
      </c>
      <c r="O229" s="7"/>
      <c r="P229" s="7"/>
      <c r="Q229" s="16"/>
      <c r="R229" s="76">
        <v>19</v>
      </c>
      <c r="S229"/>
      <c r="T229"/>
      <c r="U229"/>
      <c r="V229"/>
      <c r="W229"/>
    </row>
    <row r="230" spans="1:23" ht="15" x14ac:dyDescent="0.25">
      <c r="C230" s="2" t="s">
        <v>29</v>
      </c>
      <c r="D230" s="2" t="s">
        <v>75</v>
      </c>
      <c r="E230" s="3">
        <v>447.68</v>
      </c>
      <c r="F230" s="3">
        <v>1365.8</v>
      </c>
      <c r="G230" s="3">
        <v>2499.6</v>
      </c>
      <c r="H230" s="2" t="s">
        <v>36</v>
      </c>
      <c r="K230" s="16"/>
      <c r="L230" s="7">
        <v>1</v>
      </c>
      <c r="M230" s="7">
        <v>1</v>
      </c>
      <c r="N230" s="16">
        <v>2</v>
      </c>
      <c r="O230" s="7"/>
      <c r="P230" s="7"/>
      <c r="Q230" s="16"/>
      <c r="R230" s="76">
        <v>2</v>
      </c>
      <c r="S230"/>
      <c r="T230"/>
      <c r="U230"/>
      <c r="V230"/>
      <c r="W230"/>
    </row>
    <row r="231" spans="1:23" ht="15" x14ac:dyDescent="0.25">
      <c r="D231" s="2" t="s">
        <v>78</v>
      </c>
      <c r="E231" s="3">
        <v>447.68</v>
      </c>
      <c r="F231" s="3">
        <v>1058.27</v>
      </c>
      <c r="G231" s="3">
        <v>2192.0700000000002</v>
      </c>
      <c r="H231" s="2" t="s">
        <v>36</v>
      </c>
      <c r="K231" s="16"/>
      <c r="L231" s="7">
        <v>3</v>
      </c>
      <c r="M231" s="7">
        <v>5</v>
      </c>
      <c r="N231" s="16">
        <v>8</v>
      </c>
      <c r="O231" s="7"/>
      <c r="P231" s="7"/>
      <c r="Q231" s="16"/>
      <c r="R231" s="76">
        <v>8</v>
      </c>
      <c r="S231"/>
      <c r="T231"/>
      <c r="U231"/>
      <c r="V231"/>
      <c r="W231"/>
    </row>
    <row r="232" spans="1:23" ht="15" x14ac:dyDescent="0.25">
      <c r="C232" s="2" t="s">
        <v>55</v>
      </c>
      <c r="D232" s="2" t="s">
        <v>54</v>
      </c>
      <c r="E232" s="3">
        <v>474.69</v>
      </c>
      <c r="F232" s="3">
        <v>1655.24</v>
      </c>
      <c r="G232" s="3">
        <v>2816.05</v>
      </c>
      <c r="H232" s="2" t="s">
        <v>36</v>
      </c>
      <c r="K232" s="16"/>
      <c r="M232" s="7">
        <v>1</v>
      </c>
      <c r="N232" s="16">
        <v>1</v>
      </c>
      <c r="O232" s="7"/>
      <c r="P232" s="7"/>
      <c r="Q232" s="16"/>
      <c r="R232" s="76">
        <v>1</v>
      </c>
      <c r="S232"/>
      <c r="T232"/>
      <c r="U232"/>
      <c r="V232"/>
      <c r="W232"/>
    </row>
    <row r="233" spans="1:23" ht="15" x14ac:dyDescent="0.25">
      <c r="A233" s="2" t="s">
        <v>172</v>
      </c>
      <c r="H233" s="2"/>
      <c r="K233" s="16"/>
      <c r="L233" s="7">
        <v>32</v>
      </c>
      <c r="M233" s="7">
        <v>7</v>
      </c>
      <c r="N233" s="16">
        <v>39</v>
      </c>
      <c r="O233" s="7"/>
      <c r="P233" s="7"/>
      <c r="Q233" s="16"/>
      <c r="R233" s="76">
        <v>39</v>
      </c>
      <c r="S233"/>
      <c r="T233"/>
      <c r="U233"/>
      <c r="V233"/>
      <c r="W233"/>
    </row>
    <row r="234" spans="1:23" ht="15" x14ac:dyDescent="0.25">
      <c r="A234" s="2">
        <v>4313</v>
      </c>
      <c r="B234" s="2" t="s">
        <v>44</v>
      </c>
      <c r="C234" s="2" t="s">
        <v>71</v>
      </c>
      <c r="D234" s="2" t="s">
        <v>87</v>
      </c>
      <c r="E234" s="3">
        <v>528.66</v>
      </c>
      <c r="F234" s="3">
        <v>1239.17</v>
      </c>
      <c r="G234" s="3">
        <v>2633.51</v>
      </c>
      <c r="H234" s="2" t="s">
        <v>36</v>
      </c>
      <c r="I234" s="7">
        <v>1</v>
      </c>
      <c r="K234" s="16">
        <v>1</v>
      </c>
      <c r="N234" s="16"/>
      <c r="O234" s="7"/>
      <c r="P234" s="7"/>
      <c r="Q234" s="16"/>
      <c r="R234" s="76">
        <v>1</v>
      </c>
      <c r="S234"/>
      <c r="T234"/>
      <c r="U234"/>
      <c r="V234"/>
      <c r="W234"/>
    </row>
    <row r="235" spans="1:23" ht="15" x14ac:dyDescent="0.25">
      <c r="A235" s="2" t="s">
        <v>173</v>
      </c>
      <c r="H235" s="2"/>
      <c r="I235" s="7">
        <v>1</v>
      </c>
      <c r="K235" s="16">
        <v>1</v>
      </c>
      <c r="N235" s="16"/>
      <c r="O235" s="7"/>
      <c r="P235" s="7"/>
      <c r="Q235" s="16"/>
      <c r="R235" s="76">
        <v>1</v>
      </c>
      <c r="S235"/>
      <c r="T235"/>
      <c r="U235"/>
      <c r="V235"/>
      <c r="W235"/>
    </row>
    <row r="236" spans="1:23" ht="15" x14ac:dyDescent="0.25">
      <c r="A236" s="2">
        <v>4930</v>
      </c>
      <c r="B236" s="2" t="s">
        <v>23</v>
      </c>
      <c r="C236" s="2" t="s">
        <v>32</v>
      </c>
      <c r="D236" s="2" t="s">
        <v>77</v>
      </c>
      <c r="E236" s="3">
        <v>700.84</v>
      </c>
      <c r="F236" s="3">
        <v>1704.98</v>
      </c>
      <c r="G236" s="3">
        <v>3558.79</v>
      </c>
      <c r="H236" s="2" t="s">
        <v>36</v>
      </c>
      <c r="J236" s="7">
        <v>1</v>
      </c>
      <c r="K236" s="16">
        <v>1</v>
      </c>
      <c r="N236" s="16"/>
      <c r="O236" s="7"/>
      <c r="P236" s="7"/>
      <c r="Q236" s="16"/>
      <c r="R236" s="76">
        <v>1</v>
      </c>
      <c r="S236"/>
      <c r="T236"/>
      <c r="U236"/>
      <c r="V236"/>
      <c r="W236"/>
    </row>
    <row r="237" spans="1:23" ht="15" x14ac:dyDescent="0.25">
      <c r="B237" s="2" t="s">
        <v>44</v>
      </c>
      <c r="C237" s="2" t="s">
        <v>71</v>
      </c>
      <c r="D237" s="2" t="s">
        <v>136</v>
      </c>
      <c r="E237" s="3">
        <v>528.66</v>
      </c>
      <c r="F237" s="3">
        <v>1239.17</v>
      </c>
      <c r="G237" s="3">
        <v>2606.96</v>
      </c>
      <c r="H237" s="2" t="s">
        <v>36</v>
      </c>
      <c r="K237" s="16"/>
      <c r="L237" s="7">
        <v>1</v>
      </c>
      <c r="N237" s="16">
        <v>1</v>
      </c>
      <c r="O237" s="7"/>
      <c r="P237" s="7"/>
      <c r="Q237" s="16"/>
      <c r="R237" s="76">
        <v>1</v>
      </c>
      <c r="S237"/>
      <c r="T237"/>
      <c r="U237"/>
      <c r="V237"/>
      <c r="W237"/>
    </row>
    <row r="238" spans="1:23" ht="15" x14ac:dyDescent="0.25">
      <c r="B238" s="2" t="s">
        <v>28</v>
      </c>
      <c r="C238" s="2" t="s">
        <v>29</v>
      </c>
      <c r="D238" s="2" t="s">
        <v>26</v>
      </c>
      <c r="E238" s="3">
        <v>447.68</v>
      </c>
      <c r="F238" s="3">
        <v>1108.01</v>
      </c>
      <c r="G238" s="3">
        <v>2276.1799999999998</v>
      </c>
      <c r="H238" s="2" t="s">
        <v>36</v>
      </c>
      <c r="J238" s="7">
        <v>1</v>
      </c>
      <c r="K238" s="16">
        <v>1</v>
      </c>
      <c r="N238" s="16"/>
      <c r="O238" s="7"/>
      <c r="P238" s="7"/>
      <c r="Q238" s="16"/>
      <c r="R238" s="76">
        <v>1</v>
      </c>
      <c r="S238"/>
      <c r="T238"/>
      <c r="U238"/>
      <c r="V238"/>
      <c r="W238"/>
    </row>
    <row r="239" spans="1:23" ht="15" x14ac:dyDescent="0.25">
      <c r="A239" s="2" t="s">
        <v>174</v>
      </c>
      <c r="H239" s="2"/>
      <c r="J239" s="7">
        <v>2</v>
      </c>
      <c r="K239" s="16">
        <v>2</v>
      </c>
      <c r="L239" s="7">
        <v>1</v>
      </c>
      <c r="N239" s="16">
        <v>1</v>
      </c>
      <c r="O239" s="7"/>
      <c r="P239" s="7"/>
      <c r="Q239" s="16"/>
      <c r="R239" s="76">
        <v>3</v>
      </c>
      <c r="S239"/>
      <c r="T239"/>
      <c r="U239"/>
      <c r="V239"/>
      <c r="W239"/>
    </row>
    <row r="240" spans="1:23" ht="15" x14ac:dyDescent="0.25">
      <c r="A240" s="2">
        <v>9120</v>
      </c>
      <c r="B240" s="2" t="s">
        <v>44</v>
      </c>
      <c r="C240" s="2" t="s">
        <v>71</v>
      </c>
      <c r="D240" s="2" t="s">
        <v>70</v>
      </c>
      <c r="E240" s="3">
        <v>528.66</v>
      </c>
      <c r="F240" s="3">
        <v>1239.17</v>
      </c>
      <c r="G240" s="3">
        <v>2633.51</v>
      </c>
      <c r="H240" s="2" t="s">
        <v>196</v>
      </c>
      <c r="J240" s="7">
        <v>1</v>
      </c>
      <c r="K240" s="16">
        <v>1</v>
      </c>
      <c r="N240" s="16"/>
      <c r="O240" s="7"/>
      <c r="P240" s="7"/>
      <c r="Q240" s="16"/>
      <c r="R240" s="76">
        <v>1</v>
      </c>
      <c r="S240"/>
      <c r="T240"/>
      <c r="U240"/>
      <c r="V240"/>
      <c r="W240"/>
    </row>
    <row r="241" spans="1:23" ht="15" x14ac:dyDescent="0.25">
      <c r="B241" s="2" t="s">
        <v>28</v>
      </c>
      <c r="C241" s="2" t="s">
        <v>29</v>
      </c>
      <c r="D241" s="2" t="s">
        <v>26</v>
      </c>
      <c r="E241" s="3">
        <v>447.68</v>
      </c>
      <c r="F241" s="3">
        <v>1108.01</v>
      </c>
      <c r="G241" s="3">
        <v>2276.1799999999998</v>
      </c>
      <c r="H241" s="2" t="s">
        <v>36</v>
      </c>
      <c r="J241" s="7">
        <v>4</v>
      </c>
      <c r="K241" s="16">
        <v>4</v>
      </c>
      <c r="N241" s="16"/>
      <c r="O241" s="7"/>
      <c r="P241" s="7"/>
      <c r="Q241" s="16"/>
      <c r="R241" s="76">
        <v>4</v>
      </c>
      <c r="S241"/>
      <c r="T241"/>
      <c r="U241"/>
      <c r="V241"/>
      <c r="W241"/>
    </row>
    <row r="242" spans="1:23" ht="15" x14ac:dyDescent="0.25">
      <c r="G242" s="3"/>
      <c r="H242" s="2" t="s">
        <v>196</v>
      </c>
      <c r="J242" s="7">
        <v>1</v>
      </c>
      <c r="K242" s="16">
        <v>1</v>
      </c>
      <c r="N242" s="16"/>
      <c r="O242" s="7"/>
      <c r="P242" s="7"/>
      <c r="Q242" s="16"/>
      <c r="R242" s="76">
        <v>1</v>
      </c>
      <c r="S242"/>
      <c r="T242"/>
      <c r="U242"/>
      <c r="V242"/>
      <c r="W242"/>
    </row>
    <row r="243" spans="1:23" ht="15" x14ac:dyDescent="0.25">
      <c r="D243" s="2" t="s">
        <v>48</v>
      </c>
      <c r="E243" s="3">
        <v>447.68</v>
      </c>
      <c r="F243" s="3">
        <v>2636.62</v>
      </c>
      <c r="G243" s="3">
        <v>3804.79</v>
      </c>
      <c r="H243" s="2" t="s">
        <v>36</v>
      </c>
      <c r="I243" s="7">
        <v>1</v>
      </c>
      <c r="K243" s="16">
        <v>1</v>
      </c>
      <c r="N243" s="16"/>
      <c r="O243" s="7"/>
      <c r="P243" s="7"/>
      <c r="Q243" s="16"/>
      <c r="R243" s="76">
        <v>1</v>
      </c>
      <c r="S243"/>
      <c r="T243"/>
      <c r="U243"/>
      <c r="V243"/>
      <c r="W243"/>
    </row>
    <row r="244" spans="1:23" ht="15" x14ac:dyDescent="0.25">
      <c r="G244" s="3"/>
      <c r="H244" s="2" t="s">
        <v>196</v>
      </c>
      <c r="J244" s="7">
        <v>1</v>
      </c>
      <c r="K244" s="16">
        <v>1</v>
      </c>
      <c r="N244" s="16"/>
      <c r="O244" s="7"/>
      <c r="P244" s="7"/>
      <c r="Q244" s="16"/>
      <c r="R244" s="76">
        <v>1</v>
      </c>
      <c r="S244"/>
      <c r="T244"/>
      <c r="U244"/>
      <c r="V244"/>
      <c r="W244"/>
    </row>
    <row r="245" spans="1:23" ht="15" x14ac:dyDescent="0.25">
      <c r="A245" s="2" t="s">
        <v>175</v>
      </c>
      <c r="H245" s="2"/>
      <c r="I245" s="7">
        <v>1</v>
      </c>
      <c r="J245" s="7">
        <v>7</v>
      </c>
      <c r="K245" s="16">
        <v>8</v>
      </c>
      <c r="N245" s="16"/>
      <c r="O245" s="7"/>
      <c r="P245" s="7"/>
      <c r="Q245" s="16"/>
      <c r="R245" s="76">
        <v>8</v>
      </c>
      <c r="S245"/>
      <c r="T245"/>
      <c r="U245"/>
      <c r="V245"/>
      <c r="W245"/>
    </row>
    <row r="246" spans="1:23" ht="15" x14ac:dyDescent="0.25">
      <c r="A246" s="2">
        <v>9200</v>
      </c>
      <c r="B246" s="2" t="s">
        <v>28</v>
      </c>
      <c r="C246" s="2" t="s">
        <v>29</v>
      </c>
      <c r="D246" s="2" t="s">
        <v>131</v>
      </c>
      <c r="E246" s="3">
        <v>447.68</v>
      </c>
      <c r="F246" s="3">
        <v>1108.01</v>
      </c>
      <c r="G246" s="3">
        <v>2272.7199999999998</v>
      </c>
      <c r="H246" s="2" t="s">
        <v>36</v>
      </c>
      <c r="K246" s="16"/>
      <c r="L246" s="7">
        <v>1</v>
      </c>
      <c r="N246" s="16">
        <v>1</v>
      </c>
      <c r="O246" s="7"/>
      <c r="P246" s="7"/>
      <c r="Q246" s="16"/>
      <c r="R246" s="76">
        <v>1</v>
      </c>
      <c r="S246"/>
      <c r="T246"/>
      <c r="U246"/>
      <c r="V246"/>
      <c r="W246"/>
    </row>
    <row r="247" spans="1:23" ht="15" x14ac:dyDescent="0.25">
      <c r="A247" s="2" t="s">
        <v>176</v>
      </c>
      <c r="H247" s="2"/>
      <c r="K247" s="16"/>
      <c r="L247" s="7">
        <v>1</v>
      </c>
      <c r="N247" s="16">
        <v>1</v>
      </c>
      <c r="O247" s="7"/>
      <c r="P247" s="7"/>
      <c r="Q247" s="16"/>
      <c r="R247" s="76">
        <v>1</v>
      </c>
      <c r="S247"/>
      <c r="T247"/>
      <c r="U247"/>
      <c r="V247"/>
      <c r="W247"/>
    </row>
    <row r="248" spans="1:23" ht="15" x14ac:dyDescent="0.25">
      <c r="A248" s="2">
        <v>9201</v>
      </c>
      <c r="B248" s="2" t="s">
        <v>19</v>
      </c>
      <c r="C248" s="2" t="s">
        <v>35</v>
      </c>
      <c r="D248" s="2" t="s">
        <v>34</v>
      </c>
      <c r="E248" s="3">
        <v>839.48</v>
      </c>
      <c r="F248" s="3">
        <v>2152.71</v>
      </c>
      <c r="G248" s="3">
        <v>4325.59</v>
      </c>
      <c r="H248" s="2" t="s">
        <v>194</v>
      </c>
      <c r="I248" s="7">
        <v>1</v>
      </c>
      <c r="K248" s="16">
        <v>1</v>
      </c>
      <c r="N248" s="16"/>
      <c r="O248" s="7"/>
      <c r="P248" s="7"/>
      <c r="Q248" s="16"/>
      <c r="R248" s="76">
        <v>1</v>
      </c>
      <c r="S248"/>
      <c r="T248"/>
      <c r="U248"/>
      <c r="V248"/>
      <c r="W248"/>
    </row>
    <row r="249" spans="1:23" ht="15" x14ac:dyDescent="0.25">
      <c r="C249" s="2" t="s">
        <v>39</v>
      </c>
      <c r="D249" s="2" t="s">
        <v>118</v>
      </c>
      <c r="E249" s="3">
        <v>1000.81</v>
      </c>
      <c r="F249" s="3">
        <v>2718.02</v>
      </c>
      <c r="G249" s="3">
        <v>5052.2299999999996</v>
      </c>
      <c r="H249" s="2" t="s">
        <v>194</v>
      </c>
      <c r="J249" s="7">
        <v>1</v>
      </c>
      <c r="K249" s="16">
        <v>1</v>
      </c>
      <c r="N249" s="16"/>
      <c r="O249" s="7"/>
      <c r="P249" s="7"/>
      <c r="Q249" s="16"/>
      <c r="R249" s="76">
        <v>1</v>
      </c>
      <c r="S249"/>
      <c r="T249"/>
      <c r="U249"/>
      <c r="V249"/>
      <c r="W249"/>
    </row>
    <row r="250" spans="1:23" ht="15" x14ac:dyDescent="0.25">
      <c r="C250" s="2" t="s">
        <v>20</v>
      </c>
      <c r="D250" s="2" t="s">
        <v>17</v>
      </c>
      <c r="E250" s="3">
        <v>1164.74</v>
      </c>
      <c r="F250" s="3">
        <v>4667.22</v>
      </c>
      <c r="G250" s="3">
        <v>7165.36</v>
      </c>
      <c r="H250" s="2" t="s">
        <v>194</v>
      </c>
      <c r="I250" s="7">
        <v>1</v>
      </c>
      <c r="K250" s="16">
        <v>1</v>
      </c>
      <c r="N250" s="16"/>
      <c r="O250" s="7"/>
      <c r="P250" s="7"/>
      <c r="Q250" s="16"/>
      <c r="R250" s="76">
        <v>1</v>
      </c>
      <c r="S250"/>
      <c r="T250"/>
      <c r="U250"/>
      <c r="V250"/>
      <c r="W250"/>
    </row>
    <row r="251" spans="1:23" ht="15" x14ac:dyDescent="0.25">
      <c r="B251" s="2" t="s">
        <v>23</v>
      </c>
      <c r="C251" s="2" t="s">
        <v>32</v>
      </c>
      <c r="D251" s="2" t="s">
        <v>30</v>
      </c>
      <c r="E251" s="3">
        <v>700.84</v>
      </c>
      <c r="F251" s="3">
        <v>1388.41</v>
      </c>
      <c r="G251" s="3">
        <v>3242.22</v>
      </c>
      <c r="H251" s="2" t="s">
        <v>36</v>
      </c>
      <c r="I251" s="7">
        <v>1</v>
      </c>
      <c r="K251" s="16">
        <v>1</v>
      </c>
      <c r="N251" s="16"/>
      <c r="O251" s="7"/>
      <c r="P251" s="7"/>
      <c r="Q251" s="16"/>
      <c r="R251" s="76">
        <v>1</v>
      </c>
      <c r="S251"/>
      <c r="T251"/>
      <c r="U251"/>
      <c r="V251"/>
      <c r="W251"/>
    </row>
    <row r="252" spans="1:23" ht="15" x14ac:dyDescent="0.25">
      <c r="C252" s="2" t="s">
        <v>35</v>
      </c>
      <c r="D252" s="2" t="s">
        <v>931</v>
      </c>
      <c r="E252" s="3">
        <v>839.48</v>
      </c>
      <c r="F252" s="3">
        <v>2672.5</v>
      </c>
      <c r="G252" s="3">
        <v>4665.25</v>
      </c>
      <c r="H252" s="2" t="s">
        <v>36</v>
      </c>
      <c r="I252" s="7">
        <v>1</v>
      </c>
      <c r="K252" s="16">
        <v>1</v>
      </c>
      <c r="N252" s="16"/>
      <c r="O252" s="7"/>
      <c r="P252" s="7"/>
      <c r="Q252" s="16"/>
      <c r="R252" s="76">
        <v>1</v>
      </c>
      <c r="S252"/>
      <c r="T252"/>
      <c r="U252"/>
      <c r="V252"/>
      <c r="W252"/>
    </row>
    <row r="253" spans="1:23" ht="15" x14ac:dyDescent="0.25">
      <c r="B253" s="2" t="s">
        <v>44</v>
      </c>
      <c r="C253" s="2" t="s">
        <v>71</v>
      </c>
      <c r="D253" s="2" t="s">
        <v>70</v>
      </c>
      <c r="E253" s="3">
        <v>528.66</v>
      </c>
      <c r="F253" s="3">
        <v>1239.17</v>
      </c>
      <c r="G253" s="3">
        <v>2633.51</v>
      </c>
      <c r="H253" s="2" t="s">
        <v>36</v>
      </c>
      <c r="J253" s="7">
        <v>2</v>
      </c>
      <c r="K253" s="16">
        <v>2</v>
      </c>
      <c r="N253" s="16"/>
      <c r="O253" s="7"/>
      <c r="P253" s="7"/>
      <c r="Q253" s="16"/>
      <c r="R253" s="76">
        <v>2</v>
      </c>
      <c r="S253"/>
      <c r="T253"/>
      <c r="U253"/>
      <c r="V253"/>
      <c r="W253"/>
    </row>
    <row r="254" spans="1:23" ht="15" x14ac:dyDescent="0.25">
      <c r="G254" s="3">
        <v>2631.511</v>
      </c>
      <c r="H254" s="2" t="s">
        <v>36</v>
      </c>
      <c r="I254" s="7">
        <v>1</v>
      </c>
      <c r="K254" s="16">
        <v>1</v>
      </c>
      <c r="N254" s="16"/>
      <c r="O254" s="7"/>
      <c r="P254" s="7"/>
      <c r="Q254" s="16"/>
      <c r="R254" s="76">
        <v>1</v>
      </c>
      <c r="S254"/>
      <c r="T254"/>
      <c r="U254"/>
      <c r="V254"/>
      <c r="W254"/>
    </row>
    <row r="255" spans="1:23" ht="15" x14ac:dyDescent="0.25">
      <c r="D255" s="2" t="s">
        <v>136</v>
      </c>
      <c r="E255" s="3">
        <v>528.66</v>
      </c>
      <c r="F255" s="3">
        <v>1239.17</v>
      </c>
      <c r="G255" s="3">
        <v>2606.96</v>
      </c>
      <c r="H255" s="2" t="s">
        <v>36</v>
      </c>
      <c r="K255" s="16"/>
      <c r="M255" s="7">
        <v>2</v>
      </c>
      <c r="N255" s="16">
        <v>2</v>
      </c>
      <c r="O255" s="7"/>
      <c r="P255" s="7"/>
      <c r="Q255" s="16"/>
      <c r="R255" s="76">
        <v>2</v>
      </c>
      <c r="S255"/>
      <c r="T255"/>
      <c r="U255"/>
      <c r="V255"/>
      <c r="W255"/>
    </row>
    <row r="256" spans="1:23" ht="15" x14ac:dyDescent="0.25">
      <c r="C256" s="2" t="s">
        <v>45</v>
      </c>
      <c r="D256" s="2" t="s">
        <v>43</v>
      </c>
      <c r="E256" s="3">
        <v>612.99</v>
      </c>
      <c r="F256" s="3">
        <v>1474.34</v>
      </c>
      <c r="G256" s="3">
        <v>2953.01</v>
      </c>
      <c r="H256" s="2" t="s">
        <v>36</v>
      </c>
      <c r="I256" s="7">
        <v>1</v>
      </c>
      <c r="K256" s="16">
        <v>1</v>
      </c>
      <c r="N256" s="16"/>
      <c r="O256" s="7"/>
      <c r="P256" s="7"/>
      <c r="Q256" s="16"/>
      <c r="R256" s="76">
        <v>1</v>
      </c>
      <c r="S256"/>
      <c r="T256"/>
      <c r="U256"/>
      <c r="V256"/>
      <c r="W256"/>
    </row>
    <row r="257" spans="1:23" ht="15" x14ac:dyDescent="0.25">
      <c r="B257" s="2" t="s">
        <v>28</v>
      </c>
      <c r="C257" s="2" t="s">
        <v>29</v>
      </c>
      <c r="D257" s="2" t="s">
        <v>26</v>
      </c>
      <c r="E257" s="3">
        <v>447.68</v>
      </c>
      <c r="F257" s="3">
        <v>1108.01</v>
      </c>
      <c r="G257" s="3">
        <v>2276.1799999999998</v>
      </c>
      <c r="H257" s="2" t="s">
        <v>36</v>
      </c>
      <c r="I257" s="7">
        <v>1</v>
      </c>
      <c r="J257" s="7">
        <v>1</v>
      </c>
      <c r="K257" s="16">
        <v>2</v>
      </c>
      <c r="N257" s="16"/>
      <c r="O257" s="7"/>
      <c r="P257" s="7"/>
      <c r="Q257" s="16"/>
      <c r="R257" s="76">
        <v>2</v>
      </c>
      <c r="S257"/>
      <c r="T257"/>
      <c r="U257"/>
      <c r="V257"/>
      <c r="W257"/>
    </row>
    <row r="258" spans="1:23" ht="15" x14ac:dyDescent="0.25">
      <c r="A258" s="2" t="s">
        <v>177</v>
      </c>
      <c r="H258" s="2"/>
      <c r="I258" s="7">
        <v>7</v>
      </c>
      <c r="J258" s="7">
        <v>4</v>
      </c>
      <c r="K258" s="16">
        <v>11</v>
      </c>
      <c r="M258" s="7">
        <v>2</v>
      </c>
      <c r="N258" s="16">
        <v>2</v>
      </c>
      <c r="O258" s="7"/>
      <c r="P258" s="7"/>
      <c r="Q258" s="16"/>
      <c r="R258" s="76">
        <v>13</v>
      </c>
      <c r="S258"/>
      <c r="T258"/>
      <c r="U258"/>
      <c r="V258"/>
      <c r="W258"/>
    </row>
    <row r="259" spans="1:23" ht="15" x14ac:dyDescent="0.25">
      <c r="A259" s="2">
        <v>9202</v>
      </c>
      <c r="B259" s="2" t="s">
        <v>19</v>
      </c>
      <c r="C259" s="2" t="s">
        <v>35</v>
      </c>
      <c r="D259" s="2" t="s">
        <v>34</v>
      </c>
      <c r="E259" s="3">
        <v>839.48</v>
      </c>
      <c r="F259" s="3">
        <v>2152.71</v>
      </c>
      <c r="G259" s="3">
        <v>4325.59</v>
      </c>
      <c r="H259" s="2" t="s">
        <v>36</v>
      </c>
      <c r="J259" s="7">
        <v>2</v>
      </c>
      <c r="K259" s="16">
        <v>2</v>
      </c>
      <c r="N259" s="16"/>
      <c r="O259" s="7"/>
      <c r="P259" s="7"/>
      <c r="Q259" s="16"/>
      <c r="R259" s="76">
        <v>2</v>
      </c>
      <c r="S259"/>
      <c r="T259"/>
      <c r="U259"/>
      <c r="V259"/>
      <c r="W259"/>
    </row>
    <row r="260" spans="1:23" ht="15" x14ac:dyDescent="0.25">
      <c r="C260" s="2" t="s">
        <v>20</v>
      </c>
      <c r="D260" s="2" t="s">
        <v>836</v>
      </c>
      <c r="E260" s="3">
        <v>1164.74</v>
      </c>
      <c r="F260" s="3">
        <v>3934.58</v>
      </c>
      <c r="G260" s="3">
        <v>6432.72</v>
      </c>
      <c r="H260" s="2" t="s">
        <v>196</v>
      </c>
      <c r="I260" s="7">
        <v>1</v>
      </c>
      <c r="K260" s="16">
        <v>1</v>
      </c>
      <c r="N260" s="16"/>
      <c r="O260" s="7"/>
      <c r="P260" s="7"/>
      <c r="Q260" s="16"/>
      <c r="R260" s="76">
        <v>1</v>
      </c>
      <c r="S260"/>
      <c r="T260"/>
      <c r="U260"/>
      <c r="V260"/>
      <c r="W260"/>
    </row>
    <row r="261" spans="1:23" ht="15" x14ac:dyDescent="0.25">
      <c r="C261" s="2" t="s">
        <v>839</v>
      </c>
      <c r="D261" s="2" t="s">
        <v>838</v>
      </c>
      <c r="E261" s="3">
        <v>1000.81</v>
      </c>
      <c r="F261" s="3">
        <v>2718.02</v>
      </c>
      <c r="G261" s="3">
        <v>5052.2299999999996</v>
      </c>
      <c r="H261" s="2" t="s">
        <v>196</v>
      </c>
      <c r="J261" s="7">
        <v>1</v>
      </c>
      <c r="K261" s="16">
        <v>1</v>
      </c>
      <c r="N261" s="16"/>
      <c r="O261" s="7"/>
      <c r="P261" s="7"/>
      <c r="Q261" s="16"/>
      <c r="R261" s="76">
        <v>1</v>
      </c>
      <c r="S261"/>
      <c r="T261"/>
      <c r="U261"/>
      <c r="V261"/>
      <c r="W261"/>
    </row>
    <row r="262" spans="1:23" ht="15" x14ac:dyDescent="0.25">
      <c r="B262" s="2" t="s">
        <v>23</v>
      </c>
      <c r="C262" s="2" t="s">
        <v>32</v>
      </c>
      <c r="D262" s="2" t="s">
        <v>77</v>
      </c>
      <c r="E262" s="3">
        <v>700.84</v>
      </c>
      <c r="F262" s="3">
        <v>1704.98</v>
      </c>
      <c r="G262" s="3">
        <v>3558.79</v>
      </c>
      <c r="H262" s="2" t="s">
        <v>36</v>
      </c>
      <c r="I262" s="7">
        <v>1</v>
      </c>
      <c r="K262" s="16">
        <v>1</v>
      </c>
      <c r="N262" s="16"/>
      <c r="O262" s="7"/>
      <c r="P262" s="7"/>
      <c r="Q262" s="16"/>
      <c r="R262" s="76">
        <v>1</v>
      </c>
      <c r="S262"/>
      <c r="T262"/>
      <c r="U262"/>
      <c r="V262"/>
      <c r="W262"/>
    </row>
    <row r="263" spans="1:23" ht="15" x14ac:dyDescent="0.25">
      <c r="D263" s="2" t="s">
        <v>89</v>
      </c>
      <c r="E263" s="3">
        <v>700.84</v>
      </c>
      <c r="F263" s="3">
        <v>1704.98</v>
      </c>
      <c r="G263" s="3">
        <v>3558.79</v>
      </c>
      <c r="H263" s="2" t="s">
        <v>36</v>
      </c>
      <c r="I263" s="7">
        <v>2</v>
      </c>
      <c r="K263" s="16">
        <v>2</v>
      </c>
      <c r="N263" s="16"/>
      <c r="O263" s="7"/>
      <c r="P263" s="7"/>
      <c r="Q263" s="16"/>
      <c r="R263" s="76">
        <v>2</v>
      </c>
      <c r="S263"/>
      <c r="T263"/>
      <c r="U263"/>
      <c r="V263"/>
      <c r="W263"/>
    </row>
    <row r="264" spans="1:23" ht="15" x14ac:dyDescent="0.25">
      <c r="C264" s="2" t="s">
        <v>35</v>
      </c>
      <c r="D264" s="2" t="s">
        <v>848</v>
      </c>
      <c r="E264" s="3">
        <v>839.48</v>
      </c>
      <c r="F264" s="3">
        <v>1998.95</v>
      </c>
      <c r="G264" s="3">
        <v>3991.4</v>
      </c>
      <c r="H264" s="2" t="s">
        <v>36</v>
      </c>
      <c r="I264" s="7">
        <v>1</v>
      </c>
      <c r="K264" s="16">
        <v>1</v>
      </c>
      <c r="N264" s="16"/>
      <c r="O264" s="7"/>
      <c r="P264" s="7"/>
      <c r="Q264" s="16"/>
      <c r="R264" s="76">
        <v>1</v>
      </c>
      <c r="S264"/>
      <c r="T264"/>
      <c r="U264"/>
      <c r="V264"/>
      <c r="W264"/>
    </row>
    <row r="265" spans="1:23" ht="15" x14ac:dyDescent="0.25">
      <c r="B265" s="2" t="s">
        <v>44</v>
      </c>
      <c r="C265" s="2" t="s">
        <v>71</v>
      </c>
      <c r="D265" s="2" t="s">
        <v>70</v>
      </c>
      <c r="E265" s="3">
        <v>528.66</v>
      </c>
      <c r="F265" s="3">
        <v>1239.17</v>
      </c>
      <c r="G265" s="3">
        <v>2633.51</v>
      </c>
      <c r="H265" s="2" t="s">
        <v>36</v>
      </c>
      <c r="J265" s="7">
        <v>2</v>
      </c>
      <c r="K265" s="16">
        <v>2</v>
      </c>
      <c r="N265" s="16"/>
      <c r="O265" s="7"/>
      <c r="P265" s="7"/>
      <c r="Q265" s="16"/>
      <c r="R265" s="76">
        <v>2</v>
      </c>
      <c r="S265"/>
      <c r="T265"/>
      <c r="U265"/>
      <c r="V265"/>
      <c r="W265"/>
    </row>
    <row r="266" spans="1:23" ht="15" x14ac:dyDescent="0.25">
      <c r="G266" s="3">
        <v>2631.511</v>
      </c>
      <c r="H266" s="2" t="s">
        <v>36</v>
      </c>
      <c r="I266" s="7">
        <v>1</v>
      </c>
      <c r="J266" s="7">
        <v>2</v>
      </c>
      <c r="K266" s="16">
        <v>3</v>
      </c>
      <c r="N266" s="16"/>
      <c r="O266" s="7"/>
      <c r="P266" s="7"/>
      <c r="Q266" s="16"/>
      <c r="R266" s="76">
        <v>3</v>
      </c>
      <c r="S266"/>
      <c r="T266"/>
      <c r="U266"/>
      <c r="V266"/>
      <c r="W266"/>
    </row>
    <row r="267" spans="1:23" ht="15" x14ac:dyDescent="0.25">
      <c r="D267" s="2" t="s">
        <v>136</v>
      </c>
      <c r="E267" s="3">
        <v>528.66</v>
      </c>
      <c r="F267" s="3">
        <v>1239.17</v>
      </c>
      <c r="G267" s="3">
        <v>2606.96</v>
      </c>
      <c r="H267" s="2" t="s">
        <v>36</v>
      </c>
      <c r="K267" s="16"/>
      <c r="M267" s="7">
        <v>1</v>
      </c>
      <c r="N267" s="16">
        <v>1</v>
      </c>
      <c r="O267" s="7"/>
      <c r="P267" s="7"/>
      <c r="Q267" s="16"/>
      <c r="R267" s="76">
        <v>1</v>
      </c>
      <c r="S267"/>
      <c r="T267"/>
      <c r="U267"/>
      <c r="V267"/>
      <c r="W267"/>
    </row>
    <row r="268" spans="1:23" ht="15" x14ac:dyDescent="0.25">
      <c r="C268" s="2" t="s">
        <v>45</v>
      </c>
      <c r="D268" s="2" t="s">
        <v>43</v>
      </c>
      <c r="E268" s="3">
        <v>612.99</v>
      </c>
      <c r="F268" s="3">
        <v>1474.34</v>
      </c>
      <c r="G268" s="3">
        <v>2953.01</v>
      </c>
      <c r="H268" s="2" t="s">
        <v>36</v>
      </c>
      <c r="I268" s="7">
        <v>1</v>
      </c>
      <c r="K268" s="16">
        <v>1</v>
      </c>
      <c r="N268" s="16"/>
      <c r="O268" s="7"/>
      <c r="P268" s="7"/>
      <c r="Q268" s="16"/>
      <c r="R268" s="76">
        <v>1</v>
      </c>
      <c r="S268"/>
      <c r="T268"/>
      <c r="U268"/>
      <c r="V268"/>
      <c r="W268"/>
    </row>
    <row r="269" spans="1:23" ht="15" x14ac:dyDescent="0.25">
      <c r="D269" s="2" t="s">
        <v>132</v>
      </c>
      <c r="E269" s="3">
        <v>612.99</v>
      </c>
      <c r="F269" s="3">
        <v>1474.34</v>
      </c>
      <c r="G269" s="3">
        <v>2926.46</v>
      </c>
      <c r="H269" s="2" t="s">
        <v>194</v>
      </c>
      <c r="K269" s="16"/>
      <c r="L269" s="7">
        <v>2</v>
      </c>
      <c r="N269" s="16">
        <v>2</v>
      </c>
      <c r="O269" s="7"/>
      <c r="P269" s="7"/>
      <c r="Q269" s="16"/>
      <c r="R269" s="76">
        <v>2</v>
      </c>
      <c r="S269"/>
      <c r="T269"/>
      <c r="U269"/>
      <c r="V269"/>
      <c r="W269"/>
    </row>
    <row r="270" spans="1:23" ht="15" x14ac:dyDescent="0.25">
      <c r="B270" s="2" t="s">
        <v>28</v>
      </c>
      <c r="C270" s="2" t="s">
        <v>29</v>
      </c>
      <c r="D270" s="2" t="s">
        <v>26</v>
      </c>
      <c r="E270" s="3">
        <v>447.68</v>
      </c>
      <c r="F270" s="3">
        <v>1108.01</v>
      </c>
      <c r="G270" s="3">
        <v>2276.1799999999998</v>
      </c>
      <c r="H270" s="2" t="s">
        <v>36</v>
      </c>
      <c r="I270" s="7">
        <v>1</v>
      </c>
      <c r="J270" s="7">
        <v>3</v>
      </c>
      <c r="K270" s="16">
        <v>4</v>
      </c>
      <c r="N270" s="16"/>
      <c r="O270" s="7"/>
      <c r="P270" s="7"/>
      <c r="Q270" s="16"/>
      <c r="R270" s="76">
        <v>4</v>
      </c>
      <c r="S270"/>
      <c r="T270"/>
      <c r="U270"/>
      <c r="V270"/>
      <c r="W270"/>
    </row>
    <row r="271" spans="1:23" ht="15" x14ac:dyDescent="0.25">
      <c r="A271" s="2" t="s">
        <v>178</v>
      </c>
      <c r="H271" s="2"/>
      <c r="I271" s="7">
        <v>8</v>
      </c>
      <c r="J271" s="7">
        <v>10</v>
      </c>
      <c r="K271" s="16">
        <v>18</v>
      </c>
      <c r="L271" s="7">
        <v>2</v>
      </c>
      <c r="M271" s="7">
        <v>1</v>
      </c>
      <c r="N271" s="16">
        <v>3</v>
      </c>
      <c r="O271" s="7"/>
      <c r="P271" s="7"/>
      <c r="Q271" s="16"/>
      <c r="R271" s="76">
        <v>21</v>
      </c>
      <c r="S271"/>
      <c r="T271"/>
      <c r="U271"/>
      <c r="V271"/>
      <c r="W271"/>
    </row>
    <row r="272" spans="1:23" ht="15" x14ac:dyDescent="0.25">
      <c r="A272" s="2">
        <v>9203</v>
      </c>
      <c r="B272" s="2" t="s">
        <v>19</v>
      </c>
      <c r="C272" s="2" t="s">
        <v>20</v>
      </c>
      <c r="D272" s="2" t="s">
        <v>98</v>
      </c>
      <c r="E272" s="3">
        <v>1164.74</v>
      </c>
      <c r="F272" s="3">
        <v>3314.99</v>
      </c>
      <c r="G272" s="3">
        <v>5813.13</v>
      </c>
      <c r="H272" s="2" t="s">
        <v>196</v>
      </c>
      <c r="I272" s="7">
        <v>1</v>
      </c>
      <c r="K272" s="16">
        <v>1</v>
      </c>
      <c r="N272" s="16"/>
      <c r="O272" s="7"/>
      <c r="P272" s="7"/>
      <c r="Q272" s="16"/>
      <c r="R272" s="76">
        <v>1</v>
      </c>
      <c r="S272"/>
      <c r="T272"/>
      <c r="U272"/>
      <c r="V272"/>
      <c r="W272"/>
    </row>
    <row r="273" spans="1:23" ht="15" x14ac:dyDescent="0.25">
      <c r="B273" s="2" t="s">
        <v>23</v>
      </c>
      <c r="C273" s="2" t="s">
        <v>32</v>
      </c>
      <c r="D273" s="2" t="s">
        <v>53</v>
      </c>
      <c r="E273" s="3">
        <v>700.84</v>
      </c>
      <c r="F273" s="3">
        <v>1704.98</v>
      </c>
      <c r="G273" s="3">
        <v>3558.79</v>
      </c>
      <c r="H273" s="2" t="s">
        <v>36</v>
      </c>
      <c r="I273" s="7">
        <v>1</v>
      </c>
      <c r="J273" s="7">
        <v>2</v>
      </c>
      <c r="K273" s="16">
        <v>3</v>
      </c>
      <c r="N273" s="16"/>
      <c r="O273" s="7"/>
      <c r="P273" s="7"/>
      <c r="Q273" s="16"/>
      <c r="R273" s="76">
        <v>3</v>
      </c>
      <c r="S273"/>
      <c r="T273"/>
      <c r="U273"/>
      <c r="V273"/>
      <c r="W273"/>
    </row>
    <row r="274" spans="1:23" ht="15" x14ac:dyDescent="0.25">
      <c r="C274" s="2" t="s">
        <v>35</v>
      </c>
      <c r="D274" s="2" t="s">
        <v>922</v>
      </c>
      <c r="E274" s="3">
        <v>839.48</v>
      </c>
      <c r="F274" s="3">
        <v>2672.5</v>
      </c>
      <c r="G274" s="3">
        <v>4665.25</v>
      </c>
      <c r="H274" s="2" t="s">
        <v>196</v>
      </c>
      <c r="I274" s="7">
        <v>1</v>
      </c>
      <c r="K274" s="16">
        <v>1</v>
      </c>
      <c r="N274" s="16"/>
      <c r="O274" s="7"/>
      <c r="P274" s="7"/>
      <c r="Q274" s="16"/>
      <c r="R274" s="76">
        <v>1</v>
      </c>
      <c r="S274"/>
      <c r="T274"/>
      <c r="U274"/>
      <c r="V274"/>
      <c r="W274"/>
    </row>
    <row r="275" spans="1:23" ht="15" x14ac:dyDescent="0.25">
      <c r="B275" s="2" t="s">
        <v>44</v>
      </c>
      <c r="C275" s="2" t="s">
        <v>45</v>
      </c>
      <c r="D275" s="2" t="s">
        <v>43</v>
      </c>
      <c r="E275" s="3">
        <v>612.99</v>
      </c>
      <c r="F275" s="3">
        <v>1474.34</v>
      </c>
      <c r="G275" s="3">
        <v>2953.01</v>
      </c>
      <c r="H275" s="2" t="s">
        <v>36</v>
      </c>
      <c r="I275" s="7">
        <v>1</v>
      </c>
      <c r="K275" s="16">
        <v>1</v>
      </c>
      <c r="N275" s="16"/>
      <c r="O275" s="7"/>
      <c r="P275" s="7"/>
      <c r="Q275" s="16"/>
      <c r="R275" s="76">
        <v>1</v>
      </c>
      <c r="S275"/>
      <c r="T275"/>
      <c r="U275"/>
      <c r="V275"/>
      <c r="W275"/>
    </row>
    <row r="276" spans="1:23" ht="15" x14ac:dyDescent="0.25">
      <c r="D276" s="2" t="s">
        <v>132</v>
      </c>
      <c r="E276" s="3">
        <v>612.99</v>
      </c>
      <c r="F276" s="3">
        <v>1474.34</v>
      </c>
      <c r="G276" s="3">
        <v>2926.46</v>
      </c>
      <c r="H276" s="2" t="s">
        <v>194</v>
      </c>
      <c r="K276" s="16"/>
      <c r="L276" s="7">
        <v>1</v>
      </c>
      <c r="N276" s="16">
        <v>1</v>
      </c>
      <c r="O276" s="7"/>
      <c r="P276" s="7"/>
      <c r="Q276" s="16"/>
      <c r="R276" s="76">
        <v>1</v>
      </c>
      <c r="S276"/>
      <c r="T276"/>
      <c r="U276"/>
      <c r="V276"/>
      <c r="W276"/>
    </row>
    <row r="277" spans="1:23" ht="15" x14ac:dyDescent="0.25">
      <c r="B277" s="2" t="s">
        <v>28</v>
      </c>
      <c r="C277" s="2" t="s">
        <v>29</v>
      </c>
      <c r="D277" s="2" t="s">
        <v>26</v>
      </c>
      <c r="E277" s="3">
        <v>447.68</v>
      </c>
      <c r="F277" s="3">
        <v>1108.01</v>
      </c>
      <c r="G277" s="3">
        <v>2276.1799999999998</v>
      </c>
      <c r="H277" s="2" t="s">
        <v>36</v>
      </c>
      <c r="J277" s="7">
        <v>1</v>
      </c>
      <c r="K277" s="16">
        <v>1</v>
      </c>
      <c r="N277" s="16"/>
      <c r="O277" s="7"/>
      <c r="P277" s="7"/>
      <c r="Q277" s="16"/>
      <c r="R277" s="76">
        <v>1</v>
      </c>
      <c r="S277"/>
      <c r="T277"/>
      <c r="U277"/>
      <c r="V277"/>
      <c r="W277"/>
    </row>
    <row r="278" spans="1:23" ht="15" x14ac:dyDescent="0.25">
      <c r="D278" s="2" t="s">
        <v>191</v>
      </c>
      <c r="E278" s="3">
        <v>447.68</v>
      </c>
      <c r="F278" s="3">
        <v>1456.25</v>
      </c>
      <c r="G278" s="3">
        <v>2590.0500000000002</v>
      </c>
      <c r="H278" s="2" t="s">
        <v>36</v>
      </c>
      <c r="K278" s="16"/>
      <c r="L278" s="7">
        <v>1</v>
      </c>
      <c r="N278" s="16">
        <v>1</v>
      </c>
      <c r="O278" s="7"/>
      <c r="P278" s="7"/>
      <c r="Q278" s="16"/>
      <c r="R278" s="76">
        <v>1</v>
      </c>
      <c r="S278"/>
      <c r="T278"/>
      <c r="U278"/>
      <c r="V278"/>
      <c r="W278"/>
    </row>
    <row r="279" spans="1:23" ht="15" x14ac:dyDescent="0.25">
      <c r="D279" s="2" t="s">
        <v>68</v>
      </c>
      <c r="E279" s="3">
        <v>447.68</v>
      </c>
      <c r="F279" s="3">
        <v>1058.27</v>
      </c>
      <c r="G279" s="3">
        <v>2192.0700000000002</v>
      </c>
      <c r="H279" s="2" t="s">
        <v>36</v>
      </c>
      <c r="K279" s="16"/>
      <c r="L279" s="7">
        <v>1</v>
      </c>
      <c r="N279" s="16">
        <v>1</v>
      </c>
      <c r="O279" s="7"/>
      <c r="P279" s="7"/>
      <c r="Q279" s="16"/>
      <c r="R279" s="76">
        <v>1</v>
      </c>
      <c r="S279"/>
      <c r="T279"/>
      <c r="U279"/>
      <c r="V279"/>
      <c r="W279"/>
    </row>
    <row r="280" spans="1:23" ht="15" x14ac:dyDescent="0.25">
      <c r="D280" s="2" t="s">
        <v>80</v>
      </c>
      <c r="E280" s="3">
        <v>447.68</v>
      </c>
      <c r="F280" s="3">
        <v>1058.27</v>
      </c>
      <c r="G280" s="3">
        <v>2192.0700000000002</v>
      </c>
      <c r="H280" s="2" t="s">
        <v>36</v>
      </c>
      <c r="K280" s="16"/>
      <c r="L280" s="7">
        <v>2</v>
      </c>
      <c r="N280" s="16">
        <v>2</v>
      </c>
      <c r="O280" s="7"/>
      <c r="P280" s="7"/>
      <c r="Q280" s="16"/>
      <c r="R280" s="76">
        <v>2</v>
      </c>
      <c r="S280"/>
      <c r="T280"/>
      <c r="U280"/>
      <c r="V280"/>
      <c r="W280"/>
    </row>
    <row r="281" spans="1:23" ht="15" x14ac:dyDescent="0.25">
      <c r="C281" s="2" t="s">
        <v>55</v>
      </c>
      <c r="D281" s="2" t="s">
        <v>61</v>
      </c>
      <c r="E281" s="3">
        <v>474.69</v>
      </c>
      <c r="F281" s="3">
        <v>1655.24</v>
      </c>
      <c r="G281" s="3">
        <v>2816.05</v>
      </c>
      <c r="H281" s="2" t="s">
        <v>36</v>
      </c>
      <c r="K281" s="16"/>
      <c r="L281" s="7">
        <v>1</v>
      </c>
      <c r="N281" s="16">
        <v>1</v>
      </c>
      <c r="O281" s="7"/>
      <c r="P281" s="7"/>
      <c r="Q281" s="16"/>
      <c r="R281" s="76">
        <v>1</v>
      </c>
      <c r="S281"/>
      <c r="T281"/>
      <c r="U281"/>
      <c r="V281"/>
      <c r="W281"/>
    </row>
    <row r="282" spans="1:23" ht="15" x14ac:dyDescent="0.25">
      <c r="A282" s="2" t="s">
        <v>179</v>
      </c>
      <c r="H282" s="2"/>
      <c r="I282" s="7">
        <v>4</v>
      </c>
      <c r="J282" s="7">
        <v>3</v>
      </c>
      <c r="K282" s="16">
        <v>7</v>
      </c>
      <c r="L282" s="7">
        <v>6</v>
      </c>
      <c r="N282" s="16">
        <v>6</v>
      </c>
      <c r="O282" s="7"/>
      <c r="P282" s="7"/>
      <c r="Q282" s="16"/>
      <c r="R282" s="76">
        <v>13</v>
      </c>
      <c r="S282"/>
      <c r="T282"/>
      <c r="U282"/>
      <c r="V282"/>
      <c r="W282"/>
    </row>
    <row r="283" spans="1:23" ht="15" x14ac:dyDescent="0.25">
      <c r="A283" s="2">
        <v>9205</v>
      </c>
      <c r="B283" s="2" t="s">
        <v>19</v>
      </c>
      <c r="C283" s="2" t="s">
        <v>35</v>
      </c>
      <c r="D283" s="2" t="s">
        <v>100</v>
      </c>
      <c r="E283" s="3">
        <v>839.48</v>
      </c>
      <c r="F283" s="3">
        <v>2152.71</v>
      </c>
      <c r="G283" s="3">
        <v>4325.59</v>
      </c>
      <c r="H283" s="2" t="s">
        <v>194</v>
      </c>
      <c r="J283" s="7">
        <v>1</v>
      </c>
      <c r="K283" s="16">
        <v>1</v>
      </c>
      <c r="N283" s="16"/>
      <c r="O283" s="7"/>
      <c r="P283" s="7"/>
      <c r="Q283" s="16"/>
      <c r="R283" s="76">
        <v>1</v>
      </c>
      <c r="S283"/>
      <c r="T283"/>
      <c r="U283"/>
      <c r="V283"/>
      <c r="W283"/>
    </row>
    <row r="284" spans="1:23" ht="15" x14ac:dyDescent="0.25">
      <c r="D284" s="2" t="s">
        <v>34</v>
      </c>
      <c r="E284" s="3">
        <v>839.48</v>
      </c>
      <c r="F284" s="3">
        <v>2152.71</v>
      </c>
      <c r="G284" s="3">
        <v>4325.59</v>
      </c>
      <c r="H284" s="2" t="s">
        <v>36</v>
      </c>
      <c r="J284" s="7">
        <v>1</v>
      </c>
      <c r="K284" s="16">
        <v>1</v>
      </c>
      <c r="N284" s="16"/>
      <c r="O284" s="7"/>
      <c r="P284" s="7"/>
      <c r="Q284" s="16"/>
      <c r="R284" s="76">
        <v>1</v>
      </c>
      <c r="S284"/>
      <c r="T284"/>
      <c r="U284"/>
      <c r="V284"/>
      <c r="W284"/>
    </row>
    <row r="285" spans="1:23" ht="15" x14ac:dyDescent="0.25">
      <c r="C285" s="2" t="s">
        <v>20</v>
      </c>
      <c r="D285" s="2" t="s">
        <v>856</v>
      </c>
      <c r="E285" s="3">
        <v>1164.74</v>
      </c>
      <c r="F285" s="3">
        <v>3314.99</v>
      </c>
      <c r="G285" s="3">
        <v>5813.13</v>
      </c>
      <c r="H285" s="2" t="s">
        <v>196</v>
      </c>
      <c r="I285" s="7">
        <v>1</v>
      </c>
      <c r="K285" s="16">
        <v>1</v>
      </c>
      <c r="N285" s="16"/>
      <c r="O285" s="7"/>
      <c r="P285" s="7"/>
      <c r="Q285" s="16"/>
      <c r="R285" s="76">
        <v>1</v>
      </c>
      <c r="S285"/>
      <c r="T285"/>
      <c r="U285"/>
      <c r="V285"/>
      <c r="W285"/>
    </row>
    <row r="286" spans="1:23" ht="15" x14ac:dyDescent="0.25">
      <c r="B286" s="2" t="s">
        <v>44</v>
      </c>
      <c r="C286" s="2" t="s">
        <v>71</v>
      </c>
      <c r="D286" s="2" t="s">
        <v>70</v>
      </c>
      <c r="E286" s="3">
        <v>528.66</v>
      </c>
      <c r="F286" s="3">
        <v>1239.17</v>
      </c>
      <c r="G286" s="3">
        <v>2633.51</v>
      </c>
      <c r="H286" s="2" t="s">
        <v>36</v>
      </c>
      <c r="J286" s="7">
        <v>1</v>
      </c>
      <c r="K286" s="16">
        <v>1</v>
      </c>
      <c r="N286" s="16"/>
      <c r="O286" s="7"/>
      <c r="P286" s="7"/>
      <c r="Q286" s="16"/>
      <c r="R286" s="76">
        <v>1</v>
      </c>
      <c r="S286"/>
      <c r="T286"/>
      <c r="U286"/>
      <c r="V286"/>
      <c r="W286"/>
    </row>
    <row r="287" spans="1:23" ht="15" x14ac:dyDescent="0.25">
      <c r="G287" s="3">
        <v>2631.511</v>
      </c>
      <c r="H287" s="2" t="s">
        <v>36</v>
      </c>
      <c r="I287" s="7">
        <v>1</v>
      </c>
      <c r="K287" s="16">
        <v>1</v>
      </c>
      <c r="N287" s="16"/>
      <c r="O287" s="7"/>
      <c r="P287" s="7"/>
      <c r="Q287" s="16"/>
      <c r="R287" s="76">
        <v>1</v>
      </c>
      <c r="S287"/>
      <c r="T287"/>
      <c r="U287"/>
      <c r="V287"/>
      <c r="W287"/>
    </row>
    <row r="288" spans="1:23" ht="15" x14ac:dyDescent="0.25">
      <c r="B288" s="2" t="s">
        <v>28</v>
      </c>
      <c r="C288" s="2" t="s">
        <v>29</v>
      </c>
      <c r="D288" s="2" t="s">
        <v>26</v>
      </c>
      <c r="E288" s="3">
        <v>447.68</v>
      </c>
      <c r="F288" s="3">
        <v>1108.01</v>
      </c>
      <c r="G288" s="3">
        <v>2276.1799999999998</v>
      </c>
      <c r="H288" s="2" t="s">
        <v>36</v>
      </c>
      <c r="I288" s="7">
        <v>1</v>
      </c>
      <c r="K288" s="16">
        <v>1</v>
      </c>
      <c r="N288" s="16"/>
      <c r="O288" s="7"/>
      <c r="P288" s="7"/>
      <c r="Q288" s="16"/>
      <c r="R288" s="76">
        <v>1</v>
      </c>
      <c r="S288"/>
      <c r="T288"/>
      <c r="U288"/>
      <c r="V288"/>
      <c r="W288"/>
    </row>
    <row r="289" spans="1:23" ht="15" x14ac:dyDescent="0.25">
      <c r="A289" s="2" t="s">
        <v>937</v>
      </c>
      <c r="H289" s="2"/>
      <c r="I289" s="7">
        <v>3</v>
      </c>
      <c r="J289" s="7">
        <v>3</v>
      </c>
      <c r="K289" s="16">
        <v>6</v>
      </c>
      <c r="N289" s="16"/>
      <c r="O289" s="7"/>
      <c r="P289" s="7"/>
      <c r="Q289" s="16"/>
      <c r="R289" s="76">
        <v>6</v>
      </c>
      <c r="S289"/>
      <c r="T289"/>
      <c r="U289"/>
      <c r="V289"/>
      <c r="W289"/>
    </row>
    <row r="290" spans="1:23" ht="15" x14ac:dyDescent="0.25">
      <c r="A290" s="2">
        <v>9206</v>
      </c>
      <c r="B290" s="2" t="s">
        <v>19</v>
      </c>
      <c r="C290" s="2" t="s">
        <v>35</v>
      </c>
      <c r="D290" s="2" t="s">
        <v>34</v>
      </c>
      <c r="E290" s="3">
        <v>839.48</v>
      </c>
      <c r="F290" s="3">
        <v>2152.71</v>
      </c>
      <c r="G290" s="3">
        <v>4325.59</v>
      </c>
      <c r="H290" s="2" t="s">
        <v>36</v>
      </c>
      <c r="J290" s="7">
        <v>5</v>
      </c>
      <c r="K290" s="16">
        <v>5</v>
      </c>
      <c r="N290" s="16"/>
      <c r="O290" s="7"/>
      <c r="P290" s="7"/>
      <c r="Q290" s="16"/>
      <c r="R290" s="76">
        <v>5</v>
      </c>
      <c r="S290"/>
      <c r="T290"/>
      <c r="U290"/>
      <c r="V290"/>
      <c r="W290"/>
    </row>
    <row r="291" spans="1:23" ht="15" x14ac:dyDescent="0.25">
      <c r="C291" s="2" t="s">
        <v>902</v>
      </c>
      <c r="D291" s="2" t="s">
        <v>34</v>
      </c>
      <c r="E291" s="3">
        <v>839.48</v>
      </c>
      <c r="F291" s="3">
        <v>2152.71</v>
      </c>
      <c r="G291" s="3">
        <v>4325.59</v>
      </c>
      <c r="H291" s="2" t="s">
        <v>194</v>
      </c>
      <c r="I291" s="7">
        <v>2</v>
      </c>
      <c r="K291" s="16">
        <v>2</v>
      </c>
      <c r="N291" s="16"/>
      <c r="O291" s="7"/>
      <c r="P291" s="7"/>
      <c r="Q291" s="16"/>
      <c r="R291" s="76">
        <v>2</v>
      </c>
      <c r="S291"/>
      <c r="T291"/>
      <c r="U291"/>
      <c r="V291"/>
      <c r="W291"/>
    </row>
    <row r="292" spans="1:23" ht="15" x14ac:dyDescent="0.25">
      <c r="B292" s="2" t="s">
        <v>44</v>
      </c>
      <c r="C292" s="2" t="s">
        <v>71</v>
      </c>
      <c r="D292" s="2" t="s">
        <v>70</v>
      </c>
      <c r="E292" s="3">
        <v>528.66</v>
      </c>
      <c r="F292" s="3">
        <v>1239.17</v>
      </c>
      <c r="G292" s="3">
        <v>2631.511</v>
      </c>
      <c r="H292" s="2" t="s">
        <v>36</v>
      </c>
      <c r="K292" s="16"/>
      <c r="N292" s="16"/>
      <c r="O292" s="7"/>
      <c r="P292" s="7">
        <v>1</v>
      </c>
      <c r="Q292" s="16">
        <v>1</v>
      </c>
      <c r="R292" s="76">
        <v>1</v>
      </c>
      <c r="S292"/>
      <c r="T292"/>
      <c r="U292"/>
      <c r="V292"/>
      <c r="W292"/>
    </row>
    <row r="293" spans="1:23" ht="15" x14ac:dyDescent="0.25">
      <c r="D293" s="2" t="s">
        <v>136</v>
      </c>
      <c r="E293" s="3">
        <v>528.66</v>
      </c>
      <c r="F293" s="3">
        <v>1239.17</v>
      </c>
      <c r="G293" s="3">
        <v>2606.96</v>
      </c>
      <c r="H293" s="2" t="s">
        <v>36</v>
      </c>
      <c r="K293" s="16"/>
      <c r="L293" s="7">
        <v>2</v>
      </c>
      <c r="M293" s="7">
        <v>2</v>
      </c>
      <c r="N293" s="16">
        <v>4</v>
      </c>
      <c r="O293" s="7"/>
      <c r="P293" s="7"/>
      <c r="Q293" s="16"/>
      <c r="R293" s="76">
        <v>4</v>
      </c>
      <c r="S293"/>
      <c r="T293"/>
      <c r="U293"/>
      <c r="V293"/>
      <c r="W293"/>
    </row>
    <row r="294" spans="1:23" ht="15" x14ac:dyDescent="0.25">
      <c r="B294" s="2" t="s">
        <v>28</v>
      </c>
      <c r="C294" s="2" t="s">
        <v>29</v>
      </c>
      <c r="D294" s="2" t="s">
        <v>26</v>
      </c>
      <c r="E294" s="3">
        <v>447.68</v>
      </c>
      <c r="F294" s="3">
        <v>1108.01</v>
      </c>
      <c r="G294" s="3">
        <v>2276.1799999999998</v>
      </c>
      <c r="H294" s="2" t="s">
        <v>36</v>
      </c>
      <c r="I294" s="7">
        <v>2</v>
      </c>
      <c r="J294" s="7">
        <v>1</v>
      </c>
      <c r="K294" s="16">
        <v>3</v>
      </c>
      <c r="N294" s="16"/>
      <c r="O294" s="7"/>
      <c r="P294" s="7"/>
      <c r="Q294" s="16"/>
      <c r="R294" s="76">
        <v>3</v>
      </c>
      <c r="S294"/>
      <c r="T294"/>
      <c r="U294"/>
      <c r="V294"/>
      <c r="W294"/>
    </row>
    <row r="295" spans="1:23" ht="15" x14ac:dyDescent="0.25">
      <c r="A295" s="2" t="s">
        <v>938</v>
      </c>
      <c r="H295" s="2"/>
      <c r="I295" s="7">
        <v>4</v>
      </c>
      <c r="J295" s="7">
        <v>6</v>
      </c>
      <c r="K295" s="16">
        <v>10</v>
      </c>
      <c r="L295" s="7">
        <v>2</v>
      </c>
      <c r="M295" s="7">
        <v>2</v>
      </c>
      <c r="N295" s="16">
        <v>4</v>
      </c>
      <c r="O295" s="7"/>
      <c r="P295" s="7">
        <v>1</v>
      </c>
      <c r="Q295" s="16">
        <v>1</v>
      </c>
      <c r="R295" s="76">
        <v>15</v>
      </c>
      <c r="S295"/>
      <c r="T295"/>
      <c r="U295"/>
      <c r="V295"/>
      <c r="W295"/>
    </row>
    <row r="296" spans="1:23" ht="15" x14ac:dyDescent="0.25">
      <c r="A296" s="2">
        <v>9231</v>
      </c>
      <c r="B296" s="2" t="s">
        <v>44</v>
      </c>
      <c r="C296" s="2" t="s">
        <v>71</v>
      </c>
      <c r="D296" s="2" t="s">
        <v>70</v>
      </c>
      <c r="E296" s="3">
        <v>528.66</v>
      </c>
      <c r="F296" s="3">
        <v>1239.17</v>
      </c>
      <c r="G296" s="3">
        <v>2633.51</v>
      </c>
      <c r="H296" s="2" t="s">
        <v>36</v>
      </c>
      <c r="I296" s="7">
        <v>1</v>
      </c>
      <c r="K296" s="16">
        <v>1</v>
      </c>
      <c r="N296" s="16"/>
      <c r="O296" s="7"/>
      <c r="P296" s="7"/>
      <c r="Q296" s="16"/>
      <c r="R296" s="76">
        <v>1</v>
      </c>
      <c r="S296"/>
      <c r="T296"/>
      <c r="U296"/>
      <c r="V296"/>
      <c r="W296"/>
    </row>
    <row r="297" spans="1:23" ht="15" x14ac:dyDescent="0.25">
      <c r="G297" s="3">
        <v>2631.511</v>
      </c>
      <c r="H297" s="2" t="s">
        <v>36</v>
      </c>
      <c r="I297" s="7">
        <v>1</v>
      </c>
      <c r="K297" s="16">
        <v>1</v>
      </c>
      <c r="N297" s="16"/>
      <c r="O297" s="7"/>
      <c r="P297" s="7"/>
      <c r="Q297" s="16"/>
      <c r="R297" s="76">
        <v>1</v>
      </c>
      <c r="S297"/>
      <c r="T297"/>
      <c r="U297"/>
      <c r="V297"/>
      <c r="W297"/>
    </row>
    <row r="298" spans="1:23" ht="15" x14ac:dyDescent="0.25">
      <c r="D298" s="2" t="s">
        <v>136</v>
      </c>
      <c r="E298" s="3">
        <v>528.66</v>
      </c>
      <c r="F298" s="3">
        <v>1239.17</v>
      </c>
      <c r="G298" s="3">
        <v>2606.96</v>
      </c>
      <c r="H298" s="2" t="s">
        <v>36</v>
      </c>
      <c r="K298" s="16"/>
      <c r="L298" s="7">
        <v>1</v>
      </c>
      <c r="N298" s="16">
        <v>1</v>
      </c>
      <c r="O298" s="7"/>
      <c r="P298" s="7"/>
      <c r="Q298" s="16"/>
      <c r="R298" s="76">
        <v>1</v>
      </c>
      <c r="S298"/>
      <c r="T298"/>
      <c r="U298"/>
      <c r="V298"/>
      <c r="W298"/>
    </row>
    <row r="299" spans="1:23" ht="15" x14ac:dyDescent="0.25">
      <c r="C299" s="2" t="s">
        <v>45</v>
      </c>
      <c r="D299" s="2" t="s">
        <v>101</v>
      </c>
      <c r="E299" s="3">
        <v>612.99</v>
      </c>
      <c r="F299" s="3">
        <v>1940.15</v>
      </c>
      <c r="G299" s="3">
        <v>3392.27</v>
      </c>
      <c r="H299" s="2" t="s">
        <v>36</v>
      </c>
      <c r="K299" s="16"/>
      <c r="L299" s="7">
        <v>1</v>
      </c>
      <c r="N299" s="16">
        <v>1</v>
      </c>
      <c r="O299" s="7"/>
      <c r="P299" s="7"/>
      <c r="Q299" s="16"/>
      <c r="R299" s="76">
        <v>1</v>
      </c>
      <c r="S299"/>
      <c r="T299"/>
      <c r="U299"/>
      <c r="V299"/>
      <c r="W299"/>
    </row>
    <row r="300" spans="1:23" ht="15" x14ac:dyDescent="0.25">
      <c r="B300" s="2" t="s">
        <v>28</v>
      </c>
      <c r="C300" s="2" t="s">
        <v>29</v>
      </c>
      <c r="D300" s="2" t="s">
        <v>26</v>
      </c>
      <c r="E300" s="3">
        <v>447.68</v>
      </c>
      <c r="F300" s="3">
        <v>1108.01</v>
      </c>
      <c r="G300" s="3">
        <v>2276.1799999999998</v>
      </c>
      <c r="H300" s="2" t="s">
        <v>36</v>
      </c>
      <c r="J300" s="7">
        <v>5</v>
      </c>
      <c r="K300" s="16">
        <v>5</v>
      </c>
      <c r="N300" s="16"/>
      <c r="O300" s="7"/>
      <c r="P300" s="7"/>
      <c r="Q300" s="16"/>
      <c r="R300" s="76">
        <v>5</v>
      </c>
      <c r="S300"/>
      <c r="T300"/>
      <c r="U300"/>
      <c r="V300"/>
      <c r="W300"/>
    </row>
    <row r="301" spans="1:23" ht="15" x14ac:dyDescent="0.25">
      <c r="A301" s="2" t="s">
        <v>180</v>
      </c>
      <c r="H301" s="2"/>
      <c r="I301" s="7">
        <v>2</v>
      </c>
      <c r="J301" s="7">
        <v>5</v>
      </c>
      <c r="K301" s="16">
        <v>7</v>
      </c>
      <c r="L301" s="7">
        <v>2</v>
      </c>
      <c r="N301" s="16">
        <v>2</v>
      </c>
      <c r="O301" s="7"/>
      <c r="P301" s="7"/>
      <c r="Q301" s="16"/>
      <c r="R301" s="76">
        <v>9</v>
      </c>
      <c r="S301"/>
      <c r="T301"/>
      <c r="U301"/>
      <c r="V301"/>
      <c r="W301"/>
    </row>
    <row r="302" spans="1:23" ht="15" x14ac:dyDescent="0.25">
      <c r="A302" s="2">
        <v>9240</v>
      </c>
      <c r="B302" s="2" t="s">
        <v>23</v>
      </c>
      <c r="C302" s="2" t="s">
        <v>32</v>
      </c>
      <c r="D302" s="2" t="s">
        <v>77</v>
      </c>
      <c r="E302" s="3">
        <v>700.84</v>
      </c>
      <c r="F302" s="3">
        <v>1704.98</v>
      </c>
      <c r="G302" s="3">
        <v>3558.79</v>
      </c>
      <c r="H302" s="2" t="s">
        <v>36</v>
      </c>
      <c r="J302" s="7">
        <v>1</v>
      </c>
      <c r="K302" s="16">
        <v>1</v>
      </c>
      <c r="N302" s="16"/>
      <c r="O302" s="7"/>
      <c r="P302" s="7"/>
      <c r="Q302" s="16"/>
      <c r="R302" s="76">
        <v>1</v>
      </c>
      <c r="S302"/>
      <c r="T302"/>
      <c r="U302"/>
      <c r="V302"/>
      <c r="W302"/>
    </row>
    <row r="303" spans="1:23" ht="15" x14ac:dyDescent="0.25">
      <c r="C303" s="2" t="s">
        <v>35</v>
      </c>
      <c r="D303" s="2" t="s">
        <v>855</v>
      </c>
      <c r="E303" s="3">
        <v>839.48</v>
      </c>
      <c r="F303" s="3">
        <v>1998.95</v>
      </c>
      <c r="G303" s="3">
        <v>3991.4</v>
      </c>
      <c r="H303" s="2" t="s">
        <v>36</v>
      </c>
      <c r="J303" s="7">
        <v>1</v>
      </c>
      <c r="K303" s="16">
        <v>1</v>
      </c>
      <c r="N303" s="16"/>
      <c r="O303" s="7"/>
      <c r="P303" s="7"/>
      <c r="Q303" s="16"/>
      <c r="R303" s="76">
        <v>1</v>
      </c>
      <c r="S303"/>
      <c r="T303"/>
      <c r="U303"/>
      <c r="V303"/>
      <c r="W303"/>
    </row>
    <row r="304" spans="1:23" ht="15" x14ac:dyDescent="0.25">
      <c r="B304" s="2" t="s">
        <v>44</v>
      </c>
      <c r="C304" s="2" t="s">
        <v>71</v>
      </c>
      <c r="D304" s="2" t="s">
        <v>70</v>
      </c>
      <c r="E304" s="3">
        <v>528.66</v>
      </c>
      <c r="F304" s="3">
        <v>1239.17</v>
      </c>
      <c r="G304" s="3">
        <v>2631.511</v>
      </c>
      <c r="H304" s="2" t="s">
        <v>36</v>
      </c>
      <c r="I304" s="7">
        <v>1</v>
      </c>
      <c r="K304" s="16">
        <v>1</v>
      </c>
      <c r="N304" s="16"/>
      <c r="O304" s="7"/>
      <c r="P304" s="7"/>
      <c r="Q304" s="16"/>
      <c r="R304" s="76">
        <v>1</v>
      </c>
      <c r="S304"/>
      <c r="T304"/>
      <c r="U304"/>
      <c r="V304"/>
      <c r="W304"/>
    </row>
    <row r="305" spans="1:23" ht="15" x14ac:dyDescent="0.25">
      <c r="B305" s="2" t="s">
        <v>28</v>
      </c>
      <c r="C305" s="2" t="s">
        <v>29</v>
      </c>
      <c r="D305" s="2" t="s">
        <v>26</v>
      </c>
      <c r="E305" s="3">
        <v>447.68</v>
      </c>
      <c r="F305" s="3">
        <v>1108.01</v>
      </c>
      <c r="G305" s="3">
        <v>2276.1799999999998</v>
      </c>
      <c r="H305" s="2" t="s">
        <v>36</v>
      </c>
      <c r="I305" s="7">
        <v>1</v>
      </c>
      <c r="K305" s="16">
        <v>1</v>
      </c>
      <c r="N305" s="16"/>
      <c r="O305" s="7"/>
      <c r="P305" s="7"/>
      <c r="Q305" s="16"/>
      <c r="R305" s="76">
        <v>1</v>
      </c>
      <c r="S305"/>
      <c r="T305"/>
      <c r="U305"/>
      <c r="V305"/>
      <c r="W305"/>
    </row>
    <row r="306" spans="1:23" ht="15" x14ac:dyDescent="0.25">
      <c r="A306" s="2" t="s">
        <v>181</v>
      </c>
      <c r="H306" s="2"/>
      <c r="I306" s="7">
        <v>2</v>
      </c>
      <c r="J306" s="7">
        <v>2</v>
      </c>
      <c r="K306" s="16">
        <v>4</v>
      </c>
      <c r="N306" s="16"/>
      <c r="O306" s="7"/>
      <c r="P306" s="7"/>
      <c r="Q306" s="16"/>
      <c r="R306" s="76">
        <v>4</v>
      </c>
      <c r="S306"/>
      <c r="T306"/>
      <c r="U306"/>
      <c r="V306"/>
      <c r="W306"/>
    </row>
    <row r="307" spans="1:23" ht="15" x14ac:dyDescent="0.25">
      <c r="A307" s="2">
        <v>9251</v>
      </c>
      <c r="B307" s="2" t="s">
        <v>44</v>
      </c>
      <c r="C307" s="2" t="s">
        <v>71</v>
      </c>
      <c r="D307" s="2" t="s">
        <v>70</v>
      </c>
      <c r="E307" s="3">
        <v>528.66</v>
      </c>
      <c r="F307" s="3">
        <v>1239.17</v>
      </c>
      <c r="G307" s="3">
        <v>2631.511</v>
      </c>
      <c r="H307" s="2" t="s">
        <v>36</v>
      </c>
      <c r="J307" s="7">
        <v>2</v>
      </c>
      <c r="K307" s="16">
        <v>2</v>
      </c>
      <c r="N307" s="16"/>
      <c r="O307" s="7"/>
      <c r="P307" s="7"/>
      <c r="Q307" s="16"/>
      <c r="R307" s="76">
        <v>2</v>
      </c>
      <c r="S307"/>
      <c r="T307"/>
      <c r="U307"/>
      <c r="V307"/>
      <c r="W307"/>
    </row>
    <row r="308" spans="1:23" ht="15" x14ac:dyDescent="0.25">
      <c r="D308" s="2" t="s">
        <v>136</v>
      </c>
      <c r="E308" s="3">
        <v>528.66</v>
      </c>
      <c r="F308" s="3">
        <v>1239.17</v>
      </c>
      <c r="G308" s="3">
        <v>2606.96</v>
      </c>
      <c r="H308" s="2" t="s">
        <v>36</v>
      </c>
      <c r="K308" s="16"/>
      <c r="L308" s="7">
        <v>1</v>
      </c>
      <c r="M308" s="7">
        <v>1</v>
      </c>
      <c r="N308" s="16">
        <v>2</v>
      </c>
      <c r="O308" s="7"/>
      <c r="P308" s="7"/>
      <c r="Q308" s="16"/>
      <c r="R308" s="76">
        <v>2</v>
      </c>
      <c r="S308"/>
      <c r="T308"/>
      <c r="U308"/>
      <c r="V308"/>
      <c r="W308"/>
    </row>
    <row r="309" spans="1:23" ht="15" x14ac:dyDescent="0.25">
      <c r="C309" s="2" t="s">
        <v>45</v>
      </c>
      <c r="D309" s="2" t="s">
        <v>43</v>
      </c>
      <c r="E309" s="3">
        <v>612.99</v>
      </c>
      <c r="F309" s="3">
        <v>1474.34</v>
      </c>
      <c r="G309" s="3">
        <v>2953.01</v>
      </c>
      <c r="H309" s="2" t="s">
        <v>36</v>
      </c>
      <c r="I309" s="7">
        <v>1</v>
      </c>
      <c r="K309" s="16">
        <v>1</v>
      </c>
      <c r="N309" s="16"/>
      <c r="O309" s="7"/>
      <c r="P309" s="7"/>
      <c r="Q309" s="16"/>
      <c r="R309" s="76">
        <v>1</v>
      </c>
      <c r="S309"/>
      <c r="T309"/>
      <c r="U309"/>
      <c r="V309"/>
      <c r="W309"/>
    </row>
    <row r="310" spans="1:23" ht="15" x14ac:dyDescent="0.25">
      <c r="B310" s="2" t="s">
        <v>28</v>
      </c>
      <c r="C310" s="2" t="s">
        <v>29</v>
      </c>
      <c r="D310" s="2" t="s">
        <v>26</v>
      </c>
      <c r="E310" s="3">
        <v>447.68</v>
      </c>
      <c r="F310" s="3">
        <v>1108.01</v>
      </c>
      <c r="G310" s="3">
        <v>2276.1799999999998</v>
      </c>
      <c r="H310" s="2" t="s">
        <v>36</v>
      </c>
      <c r="I310" s="7">
        <v>1</v>
      </c>
      <c r="J310" s="7">
        <v>1</v>
      </c>
      <c r="K310" s="16">
        <v>2</v>
      </c>
      <c r="N310" s="16"/>
      <c r="O310" s="7"/>
      <c r="P310" s="7"/>
      <c r="Q310" s="16"/>
      <c r="R310" s="76">
        <v>2</v>
      </c>
      <c r="S310"/>
      <c r="T310"/>
      <c r="U310"/>
      <c r="V310"/>
      <c r="W310"/>
    </row>
    <row r="311" spans="1:23" ht="15" x14ac:dyDescent="0.25">
      <c r="B311" s="2" t="s">
        <v>94</v>
      </c>
      <c r="C311" s="2" t="s">
        <v>42</v>
      </c>
      <c r="D311" s="2" t="s">
        <v>95</v>
      </c>
      <c r="E311" s="3">
        <v>366.76</v>
      </c>
      <c r="F311" s="3">
        <v>1094.95</v>
      </c>
      <c r="G311" s="3">
        <v>2087.65</v>
      </c>
      <c r="H311" s="2" t="s">
        <v>36</v>
      </c>
      <c r="K311" s="16"/>
      <c r="L311" s="7">
        <v>4</v>
      </c>
      <c r="M311" s="7">
        <v>1</v>
      </c>
      <c r="N311" s="16">
        <v>5</v>
      </c>
      <c r="O311" s="7"/>
      <c r="P311" s="7"/>
      <c r="Q311" s="16"/>
      <c r="R311" s="76">
        <v>5</v>
      </c>
      <c r="S311"/>
      <c r="T311"/>
      <c r="U311"/>
      <c r="V311"/>
      <c r="W311"/>
    </row>
    <row r="312" spans="1:23" ht="15" x14ac:dyDescent="0.25">
      <c r="F312" s="3">
        <v>1094.45</v>
      </c>
      <c r="G312" s="3">
        <v>2120.65</v>
      </c>
      <c r="H312" s="2" t="s">
        <v>36</v>
      </c>
      <c r="I312" s="7">
        <v>1</v>
      </c>
      <c r="K312" s="16">
        <v>1</v>
      </c>
      <c r="N312" s="16"/>
      <c r="O312" s="7"/>
      <c r="P312" s="7"/>
      <c r="Q312" s="16"/>
      <c r="R312" s="76">
        <v>1</v>
      </c>
      <c r="S312"/>
      <c r="T312"/>
      <c r="U312"/>
      <c r="V312"/>
      <c r="W312"/>
    </row>
    <row r="313" spans="1:23" ht="15" x14ac:dyDescent="0.25">
      <c r="A313" s="2" t="s">
        <v>182</v>
      </c>
      <c r="H313" s="2"/>
      <c r="I313" s="7">
        <v>3</v>
      </c>
      <c r="J313" s="7">
        <v>3</v>
      </c>
      <c r="K313" s="16">
        <v>6</v>
      </c>
      <c r="L313" s="7">
        <v>5</v>
      </c>
      <c r="M313" s="7">
        <v>2</v>
      </c>
      <c r="N313" s="16">
        <v>7</v>
      </c>
      <c r="O313" s="7"/>
      <c r="P313" s="7"/>
      <c r="Q313" s="16"/>
      <c r="R313" s="76">
        <v>13</v>
      </c>
      <c r="S313"/>
      <c r="T313"/>
      <c r="U313"/>
      <c r="V313"/>
      <c r="W313"/>
    </row>
    <row r="314" spans="1:23" ht="15" x14ac:dyDescent="0.25">
      <c r="A314" s="2">
        <v>9260</v>
      </c>
      <c r="B314" s="2" t="s">
        <v>19</v>
      </c>
      <c r="C314" s="2" t="s">
        <v>20</v>
      </c>
      <c r="D314" s="2" t="s">
        <v>99</v>
      </c>
      <c r="E314" s="3">
        <v>1164.74</v>
      </c>
      <c r="F314" s="3">
        <v>3314.99</v>
      </c>
      <c r="G314" s="3">
        <v>5813.13</v>
      </c>
      <c r="H314" s="2" t="s">
        <v>196</v>
      </c>
      <c r="I314" s="7">
        <v>1</v>
      </c>
      <c r="K314" s="16">
        <v>1</v>
      </c>
      <c r="N314" s="16"/>
      <c r="O314" s="7"/>
      <c r="P314" s="7"/>
      <c r="Q314" s="16"/>
      <c r="R314" s="76">
        <v>1</v>
      </c>
      <c r="S314"/>
      <c r="T314"/>
      <c r="U314"/>
      <c r="V314"/>
      <c r="W314"/>
    </row>
    <row r="315" spans="1:23" ht="15" x14ac:dyDescent="0.25">
      <c r="B315" s="2" t="s">
        <v>23</v>
      </c>
      <c r="C315" s="2" t="s">
        <v>32</v>
      </c>
      <c r="D315" s="2" t="s">
        <v>89</v>
      </c>
      <c r="E315" s="3">
        <v>700.84</v>
      </c>
      <c r="F315" s="3">
        <v>1704.98</v>
      </c>
      <c r="G315" s="3">
        <v>3558.79</v>
      </c>
      <c r="H315" s="2" t="s">
        <v>36</v>
      </c>
      <c r="J315" s="7">
        <v>1</v>
      </c>
      <c r="K315" s="16">
        <v>1</v>
      </c>
      <c r="N315" s="16"/>
      <c r="O315" s="7"/>
      <c r="P315" s="7"/>
      <c r="Q315" s="16"/>
      <c r="R315" s="76">
        <v>1</v>
      </c>
      <c r="S315"/>
      <c r="T315"/>
      <c r="U315"/>
      <c r="V315"/>
      <c r="W315"/>
    </row>
    <row r="316" spans="1:23" ht="15" x14ac:dyDescent="0.25">
      <c r="D316" s="2" t="s">
        <v>195</v>
      </c>
      <c r="E316" s="3">
        <v>700.84</v>
      </c>
      <c r="F316" s="3">
        <v>1704.98</v>
      </c>
      <c r="G316" s="3">
        <v>3558.79</v>
      </c>
      <c r="H316" s="2" t="s">
        <v>36</v>
      </c>
      <c r="J316" s="7">
        <v>1</v>
      </c>
      <c r="K316" s="16">
        <v>1</v>
      </c>
      <c r="N316" s="16"/>
      <c r="O316" s="7"/>
      <c r="P316" s="7"/>
      <c r="Q316" s="16"/>
      <c r="R316" s="76">
        <v>1</v>
      </c>
      <c r="S316"/>
      <c r="T316"/>
      <c r="U316"/>
      <c r="V316"/>
      <c r="W316"/>
    </row>
    <row r="317" spans="1:23" ht="15" x14ac:dyDescent="0.25">
      <c r="C317" s="2" t="s">
        <v>35</v>
      </c>
      <c r="D317" s="2" t="s">
        <v>849</v>
      </c>
      <c r="E317" s="3">
        <v>839.48</v>
      </c>
      <c r="F317" s="3">
        <v>1998.95</v>
      </c>
      <c r="G317" s="3">
        <v>3991.4</v>
      </c>
      <c r="H317" s="2" t="s">
        <v>36</v>
      </c>
      <c r="I317" s="7">
        <v>1</v>
      </c>
      <c r="K317" s="16">
        <v>1</v>
      </c>
      <c r="N317" s="16"/>
      <c r="O317" s="7"/>
      <c r="P317" s="7"/>
      <c r="Q317" s="16"/>
      <c r="R317" s="76">
        <v>1</v>
      </c>
      <c r="S317"/>
      <c r="T317"/>
      <c r="U317"/>
      <c r="V317"/>
      <c r="W317"/>
    </row>
    <row r="318" spans="1:23" ht="15" x14ac:dyDescent="0.25">
      <c r="B318" s="2" t="s">
        <v>44</v>
      </c>
      <c r="C318" s="2" t="s">
        <v>71</v>
      </c>
      <c r="D318" s="2" t="s">
        <v>70</v>
      </c>
      <c r="E318" s="3">
        <v>528.66</v>
      </c>
      <c r="F318" s="3">
        <v>1239.17</v>
      </c>
      <c r="G318" s="3">
        <v>2633.51</v>
      </c>
      <c r="H318" s="2" t="s">
        <v>36</v>
      </c>
      <c r="I318" s="7">
        <v>2</v>
      </c>
      <c r="K318" s="16">
        <v>2</v>
      </c>
      <c r="N318" s="16"/>
      <c r="O318" s="7"/>
      <c r="P318" s="7"/>
      <c r="Q318" s="16"/>
      <c r="R318" s="76">
        <v>2</v>
      </c>
      <c r="S318"/>
      <c r="T318"/>
      <c r="U318"/>
      <c r="V318"/>
      <c r="W318"/>
    </row>
    <row r="319" spans="1:23" ht="15" x14ac:dyDescent="0.25">
      <c r="D319" s="2" t="s">
        <v>86</v>
      </c>
      <c r="E319" s="3">
        <v>528.66</v>
      </c>
      <c r="F319" s="3">
        <v>1239.17</v>
      </c>
      <c r="G319" s="3">
        <v>2633.51</v>
      </c>
      <c r="H319" s="2" t="s">
        <v>36</v>
      </c>
      <c r="I319" s="7">
        <v>1</v>
      </c>
      <c r="K319" s="16">
        <v>1</v>
      </c>
      <c r="N319" s="16"/>
      <c r="O319" s="7"/>
      <c r="P319" s="7"/>
      <c r="Q319" s="16"/>
      <c r="R319" s="76">
        <v>1</v>
      </c>
      <c r="S319"/>
      <c r="T319"/>
      <c r="U319"/>
      <c r="V319"/>
      <c r="W319"/>
    </row>
    <row r="320" spans="1:23" ht="15" x14ac:dyDescent="0.25">
      <c r="B320" s="2" t="s">
        <v>28</v>
      </c>
      <c r="C320" s="2" t="s">
        <v>29</v>
      </c>
      <c r="D320" s="2" t="s">
        <v>26</v>
      </c>
      <c r="E320" s="3">
        <v>447.68</v>
      </c>
      <c r="F320" s="3">
        <v>1108.01</v>
      </c>
      <c r="G320" s="3">
        <v>2276.1799999999998</v>
      </c>
      <c r="H320" s="2" t="s">
        <v>36</v>
      </c>
      <c r="J320" s="7">
        <v>1</v>
      </c>
      <c r="K320" s="16">
        <v>1</v>
      </c>
      <c r="N320" s="16"/>
      <c r="O320" s="7"/>
      <c r="P320" s="7"/>
      <c r="Q320" s="16"/>
      <c r="R320" s="76">
        <v>1</v>
      </c>
      <c r="S320"/>
      <c r="T320"/>
      <c r="U320"/>
      <c r="V320"/>
      <c r="W320"/>
    </row>
    <row r="321" spans="1:23" ht="15" x14ac:dyDescent="0.25">
      <c r="D321" s="2" t="s">
        <v>131</v>
      </c>
      <c r="E321" s="3">
        <v>447.68</v>
      </c>
      <c r="F321" s="3">
        <v>1108.01</v>
      </c>
      <c r="G321" s="3">
        <v>2272.7199999999998</v>
      </c>
      <c r="H321" s="2" t="s">
        <v>36</v>
      </c>
      <c r="K321" s="16"/>
      <c r="M321" s="7">
        <v>1</v>
      </c>
      <c r="N321" s="16">
        <v>1</v>
      </c>
      <c r="O321" s="7"/>
      <c r="P321" s="7"/>
      <c r="Q321" s="16"/>
      <c r="R321" s="76">
        <v>1</v>
      </c>
      <c r="S321"/>
      <c r="T321"/>
      <c r="U321"/>
      <c r="V321"/>
      <c r="W321"/>
    </row>
    <row r="322" spans="1:23" ht="15" x14ac:dyDescent="0.25">
      <c r="D322" s="2" t="s">
        <v>85</v>
      </c>
      <c r="E322" s="3">
        <v>447.68</v>
      </c>
      <c r="F322" s="3">
        <v>1108.01</v>
      </c>
      <c r="G322" s="3">
        <v>2276.1799999999998</v>
      </c>
      <c r="H322" s="2" t="s">
        <v>36</v>
      </c>
      <c r="I322" s="7">
        <v>3</v>
      </c>
      <c r="J322" s="7">
        <v>1</v>
      </c>
      <c r="K322" s="16">
        <v>4</v>
      </c>
      <c r="N322" s="16"/>
      <c r="O322" s="7"/>
      <c r="P322" s="7"/>
      <c r="Q322" s="16"/>
      <c r="R322" s="76">
        <v>4</v>
      </c>
      <c r="S322"/>
      <c r="T322"/>
      <c r="U322"/>
      <c r="V322"/>
      <c r="W322"/>
    </row>
    <row r="323" spans="1:23" ht="15" x14ac:dyDescent="0.25">
      <c r="C323" s="2" t="s">
        <v>55</v>
      </c>
      <c r="D323" s="2" t="s">
        <v>83</v>
      </c>
      <c r="E323" s="3">
        <v>474.69</v>
      </c>
      <c r="F323" s="3">
        <v>1772.82</v>
      </c>
      <c r="G323" s="3">
        <v>2933.63</v>
      </c>
      <c r="H323" s="2" t="s">
        <v>36</v>
      </c>
      <c r="K323" s="16"/>
      <c r="L323" s="7">
        <v>1</v>
      </c>
      <c r="N323" s="16">
        <v>1</v>
      </c>
      <c r="O323" s="7"/>
      <c r="P323" s="7"/>
      <c r="Q323" s="16"/>
      <c r="R323" s="76">
        <v>1</v>
      </c>
      <c r="S323"/>
      <c r="T323"/>
      <c r="U323"/>
      <c r="V323"/>
      <c r="W323"/>
    </row>
    <row r="324" spans="1:23" ht="15" x14ac:dyDescent="0.25">
      <c r="A324" s="2" t="s">
        <v>183</v>
      </c>
      <c r="H324" s="2"/>
      <c r="I324" s="7">
        <v>8</v>
      </c>
      <c r="J324" s="7">
        <v>4</v>
      </c>
      <c r="K324" s="16">
        <v>12</v>
      </c>
      <c r="L324" s="7">
        <v>1</v>
      </c>
      <c r="M324" s="7">
        <v>1</v>
      </c>
      <c r="N324" s="16">
        <v>2</v>
      </c>
      <c r="O324" s="7"/>
      <c r="P324" s="7"/>
      <c r="Q324" s="16"/>
      <c r="R324" s="76">
        <v>14</v>
      </c>
      <c r="S324"/>
      <c r="T324"/>
      <c r="U324"/>
      <c r="V324"/>
      <c r="W324"/>
    </row>
    <row r="325" spans="1:23" ht="15" x14ac:dyDescent="0.25">
      <c r="A325" s="2">
        <v>9310</v>
      </c>
      <c r="B325" s="2" t="s">
        <v>19</v>
      </c>
      <c r="C325" s="2" t="s">
        <v>35</v>
      </c>
      <c r="D325" s="2" t="s">
        <v>105</v>
      </c>
      <c r="E325" s="3">
        <v>839.48</v>
      </c>
      <c r="F325" s="3">
        <v>2152.71</v>
      </c>
      <c r="G325" s="3">
        <v>4325.59</v>
      </c>
      <c r="H325" s="2" t="s">
        <v>36</v>
      </c>
      <c r="I325" s="7">
        <v>2</v>
      </c>
      <c r="K325" s="16">
        <v>2</v>
      </c>
      <c r="N325" s="16"/>
      <c r="O325" s="7"/>
      <c r="P325" s="7"/>
      <c r="Q325" s="16"/>
      <c r="R325" s="76">
        <v>2</v>
      </c>
      <c r="S325"/>
      <c r="T325"/>
      <c r="U325"/>
      <c r="V325"/>
      <c r="W325"/>
    </row>
    <row r="326" spans="1:23" ht="15" x14ac:dyDescent="0.25">
      <c r="C326" s="2" t="s">
        <v>20</v>
      </c>
      <c r="D326" s="2" t="s">
        <v>115</v>
      </c>
      <c r="E326" s="3">
        <v>1164.74</v>
      </c>
      <c r="F326" s="3">
        <v>3314.99</v>
      </c>
      <c r="G326" s="3">
        <v>5813.13</v>
      </c>
      <c r="H326" s="2" t="s">
        <v>194</v>
      </c>
      <c r="I326" s="7">
        <v>1</v>
      </c>
      <c r="K326" s="16">
        <v>1</v>
      </c>
      <c r="N326" s="16"/>
      <c r="O326" s="7"/>
      <c r="P326" s="7"/>
      <c r="Q326" s="16"/>
      <c r="R326" s="76">
        <v>1</v>
      </c>
      <c r="S326"/>
      <c r="T326"/>
      <c r="U326"/>
      <c r="V326"/>
      <c r="W326"/>
    </row>
    <row r="327" spans="1:23" ht="15" x14ac:dyDescent="0.25">
      <c r="D327" s="2" t="s">
        <v>22</v>
      </c>
      <c r="E327" s="3">
        <v>1164.74</v>
      </c>
      <c r="F327" s="3">
        <v>4667.22</v>
      </c>
      <c r="G327" s="3">
        <v>7165.36</v>
      </c>
      <c r="H327" s="2" t="s">
        <v>194</v>
      </c>
      <c r="I327" s="7">
        <v>1</v>
      </c>
      <c r="K327" s="16">
        <v>1</v>
      </c>
      <c r="N327" s="16"/>
      <c r="O327" s="7"/>
      <c r="P327" s="7"/>
      <c r="Q327" s="16"/>
      <c r="R327" s="76">
        <v>1</v>
      </c>
      <c r="S327"/>
      <c r="T327"/>
      <c r="U327"/>
      <c r="V327"/>
      <c r="W327"/>
    </row>
    <row r="328" spans="1:23" ht="15" x14ac:dyDescent="0.25">
      <c r="B328" s="2" t="s">
        <v>44</v>
      </c>
      <c r="C328" s="2" t="s">
        <v>71</v>
      </c>
      <c r="D328" s="2" t="s">
        <v>70</v>
      </c>
      <c r="E328" s="3">
        <v>528.66</v>
      </c>
      <c r="F328" s="3">
        <v>1239.17</v>
      </c>
      <c r="G328" s="3">
        <v>2633.51</v>
      </c>
      <c r="H328" s="2" t="s">
        <v>36</v>
      </c>
      <c r="I328" s="7">
        <v>1</v>
      </c>
      <c r="J328" s="7">
        <v>3</v>
      </c>
      <c r="K328" s="16">
        <v>4</v>
      </c>
      <c r="N328" s="16"/>
      <c r="O328" s="7"/>
      <c r="P328" s="7"/>
      <c r="Q328" s="16"/>
      <c r="R328" s="76">
        <v>4</v>
      </c>
      <c r="S328"/>
      <c r="T328"/>
      <c r="U328"/>
      <c r="V328"/>
      <c r="W328"/>
    </row>
    <row r="329" spans="1:23" ht="15" x14ac:dyDescent="0.25">
      <c r="D329" s="2" t="s">
        <v>136</v>
      </c>
      <c r="E329" s="3">
        <v>526.09</v>
      </c>
      <c r="F329" s="3">
        <v>1239.17</v>
      </c>
      <c r="G329" s="3">
        <v>2606.96</v>
      </c>
      <c r="H329" s="2" t="s">
        <v>36</v>
      </c>
      <c r="K329" s="16"/>
      <c r="L329" s="7">
        <v>1</v>
      </c>
      <c r="N329" s="16">
        <v>1</v>
      </c>
      <c r="O329" s="7"/>
      <c r="P329" s="7"/>
      <c r="Q329" s="16"/>
      <c r="R329" s="76">
        <v>1</v>
      </c>
      <c r="S329"/>
      <c r="T329"/>
      <c r="U329"/>
      <c r="V329"/>
      <c r="W329"/>
    </row>
    <row r="330" spans="1:23" ht="15" x14ac:dyDescent="0.25">
      <c r="G330" s="3">
        <v>2631.511</v>
      </c>
      <c r="H330" s="2" t="s">
        <v>36</v>
      </c>
      <c r="I330" s="7">
        <v>2</v>
      </c>
      <c r="K330" s="16">
        <v>2</v>
      </c>
      <c r="N330" s="16"/>
      <c r="O330" s="7"/>
      <c r="P330" s="7"/>
      <c r="Q330" s="16"/>
      <c r="R330" s="76">
        <v>2</v>
      </c>
      <c r="S330"/>
      <c r="T330"/>
      <c r="U330"/>
      <c r="V330"/>
      <c r="W330"/>
    </row>
    <row r="331" spans="1:23" ht="15" x14ac:dyDescent="0.25">
      <c r="E331" s="3">
        <v>528.66</v>
      </c>
      <c r="F331" s="3">
        <v>1239.17</v>
      </c>
      <c r="G331" s="3">
        <v>2631.511</v>
      </c>
      <c r="H331" s="2" t="s">
        <v>36</v>
      </c>
      <c r="I331" s="7">
        <v>1</v>
      </c>
      <c r="K331" s="16">
        <v>1</v>
      </c>
      <c r="N331" s="16"/>
      <c r="O331" s="7"/>
      <c r="P331" s="7"/>
      <c r="Q331" s="16"/>
      <c r="R331" s="76">
        <v>1</v>
      </c>
      <c r="S331"/>
      <c r="T331"/>
      <c r="U331"/>
      <c r="V331"/>
      <c r="W331"/>
    </row>
    <row r="332" spans="1:23" ht="15" x14ac:dyDescent="0.25">
      <c r="C332" s="2" t="s">
        <v>45</v>
      </c>
      <c r="D332" s="2" t="s">
        <v>43</v>
      </c>
      <c r="E332" s="3">
        <v>612.99</v>
      </c>
      <c r="F332" s="3">
        <v>1474.34</v>
      </c>
      <c r="G332" s="3">
        <v>2953.01</v>
      </c>
      <c r="H332" s="2" t="s">
        <v>36</v>
      </c>
      <c r="I332" s="7">
        <v>1</v>
      </c>
      <c r="K332" s="16">
        <v>1</v>
      </c>
      <c r="N332" s="16"/>
      <c r="O332" s="7"/>
      <c r="P332" s="7"/>
      <c r="Q332" s="16"/>
      <c r="R332" s="76">
        <v>1</v>
      </c>
      <c r="S332"/>
      <c r="T332"/>
      <c r="U332"/>
      <c r="V332"/>
      <c r="W332"/>
    </row>
    <row r="333" spans="1:23" ht="15" x14ac:dyDescent="0.25">
      <c r="D333" s="2" t="s">
        <v>132</v>
      </c>
      <c r="E333" s="3">
        <v>612.99</v>
      </c>
      <c r="F333" s="3">
        <v>1474.34</v>
      </c>
      <c r="G333" s="3">
        <v>2926.46</v>
      </c>
      <c r="H333" s="2" t="s">
        <v>194</v>
      </c>
      <c r="K333" s="16"/>
      <c r="L333" s="7">
        <v>2</v>
      </c>
      <c r="N333" s="16">
        <v>2</v>
      </c>
      <c r="O333" s="7"/>
      <c r="P333" s="7"/>
      <c r="Q333" s="16"/>
      <c r="R333" s="76">
        <v>2</v>
      </c>
      <c r="S333"/>
      <c r="T333"/>
      <c r="U333"/>
      <c r="V333"/>
      <c r="W333"/>
    </row>
    <row r="334" spans="1:23" ht="15" x14ac:dyDescent="0.25">
      <c r="B334" s="2" t="s">
        <v>28</v>
      </c>
      <c r="C334" s="2" t="s">
        <v>29</v>
      </c>
      <c r="D334" s="2" t="s">
        <v>26</v>
      </c>
      <c r="E334" s="3">
        <v>447.68</v>
      </c>
      <c r="F334" s="3">
        <v>1108.01</v>
      </c>
      <c r="G334" s="3">
        <v>2276.1799999999998</v>
      </c>
      <c r="H334" s="2" t="s">
        <v>36</v>
      </c>
      <c r="J334" s="7">
        <v>3</v>
      </c>
      <c r="K334" s="16">
        <v>3</v>
      </c>
      <c r="N334" s="16"/>
      <c r="O334" s="7"/>
      <c r="P334" s="7"/>
      <c r="Q334" s="16"/>
      <c r="R334" s="76">
        <v>3</v>
      </c>
      <c r="S334"/>
      <c r="T334"/>
      <c r="U334"/>
      <c r="V334"/>
      <c r="W334"/>
    </row>
    <row r="335" spans="1:23" ht="15" x14ac:dyDescent="0.25">
      <c r="D335" s="2" t="s">
        <v>131</v>
      </c>
      <c r="E335" s="3">
        <v>447.68</v>
      </c>
      <c r="F335" s="3">
        <v>1108.01</v>
      </c>
      <c r="G335" s="3">
        <v>2272.7199999999998</v>
      </c>
      <c r="H335" s="2" t="s">
        <v>36</v>
      </c>
      <c r="K335" s="16"/>
      <c r="M335" s="7">
        <v>1</v>
      </c>
      <c r="N335" s="16">
        <v>1</v>
      </c>
      <c r="O335" s="7"/>
      <c r="P335" s="7"/>
      <c r="Q335" s="16"/>
      <c r="R335" s="76">
        <v>1</v>
      </c>
      <c r="S335"/>
      <c r="T335"/>
      <c r="U335"/>
      <c r="V335"/>
      <c r="W335"/>
    </row>
    <row r="336" spans="1:23" ht="15" x14ac:dyDescent="0.25">
      <c r="A336" s="2" t="s">
        <v>184</v>
      </c>
      <c r="H336" s="2"/>
      <c r="I336" s="7">
        <v>9</v>
      </c>
      <c r="J336" s="7">
        <v>6</v>
      </c>
      <c r="K336" s="16">
        <v>15</v>
      </c>
      <c r="L336" s="7">
        <v>3</v>
      </c>
      <c r="M336" s="7">
        <v>1</v>
      </c>
      <c r="N336" s="16">
        <v>4</v>
      </c>
      <c r="O336" s="7"/>
      <c r="P336" s="7"/>
      <c r="Q336" s="16"/>
      <c r="R336" s="76">
        <v>19</v>
      </c>
      <c r="S336"/>
      <c r="T336"/>
      <c r="U336"/>
      <c r="V336"/>
      <c r="W336"/>
    </row>
    <row r="337" spans="1:23" ht="15" x14ac:dyDescent="0.25">
      <c r="A337" s="2">
        <v>9311</v>
      </c>
      <c r="B337" s="2" t="s">
        <v>19</v>
      </c>
      <c r="C337" s="2" t="s">
        <v>20</v>
      </c>
      <c r="D337" s="2" t="s">
        <v>51</v>
      </c>
      <c r="E337" s="3">
        <v>1164.74</v>
      </c>
      <c r="F337" s="3">
        <v>3314.99</v>
      </c>
      <c r="G337" s="3">
        <v>5813.13</v>
      </c>
      <c r="H337" s="2" t="s">
        <v>196</v>
      </c>
      <c r="I337" s="7">
        <v>1</v>
      </c>
      <c r="K337" s="16">
        <v>1</v>
      </c>
      <c r="N337" s="16"/>
      <c r="O337" s="7"/>
      <c r="P337" s="7"/>
      <c r="Q337" s="16"/>
      <c r="R337" s="76">
        <v>1</v>
      </c>
      <c r="S337"/>
      <c r="T337"/>
      <c r="U337"/>
      <c r="V337"/>
      <c r="W337"/>
    </row>
    <row r="338" spans="1:23" ht="15" x14ac:dyDescent="0.25">
      <c r="B338" s="2" t="s">
        <v>44</v>
      </c>
      <c r="C338" s="2" t="s">
        <v>71</v>
      </c>
      <c r="D338" s="2" t="s">
        <v>70</v>
      </c>
      <c r="E338" s="3">
        <v>528.66</v>
      </c>
      <c r="F338" s="3">
        <v>1239.17</v>
      </c>
      <c r="G338" s="3">
        <v>2633.51</v>
      </c>
      <c r="H338" s="2" t="s">
        <v>36</v>
      </c>
      <c r="J338" s="7">
        <v>1</v>
      </c>
      <c r="K338" s="16">
        <v>1</v>
      </c>
      <c r="N338" s="16"/>
      <c r="O338" s="7"/>
      <c r="P338" s="7"/>
      <c r="Q338" s="16"/>
      <c r="R338" s="76">
        <v>1</v>
      </c>
      <c r="S338"/>
      <c r="T338"/>
      <c r="U338"/>
      <c r="V338"/>
      <c r="W338"/>
    </row>
    <row r="339" spans="1:23" x14ac:dyDescent="0.2">
      <c r="A339" s="2" t="s">
        <v>185</v>
      </c>
      <c r="H339" s="2"/>
      <c r="I339" s="7">
        <v>1</v>
      </c>
      <c r="J339" s="7">
        <v>1</v>
      </c>
      <c r="K339" s="16">
        <v>2</v>
      </c>
      <c r="N339" s="16"/>
      <c r="O339" s="7"/>
      <c r="P339" s="7"/>
      <c r="Q339" s="16"/>
      <c r="R339" s="76">
        <v>2</v>
      </c>
    </row>
    <row r="340" spans="1:23" x14ac:dyDescent="0.2">
      <c r="A340" s="2">
        <v>9320</v>
      </c>
      <c r="B340" s="2" t="s">
        <v>19</v>
      </c>
      <c r="C340" s="2" t="s">
        <v>35</v>
      </c>
      <c r="D340" s="2" t="s">
        <v>34</v>
      </c>
      <c r="E340" s="3">
        <v>839.48</v>
      </c>
      <c r="F340" s="3">
        <v>2152.71</v>
      </c>
      <c r="G340" s="3">
        <v>4325.59</v>
      </c>
      <c r="H340" s="2" t="s">
        <v>36</v>
      </c>
      <c r="J340" s="7">
        <v>2</v>
      </c>
      <c r="K340" s="16">
        <v>2</v>
      </c>
      <c r="N340" s="16"/>
      <c r="O340" s="7"/>
      <c r="P340" s="7"/>
      <c r="Q340" s="16"/>
      <c r="R340" s="76">
        <v>2</v>
      </c>
    </row>
    <row r="341" spans="1:23" x14ac:dyDescent="0.2">
      <c r="C341" s="2" t="s">
        <v>20</v>
      </c>
      <c r="D341" s="2" t="s">
        <v>25</v>
      </c>
      <c r="E341" s="3">
        <v>1164.74</v>
      </c>
      <c r="F341" s="3">
        <v>4395.87</v>
      </c>
      <c r="G341" s="3">
        <v>6894.01</v>
      </c>
      <c r="H341" s="2" t="s">
        <v>194</v>
      </c>
      <c r="I341" s="7">
        <v>1</v>
      </c>
      <c r="K341" s="16">
        <v>1</v>
      </c>
      <c r="N341" s="16"/>
      <c r="O341" s="7"/>
      <c r="P341" s="7"/>
      <c r="Q341" s="16"/>
      <c r="R341" s="76">
        <v>1</v>
      </c>
    </row>
    <row r="342" spans="1:23" x14ac:dyDescent="0.2">
      <c r="D342" s="2" t="s">
        <v>850</v>
      </c>
      <c r="E342" s="3">
        <v>1164.74</v>
      </c>
      <c r="F342" s="3">
        <v>3934.58</v>
      </c>
      <c r="G342" s="3">
        <v>6432.72</v>
      </c>
      <c r="H342" s="2" t="s">
        <v>196</v>
      </c>
      <c r="I342" s="7">
        <v>1</v>
      </c>
      <c r="K342" s="16">
        <v>1</v>
      </c>
      <c r="N342" s="16"/>
      <c r="O342" s="7"/>
      <c r="P342" s="7"/>
      <c r="Q342" s="16"/>
      <c r="R342" s="76">
        <v>1</v>
      </c>
    </row>
    <row r="343" spans="1:23" x14ac:dyDescent="0.2">
      <c r="B343" s="2" t="s">
        <v>23</v>
      </c>
      <c r="C343" s="2" t="s">
        <v>32</v>
      </c>
      <c r="D343" s="2" t="s">
        <v>77</v>
      </c>
      <c r="E343" s="3">
        <v>700.84</v>
      </c>
      <c r="F343" s="3">
        <v>1704.98</v>
      </c>
      <c r="G343" s="3">
        <v>3558.79</v>
      </c>
      <c r="H343" s="2" t="s">
        <v>36</v>
      </c>
      <c r="I343" s="7">
        <v>1</v>
      </c>
      <c r="K343" s="16">
        <v>1</v>
      </c>
      <c r="N343" s="16"/>
      <c r="O343" s="7"/>
      <c r="P343" s="7"/>
      <c r="Q343" s="16"/>
      <c r="R343" s="76">
        <v>1</v>
      </c>
    </row>
    <row r="344" spans="1:23" x14ac:dyDescent="0.2">
      <c r="D344" s="2" t="s">
        <v>137</v>
      </c>
      <c r="E344" s="3">
        <v>700.84</v>
      </c>
      <c r="F344" s="3">
        <v>1704.98</v>
      </c>
      <c r="G344" s="3">
        <v>3531.5</v>
      </c>
      <c r="H344" s="2" t="s">
        <v>36</v>
      </c>
      <c r="K344" s="16"/>
      <c r="L344" s="7">
        <v>1</v>
      </c>
      <c r="N344" s="16">
        <v>1</v>
      </c>
      <c r="O344" s="7"/>
      <c r="P344" s="7"/>
      <c r="Q344" s="16"/>
      <c r="R344" s="76">
        <v>1</v>
      </c>
    </row>
    <row r="345" spans="1:23" x14ac:dyDescent="0.2">
      <c r="B345" s="2" t="s">
        <v>44</v>
      </c>
      <c r="C345" s="2" t="s">
        <v>71</v>
      </c>
      <c r="D345" s="2" t="s">
        <v>70</v>
      </c>
      <c r="E345" s="3">
        <v>528.66</v>
      </c>
      <c r="F345" s="3">
        <v>1239.17</v>
      </c>
      <c r="G345" s="3">
        <v>2631.511</v>
      </c>
      <c r="H345" s="2" t="s">
        <v>36</v>
      </c>
      <c r="I345" s="7">
        <v>1</v>
      </c>
      <c r="K345" s="16">
        <v>1</v>
      </c>
      <c r="N345" s="16"/>
      <c r="O345" s="7">
        <v>1</v>
      </c>
      <c r="P345" s="7"/>
      <c r="Q345" s="16">
        <v>1</v>
      </c>
      <c r="R345" s="76">
        <v>2</v>
      </c>
    </row>
    <row r="346" spans="1:23" x14ac:dyDescent="0.2">
      <c r="D346" s="2" t="s">
        <v>136</v>
      </c>
      <c r="E346" s="3">
        <v>528.66</v>
      </c>
      <c r="F346" s="3">
        <v>1239.17</v>
      </c>
      <c r="G346" s="3">
        <v>2606.96</v>
      </c>
      <c r="H346" s="2" t="s">
        <v>36</v>
      </c>
      <c r="K346" s="16"/>
      <c r="L346" s="7">
        <v>1</v>
      </c>
      <c r="N346" s="16">
        <v>1</v>
      </c>
      <c r="O346" s="7"/>
      <c r="P346" s="7"/>
      <c r="Q346" s="16"/>
      <c r="R346" s="76">
        <v>1</v>
      </c>
    </row>
    <row r="347" spans="1:23" x14ac:dyDescent="0.2">
      <c r="G347" s="3">
        <v>2631.511</v>
      </c>
      <c r="H347" s="2" t="s">
        <v>36</v>
      </c>
      <c r="I347" s="7">
        <v>2</v>
      </c>
      <c r="K347" s="16">
        <v>2</v>
      </c>
      <c r="N347" s="16"/>
      <c r="O347" s="7"/>
      <c r="P347" s="7"/>
      <c r="Q347" s="16"/>
      <c r="R347" s="76">
        <v>2</v>
      </c>
    </row>
    <row r="348" spans="1:23" x14ac:dyDescent="0.2">
      <c r="D348" s="2" t="s">
        <v>90</v>
      </c>
      <c r="E348" s="3">
        <v>528.66</v>
      </c>
      <c r="F348" s="3">
        <v>1239.17</v>
      </c>
      <c r="G348" s="3">
        <v>2633.51</v>
      </c>
      <c r="H348" s="2" t="s">
        <v>36</v>
      </c>
      <c r="I348" s="7">
        <v>2</v>
      </c>
      <c r="J348" s="7">
        <v>3</v>
      </c>
      <c r="K348" s="16">
        <v>5</v>
      </c>
      <c r="N348" s="16"/>
      <c r="O348" s="7"/>
      <c r="P348" s="7"/>
      <c r="Q348" s="16"/>
      <c r="R348" s="76">
        <v>5</v>
      </c>
    </row>
    <row r="349" spans="1:23" x14ac:dyDescent="0.2">
      <c r="C349" s="2" t="s">
        <v>45</v>
      </c>
      <c r="D349" s="2" t="s">
        <v>132</v>
      </c>
      <c r="E349" s="3">
        <v>612.99</v>
      </c>
      <c r="F349" s="3">
        <v>1474.34</v>
      </c>
      <c r="G349" s="3">
        <v>2926.46</v>
      </c>
      <c r="H349" s="2" t="s">
        <v>194</v>
      </c>
      <c r="K349" s="16"/>
      <c r="L349" s="7">
        <v>1</v>
      </c>
      <c r="N349" s="16">
        <v>1</v>
      </c>
      <c r="O349" s="7"/>
      <c r="P349" s="7"/>
      <c r="Q349" s="16"/>
      <c r="R349" s="76">
        <v>1</v>
      </c>
    </row>
    <row r="350" spans="1:23" x14ac:dyDescent="0.2">
      <c r="D350" s="2" t="s">
        <v>192</v>
      </c>
      <c r="E350" s="3">
        <v>612.99</v>
      </c>
      <c r="F350" s="3">
        <v>1474.34</v>
      </c>
      <c r="G350" s="3">
        <v>2926.46</v>
      </c>
      <c r="H350" s="2" t="s">
        <v>194</v>
      </c>
      <c r="K350" s="16"/>
      <c r="L350" s="7">
        <v>1</v>
      </c>
      <c r="N350" s="16">
        <v>1</v>
      </c>
      <c r="O350" s="7"/>
      <c r="P350" s="7"/>
      <c r="Q350" s="16"/>
      <c r="R350" s="76">
        <v>1</v>
      </c>
    </row>
    <row r="351" spans="1:23" x14ac:dyDescent="0.2">
      <c r="D351" s="2" t="s">
        <v>193</v>
      </c>
      <c r="E351" s="3">
        <v>612.99</v>
      </c>
      <c r="F351" s="3">
        <v>1474.34</v>
      </c>
      <c r="G351" s="3">
        <v>2926.46</v>
      </c>
      <c r="H351" s="2" t="s">
        <v>194</v>
      </c>
      <c r="K351" s="16"/>
      <c r="L351" s="7">
        <v>1</v>
      </c>
      <c r="N351" s="16">
        <v>1</v>
      </c>
      <c r="O351" s="7"/>
      <c r="P351" s="7"/>
      <c r="Q351" s="16"/>
      <c r="R351" s="76">
        <v>1</v>
      </c>
    </row>
    <row r="352" spans="1:23" x14ac:dyDescent="0.2">
      <c r="B352" s="2" t="s">
        <v>28</v>
      </c>
      <c r="C352" s="2" t="s">
        <v>29</v>
      </c>
      <c r="D352" s="2" t="s">
        <v>26</v>
      </c>
      <c r="E352" s="3">
        <v>447.68</v>
      </c>
      <c r="F352" s="3">
        <v>1108.01</v>
      </c>
      <c r="G352" s="3">
        <v>2276.1799999999998</v>
      </c>
      <c r="H352" s="2" t="s">
        <v>36</v>
      </c>
      <c r="J352" s="7">
        <v>2</v>
      </c>
      <c r="K352" s="16">
        <v>2</v>
      </c>
      <c r="N352" s="16"/>
      <c r="O352" s="7"/>
      <c r="P352" s="7"/>
      <c r="Q352" s="16"/>
      <c r="R352" s="76">
        <v>2</v>
      </c>
    </row>
    <row r="353" spans="1:18" x14ac:dyDescent="0.2">
      <c r="A353" s="2" t="s">
        <v>186</v>
      </c>
      <c r="H353" s="2"/>
      <c r="I353" s="7">
        <v>8</v>
      </c>
      <c r="J353" s="7">
        <v>7</v>
      </c>
      <c r="K353" s="16">
        <v>15</v>
      </c>
      <c r="L353" s="7">
        <v>5</v>
      </c>
      <c r="N353" s="16">
        <v>5</v>
      </c>
      <c r="O353" s="7">
        <v>1</v>
      </c>
      <c r="P353" s="7"/>
      <c r="Q353" s="16">
        <v>1</v>
      </c>
      <c r="R353" s="76">
        <v>21</v>
      </c>
    </row>
    <row r="354" spans="1:18" x14ac:dyDescent="0.2">
      <c r="A354" s="2">
        <v>9340</v>
      </c>
      <c r="B354" s="2" t="s">
        <v>23</v>
      </c>
      <c r="C354" s="2" t="s">
        <v>35</v>
      </c>
      <c r="D354" s="2" t="s">
        <v>933</v>
      </c>
      <c r="E354" s="3">
        <v>839.48</v>
      </c>
      <c r="F354" s="3">
        <v>1998.95</v>
      </c>
      <c r="G354" s="3">
        <v>3991.4</v>
      </c>
      <c r="H354" s="2" t="s">
        <v>36</v>
      </c>
      <c r="I354" s="7">
        <v>1</v>
      </c>
      <c r="K354" s="16">
        <v>1</v>
      </c>
      <c r="N354" s="16"/>
      <c r="O354" s="7"/>
      <c r="P354" s="7"/>
      <c r="Q354" s="16"/>
      <c r="R354" s="76">
        <v>1</v>
      </c>
    </row>
    <row r="355" spans="1:18" x14ac:dyDescent="0.2">
      <c r="B355" s="2" t="s">
        <v>44</v>
      </c>
      <c r="C355" s="2" t="s">
        <v>71</v>
      </c>
      <c r="D355" s="2" t="s">
        <v>70</v>
      </c>
      <c r="E355" s="3">
        <v>528.66</v>
      </c>
      <c r="F355" s="3">
        <v>1239.17</v>
      </c>
      <c r="G355" s="3">
        <v>2631.511</v>
      </c>
      <c r="H355" s="2" t="s">
        <v>36</v>
      </c>
      <c r="J355" s="7">
        <v>1</v>
      </c>
      <c r="K355" s="16">
        <v>1</v>
      </c>
      <c r="N355" s="16"/>
      <c r="O355" s="7"/>
      <c r="P355" s="7"/>
      <c r="Q355" s="16"/>
      <c r="R355" s="76">
        <v>1</v>
      </c>
    </row>
    <row r="356" spans="1:18" x14ac:dyDescent="0.2">
      <c r="D356" s="2" t="s">
        <v>136</v>
      </c>
      <c r="E356" s="3">
        <v>528.66</v>
      </c>
      <c r="F356" s="3">
        <v>1239.17</v>
      </c>
      <c r="G356" s="3">
        <v>2606.96</v>
      </c>
      <c r="H356" s="2" t="s">
        <v>36</v>
      </c>
      <c r="K356" s="16"/>
      <c r="L356" s="7">
        <v>1</v>
      </c>
      <c r="N356" s="16">
        <v>1</v>
      </c>
      <c r="O356" s="7"/>
      <c r="P356" s="7"/>
      <c r="Q356" s="16"/>
      <c r="R356" s="76">
        <v>1</v>
      </c>
    </row>
    <row r="357" spans="1:18" x14ac:dyDescent="0.2">
      <c r="A357" s="2" t="s">
        <v>187</v>
      </c>
      <c r="H357" s="2"/>
      <c r="I357" s="7">
        <v>1</v>
      </c>
      <c r="J357" s="7">
        <v>1</v>
      </c>
      <c r="K357" s="16">
        <v>2</v>
      </c>
      <c r="L357" s="7">
        <v>1</v>
      </c>
      <c r="N357" s="16">
        <v>1</v>
      </c>
      <c r="O357" s="7"/>
      <c r="P357" s="7"/>
      <c r="Q357" s="16"/>
      <c r="R357" s="76">
        <v>3</v>
      </c>
    </row>
    <row r="358" spans="1:18" x14ac:dyDescent="0.2">
      <c r="A358" s="2" t="s">
        <v>139</v>
      </c>
      <c r="H358" s="2"/>
      <c r="I358" s="7">
        <v>289</v>
      </c>
      <c r="J358" s="7">
        <v>142</v>
      </c>
      <c r="K358" s="16">
        <v>431</v>
      </c>
      <c r="L358" s="7">
        <v>172</v>
      </c>
      <c r="M358" s="7">
        <v>73</v>
      </c>
      <c r="N358" s="16">
        <v>245</v>
      </c>
      <c r="O358" s="7">
        <v>1</v>
      </c>
      <c r="P358" s="7">
        <v>5</v>
      </c>
      <c r="Q358" s="16">
        <v>6</v>
      </c>
      <c r="R358" s="76">
        <v>682</v>
      </c>
    </row>
    <row r="359" spans="1:18" ht="15" x14ac:dyDescent="0.25">
      <c r="A359"/>
      <c r="B359"/>
      <c r="C359"/>
      <c r="D359"/>
      <c r="E359"/>
      <c r="F359"/>
      <c r="G359"/>
      <c r="H359"/>
      <c r="I359"/>
      <c r="J359"/>
      <c r="K359"/>
      <c r="L359"/>
      <c r="M359"/>
      <c r="N359"/>
      <c r="O359"/>
      <c r="P359"/>
    </row>
    <row r="360" spans="1:18" ht="15" x14ac:dyDescent="0.25">
      <c r="A360"/>
      <c r="B360"/>
      <c r="C360"/>
      <c r="D360"/>
      <c r="E360"/>
      <c r="F360"/>
      <c r="G360"/>
      <c r="H360"/>
      <c r="I360"/>
      <c r="J360"/>
      <c r="K360"/>
      <c r="L360"/>
      <c r="M360"/>
      <c r="N360"/>
      <c r="O360"/>
      <c r="P360"/>
    </row>
    <row r="361" spans="1:18" ht="15" x14ac:dyDescent="0.25">
      <c r="A361"/>
      <c r="B361"/>
      <c r="C361"/>
      <c r="D361"/>
      <c r="E361"/>
      <c r="F361"/>
      <c r="G361"/>
      <c r="H361"/>
      <c r="I361"/>
      <c r="J361"/>
      <c r="K361"/>
      <c r="L361"/>
      <c r="M361"/>
      <c r="N361"/>
      <c r="O361"/>
      <c r="P361"/>
    </row>
    <row r="362" spans="1:18" ht="15" x14ac:dyDescent="0.25">
      <c r="A362"/>
      <c r="B362"/>
      <c r="C362"/>
      <c r="D362"/>
      <c r="E362"/>
      <c r="F362"/>
      <c r="G362"/>
      <c r="H362"/>
      <c r="I362"/>
      <c r="J362"/>
      <c r="K362"/>
      <c r="L362"/>
      <c r="M362"/>
      <c r="N362"/>
      <c r="O362"/>
      <c r="P362"/>
    </row>
    <row r="363" spans="1:18" ht="15" x14ac:dyDescent="0.25">
      <c r="A363"/>
      <c r="B363"/>
      <c r="C363"/>
      <c r="D363"/>
      <c r="E363"/>
      <c r="F363"/>
      <c r="G363"/>
      <c r="H363"/>
      <c r="I363"/>
      <c r="J363"/>
      <c r="K363"/>
      <c r="L363"/>
      <c r="M363"/>
      <c r="N363"/>
      <c r="O363"/>
      <c r="P363"/>
    </row>
    <row r="364" spans="1:18" ht="15" x14ac:dyDescent="0.25">
      <c r="A364"/>
      <c r="B364"/>
      <c r="C364"/>
      <c r="D364"/>
      <c r="E364"/>
      <c r="F364"/>
      <c r="G364"/>
      <c r="H364"/>
      <c r="I364"/>
      <c r="J364"/>
      <c r="K364"/>
      <c r="L364"/>
      <c r="M364"/>
      <c r="N364"/>
      <c r="O364"/>
      <c r="P364"/>
    </row>
    <row r="365" spans="1:18" ht="15" x14ac:dyDescent="0.25">
      <c r="A365"/>
      <c r="B365"/>
      <c r="C365"/>
      <c r="D365"/>
      <c r="E365"/>
      <c r="F365"/>
      <c r="G365"/>
      <c r="H365"/>
      <c r="I365"/>
      <c r="J365"/>
      <c r="K365"/>
      <c r="L365"/>
      <c r="M365"/>
      <c r="N365"/>
      <c r="O365"/>
      <c r="P365"/>
    </row>
    <row r="366" spans="1:18" ht="15" x14ac:dyDescent="0.25">
      <c r="A366"/>
      <c r="B366"/>
      <c r="C366"/>
      <c r="D366"/>
      <c r="E366"/>
      <c r="F366"/>
      <c r="G366"/>
      <c r="H366"/>
      <c r="I366"/>
      <c r="J366"/>
      <c r="K366"/>
      <c r="L366"/>
      <c r="M366"/>
      <c r="N366"/>
      <c r="O366"/>
      <c r="P366"/>
    </row>
    <row r="367" spans="1:18" ht="15" x14ac:dyDescent="0.25">
      <c r="A367"/>
      <c r="B367"/>
      <c r="C367"/>
      <c r="D367"/>
      <c r="E367"/>
      <c r="F367"/>
      <c r="G367"/>
      <c r="H367"/>
      <c r="I367"/>
      <c r="J367"/>
      <c r="K367"/>
      <c r="L367"/>
      <c r="M367"/>
      <c r="N367"/>
      <c r="O367"/>
      <c r="P367"/>
    </row>
    <row r="368" spans="1:18" ht="15" x14ac:dyDescent="0.25">
      <c r="A368"/>
      <c r="B368"/>
      <c r="C368"/>
      <c r="D368"/>
      <c r="E368"/>
      <c r="F368"/>
      <c r="G368"/>
      <c r="H368"/>
      <c r="I368"/>
      <c r="J368"/>
      <c r="K368"/>
      <c r="L368"/>
      <c r="M368"/>
      <c r="N368"/>
      <c r="O368"/>
      <c r="P368"/>
    </row>
    <row r="369" spans="1:16" ht="15" x14ac:dyDescent="0.25">
      <c r="A369"/>
      <c r="B369"/>
      <c r="C369"/>
      <c r="D369"/>
      <c r="E369"/>
      <c r="F369"/>
      <c r="G369"/>
      <c r="H369"/>
      <c r="I369"/>
      <c r="J369"/>
      <c r="K369"/>
      <c r="L369"/>
      <c r="M369"/>
      <c r="N369"/>
      <c r="O369"/>
      <c r="P369"/>
    </row>
    <row r="370" spans="1:16" ht="15" x14ac:dyDescent="0.25">
      <c r="A370"/>
      <c r="B370"/>
      <c r="C370"/>
      <c r="D370"/>
      <c r="E370"/>
      <c r="F370"/>
      <c r="G370"/>
      <c r="H370"/>
      <c r="I370"/>
      <c r="J370"/>
      <c r="K370"/>
      <c r="L370"/>
      <c r="M370"/>
      <c r="N370"/>
      <c r="O370"/>
      <c r="P370"/>
    </row>
    <row r="371" spans="1:16" ht="15" x14ac:dyDescent="0.25">
      <c r="A371"/>
      <c r="B371"/>
      <c r="C371"/>
      <c r="D371"/>
      <c r="E371"/>
      <c r="F371"/>
      <c r="G371"/>
      <c r="H371"/>
      <c r="I371"/>
      <c r="J371"/>
      <c r="K371"/>
      <c r="L371"/>
      <c r="M371"/>
      <c r="N371"/>
      <c r="O371"/>
      <c r="P371"/>
    </row>
    <row r="372" spans="1:16" ht="15" x14ac:dyDescent="0.25">
      <c r="A372"/>
      <c r="B372"/>
      <c r="C372"/>
      <c r="D372"/>
      <c r="E372"/>
      <c r="F372"/>
      <c r="G372"/>
      <c r="H372"/>
      <c r="I372"/>
      <c r="J372"/>
      <c r="K372"/>
      <c r="L372"/>
      <c r="M372"/>
      <c r="N372"/>
      <c r="O372"/>
      <c r="P372"/>
    </row>
    <row r="373" spans="1:16" ht="15" x14ac:dyDescent="0.25">
      <c r="A373"/>
      <c r="B373"/>
      <c r="C373"/>
      <c r="D373"/>
      <c r="E373"/>
      <c r="F373"/>
      <c r="G373"/>
      <c r="H373"/>
      <c r="I373"/>
      <c r="J373"/>
      <c r="K373"/>
      <c r="L373"/>
      <c r="M373"/>
      <c r="N373"/>
      <c r="O373"/>
      <c r="P373"/>
    </row>
    <row r="374" spans="1:16" ht="15" x14ac:dyDescent="0.25">
      <c r="A374"/>
      <c r="B374"/>
      <c r="C374"/>
      <c r="D374"/>
      <c r="E374"/>
      <c r="F374"/>
      <c r="G374"/>
      <c r="H374"/>
      <c r="I374"/>
      <c r="J374"/>
      <c r="K374"/>
      <c r="L374"/>
      <c r="M374"/>
      <c r="N374"/>
      <c r="O374"/>
      <c r="P374"/>
    </row>
    <row r="375" spans="1:16" ht="15" x14ac:dyDescent="0.25">
      <c r="A375"/>
      <c r="B375"/>
      <c r="C375"/>
      <c r="D375"/>
      <c r="E375"/>
      <c r="F375"/>
      <c r="G375"/>
      <c r="H375"/>
      <c r="I375"/>
      <c r="J375"/>
      <c r="K375"/>
      <c r="L375"/>
      <c r="M375"/>
      <c r="N375"/>
      <c r="O375"/>
      <c r="P375"/>
    </row>
    <row r="376" spans="1:16" ht="15" x14ac:dyDescent="0.25">
      <c r="A376"/>
      <c r="B376"/>
      <c r="C376"/>
      <c r="D376"/>
      <c r="E376"/>
      <c r="F376"/>
      <c r="G376"/>
      <c r="H376"/>
      <c r="I376"/>
      <c r="J376"/>
      <c r="K376"/>
      <c r="L376"/>
      <c r="M376"/>
      <c r="N376"/>
      <c r="O376"/>
      <c r="P376"/>
    </row>
    <row r="377" spans="1:16" ht="15" x14ac:dyDescent="0.25">
      <c r="A377"/>
      <c r="B377"/>
      <c r="C377"/>
      <c r="D377"/>
      <c r="E377"/>
      <c r="F377"/>
      <c r="G377"/>
      <c r="H377"/>
      <c r="I377"/>
      <c r="J377"/>
      <c r="K377"/>
      <c r="L377"/>
      <c r="M377"/>
      <c r="N377"/>
      <c r="O377"/>
      <c r="P377"/>
    </row>
    <row r="378" spans="1:16" ht="15" x14ac:dyDescent="0.25">
      <c r="A378"/>
      <c r="B378"/>
      <c r="C378"/>
      <c r="D378"/>
      <c r="E378"/>
      <c r="F378"/>
      <c r="G378"/>
      <c r="H378"/>
      <c r="I378"/>
      <c r="J378"/>
      <c r="K378"/>
      <c r="L378"/>
      <c r="M378"/>
      <c r="N378"/>
      <c r="O378"/>
      <c r="P378"/>
    </row>
    <row r="379" spans="1:16" ht="15" x14ac:dyDescent="0.25">
      <c r="A379"/>
      <c r="B379"/>
      <c r="C379"/>
      <c r="D379"/>
      <c r="E379"/>
      <c r="F379"/>
      <c r="G379"/>
      <c r="H379"/>
      <c r="I379"/>
      <c r="J379"/>
      <c r="K379"/>
      <c r="L379"/>
      <c r="M379"/>
      <c r="N379"/>
      <c r="O379"/>
      <c r="P379"/>
    </row>
    <row r="380" spans="1:16" ht="15" x14ac:dyDescent="0.25">
      <c r="A380"/>
      <c r="B380"/>
      <c r="C380"/>
      <c r="D380"/>
      <c r="E380"/>
      <c r="F380"/>
      <c r="G380"/>
      <c r="H380"/>
      <c r="I380"/>
      <c r="J380"/>
      <c r="K380"/>
      <c r="L380"/>
      <c r="M380"/>
      <c r="N380"/>
      <c r="O380"/>
      <c r="P380"/>
    </row>
    <row r="381" spans="1:16" ht="15" x14ac:dyDescent="0.25">
      <c r="A381"/>
      <c r="B381"/>
      <c r="C381"/>
      <c r="D381"/>
      <c r="E381"/>
      <c r="F381"/>
      <c r="G381"/>
      <c r="H381"/>
      <c r="I381"/>
      <c r="J381"/>
      <c r="K381"/>
      <c r="L381"/>
      <c r="M381"/>
      <c r="N381"/>
      <c r="O381"/>
      <c r="P381"/>
    </row>
    <row r="382" spans="1:16" ht="15" x14ac:dyDescent="0.25">
      <c r="A382"/>
      <c r="B382"/>
      <c r="C382"/>
      <c r="D382"/>
      <c r="E382"/>
      <c r="F382"/>
      <c r="G382"/>
      <c r="H382"/>
      <c r="I382"/>
      <c r="J382"/>
      <c r="K382"/>
      <c r="L382"/>
      <c r="M382"/>
      <c r="N382"/>
      <c r="O382"/>
      <c r="P382"/>
    </row>
    <row r="383" spans="1:16" ht="15" x14ac:dyDescent="0.25">
      <c r="A383"/>
      <c r="B383"/>
      <c r="C383"/>
      <c r="D383"/>
      <c r="E383"/>
      <c r="F383"/>
      <c r="G383"/>
      <c r="H383"/>
      <c r="I383"/>
      <c r="J383"/>
      <c r="K383"/>
      <c r="L383"/>
      <c r="M383"/>
      <c r="N383"/>
      <c r="O383"/>
      <c r="P383"/>
    </row>
    <row r="384" spans="1:16" ht="15" x14ac:dyDescent="0.25">
      <c r="A384"/>
      <c r="B384"/>
      <c r="C384"/>
      <c r="D384"/>
      <c r="E384"/>
      <c r="F384"/>
      <c r="G384"/>
      <c r="H384"/>
      <c r="I384"/>
      <c r="J384"/>
      <c r="K384"/>
      <c r="L384"/>
      <c r="M384"/>
      <c r="N384"/>
      <c r="O384"/>
      <c r="P384"/>
    </row>
    <row r="385" spans="1:16" ht="15" x14ac:dyDescent="0.25">
      <c r="A385"/>
      <c r="B385"/>
      <c r="C385"/>
      <c r="D385"/>
      <c r="E385"/>
      <c r="F385"/>
      <c r="G385"/>
      <c r="H385"/>
      <c r="I385"/>
      <c r="J385"/>
      <c r="K385"/>
      <c r="L385"/>
      <c r="M385"/>
      <c r="N385"/>
      <c r="O385"/>
      <c r="P385"/>
    </row>
    <row r="386" spans="1:16" ht="15" x14ac:dyDescent="0.25">
      <c r="A386"/>
      <c r="B386"/>
      <c r="C386"/>
      <c r="D386"/>
      <c r="E386"/>
      <c r="F386"/>
      <c r="G386"/>
      <c r="H386"/>
      <c r="I386"/>
      <c r="J386"/>
      <c r="K386"/>
      <c r="L386"/>
      <c r="M386"/>
      <c r="N386"/>
      <c r="O386"/>
      <c r="P386"/>
    </row>
    <row r="387" spans="1:16" ht="15" x14ac:dyDescent="0.25">
      <c r="A387"/>
      <c r="B387"/>
      <c r="C387"/>
      <c r="D387"/>
      <c r="E387"/>
      <c r="F387"/>
      <c r="G387"/>
      <c r="H387"/>
      <c r="I387"/>
      <c r="J387"/>
      <c r="K387"/>
      <c r="L387"/>
      <c r="M387"/>
      <c r="N387"/>
      <c r="O387"/>
      <c r="P387"/>
    </row>
    <row r="388" spans="1:16" ht="15" x14ac:dyDescent="0.25">
      <c r="A388"/>
      <c r="B388"/>
      <c r="C388"/>
      <c r="D388"/>
      <c r="E388"/>
      <c r="F388"/>
      <c r="G388"/>
      <c r="H388"/>
      <c r="I388"/>
      <c r="J388"/>
      <c r="K388"/>
      <c r="L388"/>
      <c r="M388"/>
      <c r="N388"/>
      <c r="O388"/>
      <c r="P388"/>
    </row>
    <row r="389" spans="1:16" ht="15" x14ac:dyDescent="0.25">
      <c r="A389"/>
      <c r="B389"/>
      <c r="C389"/>
      <c r="D389"/>
      <c r="E389"/>
      <c r="F389"/>
      <c r="G389"/>
      <c r="H389"/>
      <c r="I389"/>
      <c r="J389"/>
      <c r="K389"/>
      <c r="L389"/>
      <c r="M389"/>
      <c r="N389"/>
      <c r="O389"/>
      <c r="P389"/>
    </row>
    <row r="390" spans="1:16" ht="15" x14ac:dyDescent="0.25">
      <c r="A390"/>
      <c r="B390"/>
      <c r="C390"/>
      <c r="D390"/>
      <c r="E390"/>
      <c r="F390"/>
      <c r="G390"/>
      <c r="H390"/>
      <c r="I390"/>
      <c r="J390"/>
      <c r="K390"/>
      <c r="L390"/>
      <c r="M390"/>
      <c r="N390"/>
      <c r="O390"/>
      <c r="P390"/>
    </row>
    <row r="391" spans="1:16" ht="15" x14ac:dyDescent="0.25">
      <c r="A391"/>
      <c r="B391"/>
      <c r="C391"/>
      <c r="D391"/>
      <c r="E391"/>
      <c r="F391"/>
      <c r="G391"/>
      <c r="H391"/>
      <c r="I391"/>
      <c r="J391"/>
      <c r="K391"/>
      <c r="L391"/>
      <c r="M391"/>
      <c r="N391"/>
      <c r="O391"/>
      <c r="P391"/>
    </row>
    <row r="392" spans="1:16" ht="15" x14ac:dyDescent="0.25">
      <c r="A392"/>
      <c r="B392"/>
      <c r="C392"/>
      <c r="D392"/>
      <c r="E392"/>
      <c r="F392"/>
      <c r="G392"/>
      <c r="H392"/>
      <c r="I392"/>
      <c r="J392"/>
      <c r="K392"/>
      <c r="L392"/>
      <c r="M392"/>
      <c r="N392"/>
      <c r="O392"/>
      <c r="P392"/>
    </row>
    <row r="393" spans="1:16" ht="15" x14ac:dyDescent="0.25">
      <c r="A393"/>
      <c r="B393"/>
      <c r="C393"/>
      <c r="D393"/>
      <c r="E393"/>
      <c r="F393"/>
      <c r="G393"/>
      <c r="H393"/>
      <c r="I393"/>
      <c r="J393"/>
      <c r="K393"/>
      <c r="L393"/>
      <c r="M393"/>
      <c r="N393"/>
      <c r="O393"/>
      <c r="P393"/>
    </row>
    <row r="394" spans="1:16" ht="15" x14ac:dyDescent="0.25">
      <c r="A394"/>
      <c r="B394"/>
      <c r="C394"/>
      <c r="D394"/>
      <c r="E394"/>
      <c r="F394"/>
      <c r="G394"/>
      <c r="H394"/>
      <c r="I394"/>
      <c r="J394"/>
      <c r="K394"/>
      <c r="L394"/>
      <c r="M394"/>
      <c r="N394"/>
      <c r="O394"/>
      <c r="P394"/>
    </row>
    <row r="395" spans="1:16" ht="15" x14ac:dyDescent="0.25">
      <c r="A395"/>
      <c r="B395"/>
      <c r="C395"/>
      <c r="D395"/>
      <c r="E395"/>
      <c r="F395"/>
      <c r="G395"/>
      <c r="H395"/>
      <c r="I395"/>
      <c r="J395"/>
      <c r="K395"/>
      <c r="L395"/>
      <c r="M395"/>
      <c r="N395"/>
      <c r="O395"/>
      <c r="P395"/>
    </row>
    <row r="396" spans="1:16" ht="15" x14ac:dyDescent="0.25">
      <c r="A396"/>
      <c r="B396"/>
      <c r="C396"/>
      <c r="D396"/>
      <c r="E396"/>
      <c r="F396"/>
      <c r="G396"/>
      <c r="H396"/>
      <c r="I396"/>
      <c r="J396"/>
      <c r="K396"/>
      <c r="L396"/>
      <c r="M396"/>
      <c r="N396"/>
      <c r="O396"/>
      <c r="P396"/>
    </row>
    <row r="397" spans="1:16" ht="15" x14ac:dyDescent="0.25">
      <c r="A397"/>
      <c r="B397"/>
      <c r="C397"/>
      <c r="D397"/>
      <c r="E397"/>
      <c r="F397"/>
      <c r="G397"/>
      <c r="H397"/>
      <c r="I397"/>
      <c r="J397"/>
      <c r="K397"/>
      <c r="L397"/>
      <c r="M397"/>
      <c r="N397"/>
      <c r="O397"/>
      <c r="P397"/>
    </row>
    <row r="398" spans="1:16" ht="15" x14ac:dyDescent="0.25">
      <c r="A398"/>
      <c r="B398"/>
      <c r="C398"/>
      <c r="D398"/>
      <c r="E398"/>
      <c r="F398"/>
      <c r="G398"/>
      <c r="H398"/>
      <c r="I398"/>
      <c r="J398"/>
      <c r="K398"/>
      <c r="L398"/>
      <c r="M398"/>
      <c r="N398"/>
      <c r="O398"/>
      <c r="P398"/>
    </row>
    <row r="399" spans="1:16" ht="15" x14ac:dyDescent="0.25">
      <c r="A399"/>
      <c r="B399"/>
      <c r="C399"/>
      <c r="D399"/>
      <c r="E399"/>
      <c r="F399"/>
      <c r="G399"/>
      <c r="H399"/>
      <c r="I399"/>
      <c r="J399"/>
      <c r="K399"/>
      <c r="L399"/>
      <c r="M399"/>
      <c r="N399"/>
      <c r="O399"/>
      <c r="P399"/>
    </row>
    <row r="400" spans="1:16" ht="15" x14ac:dyDescent="0.25">
      <c r="A400"/>
      <c r="B400"/>
      <c r="C400"/>
      <c r="D400"/>
      <c r="E400"/>
      <c r="F400"/>
      <c r="G400"/>
      <c r="H400"/>
      <c r="I400"/>
      <c r="J400"/>
      <c r="K400"/>
      <c r="L400"/>
      <c r="M400"/>
      <c r="N400"/>
      <c r="O400"/>
      <c r="P400"/>
    </row>
    <row r="401" spans="1:16" ht="15" x14ac:dyDescent="0.25">
      <c r="A401"/>
      <c r="B401"/>
      <c r="C401"/>
      <c r="D401"/>
      <c r="E401"/>
      <c r="F401"/>
      <c r="G401"/>
      <c r="H401"/>
      <c r="I401"/>
      <c r="J401"/>
      <c r="K401"/>
      <c r="L401"/>
      <c r="M401"/>
      <c r="N401"/>
      <c r="O401"/>
      <c r="P401"/>
    </row>
    <row r="402" spans="1:16" ht="15" x14ac:dyDescent="0.25">
      <c r="A402"/>
      <c r="B402"/>
      <c r="C402"/>
      <c r="D402"/>
      <c r="E402"/>
      <c r="F402"/>
      <c r="G402"/>
      <c r="H402"/>
      <c r="I402"/>
      <c r="J402"/>
      <c r="K402"/>
      <c r="L402"/>
      <c r="M402"/>
      <c r="N402"/>
      <c r="O402"/>
      <c r="P402"/>
    </row>
    <row r="403" spans="1:16" ht="15" x14ac:dyDescent="0.25">
      <c r="A403"/>
      <c r="B403"/>
      <c r="C403"/>
      <c r="D403"/>
      <c r="E403"/>
      <c r="F403"/>
      <c r="G403"/>
      <c r="H403"/>
      <c r="I403"/>
      <c r="J403"/>
      <c r="K403"/>
      <c r="L403"/>
      <c r="M403"/>
      <c r="N403"/>
      <c r="O403"/>
      <c r="P403"/>
    </row>
    <row r="404" spans="1:16" ht="15" x14ac:dyDescent="0.25">
      <c r="A404"/>
      <c r="B404"/>
      <c r="C404"/>
      <c r="D404"/>
      <c r="E404"/>
      <c r="F404"/>
      <c r="G404"/>
      <c r="H404"/>
      <c r="I404"/>
      <c r="J404"/>
      <c r="K404"/>
      <c r="L404"/>
      <c r="M404"/>
      <c r="N404"/>
      <c r="O404"/>
      <c r="P404"/>
    </row>
    <row r="405" spans="1:16" ht="15" x14ac:dyDescent="0.25">
      <c r="A405"/>
      <c r="B405"/>
      <c r="C405"/>
      <c r="D405"/>
      <c r="E405"/>
      <c r="F405"/>
      <c r="G405"/>
      <c r="H405"/>
      <c r="I405"/>
      <c r="J405"/>
      <c r="K405"/>
      <c r="L405"/>
      <c r="M405"/>
      <c r="N405"/>
      <c r="O405"/>
      <c r="P405"/>
    </row>
    <row r="406" spans="1:16" ht="15" x14ac:dyDescent="0.25">
      <c r="A406"/>
      <c r="B406"/>
      <c r="C406"/>
      <c r="D406"/>
      <c r="E406"/>
      <c r="F406"/>
      <c r="G406"/>
      <c r="H406"/>
      <c r="I406"/>
      <c r="J406"/>
      <c r="K406"/>
      <c r="L406"/>
      <c r="M406"/>
      <c r="N406"/>
      <c r="O406"/>
      <c r="P406"/>
    </row>
    <row r="407" spans="1:16" ht="15" x14ac:dyDescent="0.25">
      <c r="A407"/>
      <c r="B407"/>
      <c r="C407"/>
      <c r="D407"/>
      <c r="E407"/>
      <c r="F407"/>
      <c r="G407"/>
      <c r="H407"/>
      <c r="I407"/>
      <c r="J407"/>
      <c r="K407"/>
      <c r="L407"/>
      <c r="M407"/>
      <c r="N407"/>
      <c r="O407"/>
      <c r="P407"/>
    </row>
    <row r="408" spans="1:16" ht="15" x14ac:dyDescent="0.25">
      <c r="A408"/>
      <c r="B408"/>
      <c r="C408"/>
      <c r="D408"/>
      <c r="E408"/>
      <c r="F408"/>
      <c r="G408"/>
      <c r="H408"/>
      <c r="I408"/>
      <c r="J408"/>
      <c r="K408"/>
      <c r="L408"/>
      <c r="M408"/>
      <c r="N408"/>
      <c r="O408"/>
      <c r="P408"/>
    </row>
    <row r="409" spans="1:16" ht="15" x14ac:dyDescent="0.25">
      <c r="A409"/>
      <c r="B409"/>
      <c r="C409"/>
      <c r="D409"/>
      <c r="E409"/>
      <c r="F409"/>
      <c r="G409"/>
      <c r="H409"/>
      <c r="I409"/>
      <c r="J409"/>
      <c r="K409"/>
      <c r="L409"/>
      <c r="M409"/>
      <c r="N409"/>
      <c r="O409"/>
      <c r="P409"/>
    </row>
    <row r="410" spans="1:16" ht="15" x14ac:dyDescent="0.25">
      <c r="A410"/>
      <c r="B410"/>
      <c r="C410"/>
      <c r="D410"/>
      <c r="E410"/>
      <c r="F410"/>
      <c r="G410"/>
      <c r="H410"/>
      <c r="I410"/>
      <c r="J410"/>
      <c r="K410"/>
      <c r="L410"/>
      <c r="M410"/>
      <c r="N410"/>
      <c r="O410"/>
      <c r="P410"/>
    </row>
    <row r="411" spans="1:16" ht="15" x14ac:dyDescent="0.25">
      <c r="A411"/>
      <c r="B411"/>
      <c r="C411"/>
      <c r="D411"/>
      <c r="E411"/>
      <c r="F411"/>
      <c r="G411"/>
      <c r="H411"/>
      <c r="I411"/>
      <c r="J411"/>
      <c r="K411"/>
      <c r="L411"/>
      <c r="M411"/>
      <c r="N411"/>
      <c r="O411"/>
      <c r="P411"/>
    </row>
    <row r="412" spans="1:16" ht="15" x14ac:dyDescent="0.25">
      <c r="A412"/>
      <c r="B412"/>
      <c r="C412"/>
      <c r="D412"/>
      <c r="E412"/>
      <c r="F412"/>
      <c r="G412"/>
      <c r="H412"/>
      <c r="I412"/>
      <c r="J412"/>
      <c r="K412"/>
      <c r="L412"/>
      <c r="M412"/>
      <c r="N412"/>
      <c r="O412"/>
      <c r="P412"/>
    </row>
    <row r="413" spans="1:16" ht="15" x14ac:dyDescent="0.25">
      <c r="A413"/>
      <c r="B413"/>
      <c r="C413"/>
      <c r="D413"/>
      <c r="E413"/>
      <c r="F413"/>
      <c r="G413"/>
      <c r="H413"/>
      <c r="I413"/>
      <c r="J413"/>
      <c r="K413"/>
      <c r="L413"/>
      <c r="M413"/>
      <c r="N413"/>
      <c r="O413"/>
      <c r="P413"/>
    </row>
    <row r="414" spans="1:16" ht="15" x14ac:dyDescent="0.25">
      <c r="A414"/>
      <c r="B414"/>
      <c r="C414"/>
      <c r="D414"/>
      <c r="E414"/>
      <c r="F414"/>
      <c r="G414"/>
      <c r="H414"/>
      <c r="I414"/>
      <c r="J414"/>
      <c r="K414"/>
      <c r="L414"/>
      <c r="M414"/>
      <c r="N414"/>
      <c r="O414"/>
      <c r="P414"/>
    </row>
    <row r="415" spans="1:16" ht="15" x14ac:dyDescent="0.25">
      <c r="A415"/>
      <c r="B415"/>
      <c r="C415"/>
      <c r="D415"/>
      <c r="E415"/>
      <c r="F415"/>
      <c r="G415"/>
      <c r="H415"/>
      <c r="I415"/>
      <c r="J415"/>
      <c r="K415"/>
      <c r="L415"/>
      <c r="M415"/>
      <c r="N415"/>
      <c r="O415"/>
      <c r="P415"/>
    </row>
    <row r="416" spans="1:16" ht="15" x14ac:dyDescent="0.25">
      <c r="A416"/>
      <c r="B416"/>
      <c r="C416"/>
      <c r="D416"/>
      <c r="E416"/>
      <c r="F416"/>
      <c r="G416"/>
      <c r="H416"/>
      <c r="I416"/>
      <c r="J416"/>
      <c r="K416"/>
      <c r="L416"/>
      <c r="M416"/>
      <c r="N416"/>
      <c r="O416"/>
      <c r="P416"/>
    </row>
    <row r="417" spans="1:16" ht="15" x14ac:dyDescent="0.25">
      <c r="A417"/>
      <c r="B417"/>
      <c r="C417"/>
      <c r="D417"/>
      <c r="E417"/>
      <c r="F417"/>
      <c r="G417"/>
      <c r="H417"/>
      <c r="I417"/>
      <c r="J417"/>
      <c r="K417"/>
      <c r="L417"/>
      <c r="M417"/>
      <c r="N417"/>
      <c r="O417"/>
      <c r="P417"/>
    </row>
    <row r="418" spans="1:16" ht="15" x14ac:dyDescent="0.25">
      <c r="A418"/>
      <c r="B418"/>
      <c r="C418"/>
      <c r="D418"/>
      <c r="E418"/>
      <c r="F418"/>
      <c r="G418"/>
      <c r="H418"/>
      <c r="I418"/>
      <c r="J418"/>
      <c r="K418"/>
      <c r="L418"/>
      <c r="M418"/>
      <c r="N418"/>
      <c r="O418"/>
      <c r="P418"/>
    </row>
    <row r="419" spans="1:16" ht="15" x14ac:dyDescent="0.25">
      <c r="A419"/>
      <c r="B419"/>
      <c r="C419"/>
      <c r="D419"/>
      <c r="E419"/>
      <c r="F419"/>
      <c r="G419"/>
      <c r="H419"/>
      <c r="I419"/>
      <c r="J419"/>
      <c r="K419"/>
      <c r="L419"/>
      <c r="M419"/>
      <c r="N419"/>
      <c r="O419"/>
      <c r="P419"/>
    </row>
    <row r="420" spans="1:16" ht="15" x14ac:dyDescent="0.25">
      <c r="A420"/>
      <c r="B420"/>
      <c r="C420"/>
      <c r="D420"/>
      <c r="E420"/>
      <c r="F420"/>
      <c r="G420"/>
      <c r="H420"/>
      <c r="I420"/>
      <c r="J420"/>
      <c r="K420"/>
      <c r="L420"/>
      <c r="M420"/>
      <c r="N420"/>
      <c r="O420"/>
      <c r="P420"/>
    </row>
    <row r="421" spans="1:16" ht="15" x14ac:dyDescent="0.25">
      <c r="A421"/>
      <c r="B421"/>
      <c r="C421"/>
      <c r="D421"/>
      <c r="E421"/>
      <c r="F421"/>
      <c r="G421"/>
      <c r="H421"/>
      <c r="I421"/>
      <c r="J421"/>
      <c r="K421"/>
      <c r="L421"/>
      <c r="M421"/>
      <c r="N421"/>
      <c r="O421"/>
      <c r="P421"/>
    </row>
    <row r="422" spans="1:16" ht="15" x14ac:dyDescent="0.25">
      <c r="A422"/>
      <c r="B422"/>
      <c r="C422"/>
      <c r="D422"/>
      <c r="E422"/>
      <c r="F422"/>
      <c r="G422"/>
      <c r="H422"/>
      <c r="I422"/>
      <c r="J422"/>
      <c r="K422"/>
      <c r="L422"/>
      <c r="M422"/>
      <c r="N422"/>
      <c r="O422"/>
      <c r="P422"/>
    </row>
    <row r="423" spans="1:16" ht="15" x14ac:dyDescent="0.25">
      <c r="A423"/>
      <c r="B423"/>
      <c r="C423"/>
      <c r="D423"/>
      <c r="E423"/>
      <c r="F423"/>
      <c r="G423"/>
      <c r="H423"/>
      <c r="I423"/>
      <c r="J423"/>
      <c r="K423"/>
      <c r="L423"/>
      <c r="M423"/>
      <c r="N423"/>
      <c r="O423"/>
      <c r="P423"/>
    </row>
    <row r="424" spans="1:16" ht="15" x14ac:dyDescent="0.25">
      <c r="A424"/>
      <c r="B424"/>
      <c r="C424"/>
      <c r="D424"/>
      <c r="E424"/>
      <c r="F424"/>
      <c r="G424"/>
      <c r="H424"/>
      <c r="I424"/>
      <c r="J424"/>
      <c r="K424"/>
      <c r="L424"/>
      <c r="M424"/>
      <c r="N424"/>
      <c r="O424"/>
      <c r="P424"/>
    </row>
    <row r="425" spans="1:16" ht="15" x14ac:dyDescent="0.25">
      <c r="A425"/>
      <c r="B425"/>
      <c r="C425"/>
      <c r="D425"/>
      <c r="E425"/>
      <c r="F425"/>
      <c r="G425"/>
      <c r="H425"/>
      <c r="I425"/>
      <c r="J425"/>
      <c r="K425"/>
      <c r="L425"/>
      <c r="M425"/>
      <c r="N425"/>
      <c r="O425"/>
      <c r="P425"/>
    </row>
    <row r="426" spans="1:16" ht="15" x14ac:dyDescent="0.25">
      <c r="A426"/>
      <c r="B426"/>
      <c r="C426"/>
      <c r="D426"/>
      <c r="E426"/>
      <c r="F426"/>
      <c r="G426"/>
      <c r="H426"/>
      <c r="I426"/>
      <c r="J426"/>
      <c r="K426"/>
      <c r="L426"/>
      <c r="M426"/>
      <c r="N426"/>
      <c r="O426"/>
      <c r="P426"/>
    </row>
    <row r="427" spans="1:16" ht="15" x14ac:dyDescent="0.25">
      <c r="A427"/>
      <c r="B427"/>
      <c r="C427"/>
      <c r="D427"/>
      <c r="E427"/>
      <c r="F427"/>
      <c r="G427"/>
      <c r="H427"/>
      <c r="I427"/>
      <c r="J427"/>
      <c r="K427"/>
      <c r="L427"/>
      <c r="M427"/>
      <c r="N427"/>
      <c r="O427"/>
      <c r="P427"/>
    </row>
    <row r="428" spans="1:16" ht="15" x14ac:dyDescent="0.25">
      <c r="A428"/>
      <c r="B428"/>
      <c r="C428"/>
      <c r="D428"/>
      <c r="E428"/>
      <c r="F428"/>
      <c r="G428"/>
      <c r="H428"/>
      <c r="I428"/>
      <c r="J428"/>
      <c r="K428"/>
      <c r="L428"/>
      <c r="M428"/>
      <c r="N428"/>
      <c r="O428"/>
      <c r="P428"/>
    </row>
    <row r="429" spans="1:16" ht="15" x14ac:dyDescent="0.25">
      <c r="A429"/>
      <c r="B429"/>
      <c r="C429"/>
      <c r="D429"/>
      <c r="E429"/>
      <c r="F429"/>
      <c r="G429"/>
      <c r="H429"/>
      <c r="I429"/>
      <c r="J429"/>
      <c r="K429"/>
      <c r="L429"/>
      <c r="M429"/>
      <c r="N429"/>
      <c r="O429"/>
      <c r="P429"/>
    </row>
    <row r="430" spans="1:16" ht="15" x14ac:dyDescent="0.25">
      <c r="A430"/>
      <c r="B430"/>
      <c r="C430"/>
      <c r="D430"/>
      <c r="E430"/>
      <c r="F430"/>
      <c r="G430"/>
      <c r="H430"/>
      <c r="I430"/>
      <c r="J430"/>
      <c r="K430"/>
      <c r="L430"/>
      <c r="M430"/>
      <c r="N430"/>
      <c r="O430"/>
      <c r="P430"/>
    </row>
    <row r="431" spans="1:16" ht="15" x14ac:dyDescent="0.25">
      <c r="A431"/>
      <c r="B431"/>
      <c r="C431"/>
      <c r="D431"/>
      <c r="E431"/>
      <c r="F431"/>
      <c r="G431"/>
      <c r="H431"/>
      <c r="I431"/>
      <c r="J431"/>
      <c r="K431"/>
      <c r="L431"/>
      <c r="M431"/>
      <c r="N431"/>
      <c r="O431"/>
      <c r="P431"/>
    </row>
    <row r="432" spans="1:16" ht="15" x14ac:dyDescent="0.25">
      <c r="A432"/>
      <c r="B432"/>
      <c r="C432"/>
      <c r="D432"/>
      <c r="E432"/>
      <c r="F432"/>
      <c r="G432"/>
      <c r="H432"/>
      <c r="I432"/>
      <c r="J432"/>
      <c r="K432"/>
      <c r="L432"/>
      <c r="M432"/>
      <c r="N432"/>
      <c r="O432"/>
      <c r="P432"/>
    </row>
    <row r="433" spans="1:16" ht="15" x14ac:dyDescent="0.25">
      <c r="A433"/>
      <c r="B433"/>
      <c r="C433"/>
      <c r="D433"/>
      <c r="E433"/>
      <c r="F433"/>
      <c r="G433"/>
      <c r="H433"/>
      <c r="I433"/>
      <c r="J433"/>
      <c r="K433"/>
      <c r="L433"/>
      <c r="M433"/>
      <c r="N433"/>
      <c r="O433"/>
      <c r="P433"/>
    </row>
    <row r="434" spans="1:16" ht="15" x14ac:dyDescent="0.25">
      <c r="A434"/>
      <c r="B434"/>
      <c r="C434"/>
      <c r="D434"/>
      <c r="E434"/>
      <c r="F434"/>
      <c r="G434"/>
      <c r="H434"/>
      <c r="I434"/>
      <c r="J434"/>
      <c r="K434"/>
      <c r="L434"/>
      <c r="M434"/>
      <c r="N434"/>
      <c r="O434"/>
      <c r="P434"/>
    </row>
    <row r="435" spans="1:16" ht="15" x14ac:dyDescent="0.25">
      <c r="A435"/>
      <c r="B435"/>
      <c r="C435"/>
      <c r="D435"/>
      <c r="E435"/>
      <c r="F435"/>
      <c r="G435"/>
      <c r="H435"/>
      <c r="I435"/>
      <c r="J435"/>
      <c r="K435"/>
      <c r="L435"/>
      <c r="M435"/>
      <c r="N435"/>
      <c r="O435"/>
      <c r="P435"/>
    </row>
    <row r="436" spans="1:16" ht="15" x14ac:dyDescent="0.25">
      <c r="A436"/>
      <c r="B436"/>
      <c r="C436"/>
      <c r="D436"/>
      <c r="E436"/>
      <c r="F436"/>
      <c r="G436"/>
      <c r="H436"/>
      <c r="I436"/>
      <c r="J436"/>
      <c r="K436"/>
      <c r="L436"/>
      <c r="M436"/>
      <c r="N436"/>
      <c r="O436"/>
      <c r="P436"/>
    </row>
    <row r="437" spans="1:16" ht="15" x14ac:dyDescent="0.25">
      <c r="A437"/>
      <c r="B437"/>
      <c r="C437"/>
      <c r="D437"/>
      <c r="E437"/>
      <c r="F437"/>
      <c r="G437"/>
      <c r="H437"/>
      <c r="I437"/>
      <c r="J437"/>
      <c r="K437"/>
      <c r="L437"/>
      <c r="M437"/>
      <c r="N437"/>
      <c r="O437"/>
      <c r="P437"/>
    </row>
    <row r="438" spans="1:16" ht="15" x14ac:dyDescent="0.25">
      <c r="A438"/>
      <c r="B438"/>
      <c r="C438"/>
      <c r="D438"/>
      <c r="E438"/>
      <c r="F438"/>
      <c r="G438"/>
      <c r="H438"/>
      <c r="I438"/>
      <c r="J438"/>
      <c r="K438"/>
      <c r="L438"/>
      <c r="M438"/>
      <c r="N438"/>
      <c r="O438"/>
      <c r="P438"/>
    </row>
    <row r="439" spans="1:16" ht="15" x14ac:dyDescent="0.25">
      <c r="A439"/>
      <c r="B439"/>
      <c r="C439"/>
      <c r="D439"/>
      <c r="E439"/>
      <c r="F439"/>
      <c r="G439"/>
      <c r="H439"/>
      <c r="I439"/>
      <c r="J439"/>
      <c r="K439"/>
      <c r="L439"/>
      <c r="M439"/>
      <c r="N439"/>
      <c r="O439"/>
      <c r="P439"/>
    </row>
    <row r="440" spans="1:16" ht="15" x14ac:dyDescent="0.25">
      <c r="A440"/>
      <c r="B440"/>
      <c r="C440"/>
      <c r="D440"/>
      <c r="E440"/>
      <c r="F440"/>
      <c r="G440"/>
      <c r="H440"/>
      <c r="I440"/>
      <c r="J440"/>
      <c r="K440"/>
      <c r="L440"/>
      <c r="M440"/>
      <c r="N440"/>
      <c r="O440"/>
      <c r="P440"/>
    </row>
    <row r="441" spans="1:16" ht="15" x14ac:dyDescent="0.25">
      <c r="A441"/>
      <c r="B441"/>
      <c r="C441"/>
      <c r="D441"/>
      <c r="E441"/>
      <c r="F441"/>
      <c r="G441"/>
      <c r="H441"/>
      <c r="I441"/>
      <c r="J441"/>
      <c r="K441"/>
      <c r="L441"/>
      <c r="M441"/>
      <c r="N441"/>
      <c r="O441"/>
      <c r="P441"/>
    </row>
    <row r="442" spans="1:16" ht="15" x14ac:dyDescent="0.25">
      <c r="A442"/>
      <c r="B442"/>
      <c r="C442"/>
      <c r="D442"/>
      <c r="E442"/>
      <c r="F442"/>
      <c r="G442"/>
      <c r="H442"/>
      <c r="I442"/>
      <c r="J442"/>
      <c r="K442"/>
      <c r="L442"/>
      <c r="M442"/>
      <c r="N442"/>
      <c r="O442"/>
      <c r="P442"/>
    </row>
    <row r="443" spans="1:16" ht="15" x14ac:dyDescent="0.25">
      <c r="A443"/>
      <c r="B443"/>
      <c r="C443"/>
      <c r="D443"/>
      <c r="E443"/>
      <c r="F443"/>
      <c r="G443"/>
      <c r="H443"/>
      <c r="I443"/>
      <c r="J443"/>
      <c r="K443"/>
      <c r="L443"/>
      <c r="M443"/>
      <c r="N443"/>
      <c r="O443"/>
      <c r="P443"/>
    </row>
    <row r="444" spans="1:16" ht="15" x14ac:dyDescent="0.25">
      <c r="A444"/>
      <c r="B444"/>
      <c r="C444"/>
      <c r="D444"/>
      <c r="E444"/>
      <c r="F444"/>
      <c r="G444"/>
      <c r="H444"/>
      <c r="I444"/>
      <c r="J444"/>
      <c r="K444"/>
      <c r="L444"/>
      <c r="M444"/>
      <c r="N444"/>
      <c r="O444"/>
      <c r="P444"/>
    </row>
    <row r="445" spans="1:16" ht="15" x14ac:dyDescent="0.25">
      <c r="A445"/>
      <c r="B445"/>
      <c r="C445"/>
      <c r="D445"/>
      <c r="E445"/>
      <c r="F445"/>
      <c r="G445"/>
      <c r="H445"/>
      <c r="I445"/>
      <c r="J445"/>
      <c r="K445"/>
      <c r="L445"/>
      <c r="M445"/>
      <c r="N445"/>
      <c r="O445"/>
      <c r="P445"/>
    </row>
    <row r="446" spans="1:16" ht="15" x14ac:dyDescent="0.25">
      <c r="A446"/>
      <c r="B446"/>
      <c r="C446"/>
      <c r="D446"/>
      <c r="E446"/>
      <c r="F446"/>
      <c r="G446"/>
      <c r="H446"/>
      <c r="I446"/>
      <c r="J446"/>
      <c r="K446"/>
      <c r="L446"/>
      <c r="M446"/>
      <c r="N446"/>
      <c r="O446"/>
      <c r="P446"/>
    </row>
    <row r="447" spans="1:16" ht="15" x14ac:dyDescent="0.25">
      <c r="A447"/>
      <c r="B447"/>
      <c r="C447"/>
      <c r="D447"/>
      <c r="E447"/>
      <c r="F447"/>
      <c r="G447"/>
      <c r="H447"/>
      <c r="I447"/>
      <c r="J447"/>
      <c r="K447"/>
      <c r="L447"/>
      <c r="M447"/>
      <c r="N447"/>
      <c r="O447"/>
      <c r="P447"/>
    </row>
    <row r="448" spans="1:16" ht="15" x14ac:dyDescent="0.25">
      <c r="A448"/>
      <c r="B448"/>
      <c r="C448"/>
      <c r="D448"/>
      <c r="E448"/>
      <c r="F448"/>
      <c r="G448"/>
      <c r="H448"/>
      <c r="I448"/>
      <c r="J448"/>
      <c r="K448"/>
      <c r="L448"/>
      <c r="M448"/>
      <c r="N448"/>
      <c r="O448"/>
      <c r="P448"/>
    </row>
    <row r="449" spans="1:16" ht="15" x14ac:dyDescent="0.25">
      <c r="A449"/>
      <c r="B449"/>
      <c r="C449"/>
      <c r="D449"/>
      <c r="E449"/>
      <c r="F449"/>
      <c r="G449"/>
      <c r="H449"/>
      <c r="I449"/>
      <c r="J449"/>
      <c r="K449"/>
      <c r="L449"/>
      <c r="M449"/>
      <c r="N449"/>
      <c r="O449"/>
      <c r="P449"/>
    </row>
    <row r="450" spans="1:16" ht="15" x14ac:dyDescent="0.25">
      <c r="A450"/>
      <c r="B450"/>
      <c r="C450"/>
      <c r="D450"/>
      <c r="E450"/>
      <c r="F450"/>
      <c r="G450"/>
      <c r="H450"/>
      <c r="I450"/>
      <c r="J450"/>
      <c r="K450"/>
      <c r="L450"/>
      <c r="M450"/>
      <c r="N450"/>
      <c r="O450"/>
      <c r="P450"/>
    </row>
    <row r="451" spans="1:16" ht="15" x14ac:dyDescent="0.25">
      <c r="A451"/>
      <c r="B451"/>
      <c r="C451"/>
      <c r="D451"/>
      <c r="E451"/>
      <c r="F451"/>
      <c r="G451"/>
      <c r="H451"/>
      <c r="I451"/>
      <c r="J451"/>
      <c r="K451"/>
      <c r="L451"/>
      <c r="M451"/>
      <c r="N451"/>
      <c r="O451"/>
      <c r="P451"/>
    </row>
    <row r="452" spans="1:16" ht="15" x14ac:dyDescent="0.25">
      <c r="A452"/>
      <c r="B452"/>
      <c r="C452"/>
      <c r="D452"/>
      <c r="E452"/>
      <c r="F452"/>
      <c r="G452"/>
      <c r="H452"/>
      <c r="I452"/>
      <c r="J452"/>
      <c r="K452"/>
      <c r="L452"/>
      <c r="M452"/>
      <c r="N452"/>
      <c r="O452"/>
      <c r="P452"/>
    </row>
    <row r="453" spans="1:16" ht="15" x14ac:dyDescent="0.25">
      <c r="A453"/>
      <c r="B453"/>
      <c r="C453"/>
      <c r="D453"/>
      <c r="E453"/>
      <c r="F453"/>
      <c r="G453"/>
      <c r="H453"/>
      <c r="I453"/>
      <c r="J453"/>
      <c r="K453"/>
      <c r="L453"/>
      <c r="M453"/>
      <c r="N453"/>
      <c r="O453"/>
      <c r="P453"/>
    </row>
    <row r="454" spans="1:16" ht="15" x14ac:dyDescent="0.25">
      <c r="A454"/>
      <c r="B454"/>
      <c r="C454"/>
      <c r="D454"/>
      <c r="E454"/>
      <c r="F454"/>
      <c r="G454"/>
      <c r="H454"/>
      <c r="I454"/>
      <c r="J454"/>
      <c r="K454"/>
      <c r="L454"/>
      <c r="M454"/>
      <c r="N454"/>
      <c r="O454"/>
      <c r="P454"/>
    </row>
    <row r="455" spans="1:16" ht="15" x14ac:dyDescent="0.25">
      <c r="A455"/>
      <c r="B455"/>
      <c r="C455"/>
      <c r="D455"/>
      <c r="E455"/>
      <c r="F455"/>
      <c r="G455"/>
      <c r="H455"/>
      <c r="I455"/>
      <c r="J455"/>
      <c r="K455"/>
      <c r="L455"/>
      <c r="M455"/>
      <c r="N455"/>
      <c r="O455"/>
      <c r="P455"/>
    </row>
    <row r="456" spans="1:16" ht="15" x14ac:dyDescent="0.25">
      <c r="A456"/>
      <c r="B456"/>
      <c r="C456"/>
      <c r="D456"/>
      <c r="E456"/>
      <c r="F456"/>
      <c r="G456"/>
      <c r="H456"/>
      <c r="I456"/>
      <c r="J456"/>
      <c r="K456"/>
      <c r="L456"/>
      <c r="M456"/>
      <c r="N456"/>
      <c r="O456"/>
      <c r="P456"/>
    </row>
    <row r="457" spans="1:16" ht="15" x14ac:dyDescent="0.25">
      <c r="A457"/>
      <c r="B457"/>
      <c r="C457"/>
      <c r="D457"/>
      <c r="E457"/>
      <c r="F457"/>
      <c r="G457"/>
      <c r="H457"/>
      <c r="I457"/>
      <c r="J457"/>
      <c r="K457"/>
      <c r="L457"/>
      <c r="M457"/>
      <c r="N457"/>
      <c r="O457"/>
      <c r="P457"/>
    </row>
    <row r="458" spans="1:16" ht="15" x14ac:dyDescent="0.25">
      <c r="A458"/>
      <c r="B458"/>
      <c r="C458"/>
      <c r="D458"/>
      <c r="E458"/>
      <c r="F458"/>
      <c r="G458"/>
      <c r="H458"/>
      <c r="I458"/>
      <c r="J458"/>
      <c r="K458"/>
      <c r="L458"/>
      <c r="M458"/>
      <c r="N458"/>
      <c r="O458"/>
      <c r="P458"/>
    </row>
    <row r="459" spans="1:16" ht="15" x14ac:dyDescent="0.25">
      <c r="A459"/>
      <c r="B459"/>
      <c r="C459"/>
      <c r="D459"/>
      <c r="E459"/>
      <c r="F459"/>
      <c r="G459"/>
      <c r="H459"/>
      <c r="I459"/>
      <c r="J459"/>
      <c r="K459"/>
      <c r="L459"/>
      <c r="M459"/>
      <c r="N459"/>
      <c r="O459"/>
      <c r="P459"/>
    </row>
    <row r="460" spans="1:16" ht="15" x14ac:dyDescent="0.25">
      <c r="A460"/>
      <c r="B460"/>
      <c r="C460"/>
      <c r="D460"/>
      <c r="E460"/>
      <c r="F460"/>
      <c r="G460"/>
      <c r="H460"/>
      <c r="I460"/>
      <c r="J460"/>
      <c r="K460"/>
      <c r="L460"/>
      <c r="M460"/>
      <c r="N460"/>
      <c r="O460"/>
      <c r="P460"/>
    </row>
    <row r="461" spans="1:16" ht="15" x14ac:dyDescent="0.25">
      <c r="A461"/>
      <c r="B461"/>
      <c r="C461"/>
      <c r="D461"/>
      <c r="E461"/>
      <c r="F461"/>
      <c r="G461"/>
      <c r="H461"/>
      <c r="I461"/>
      <c r="J461"/>
      <c r="K461"/>
      <c r="L461"/>
      <c r="M461"/>
      <c r="N461"/>
      <c r="O461"/>
      <c r="P461"/>
    </row>
    <row r="462" spans="1:16" ht="15" x14ac:dyDescent="0.25">
      <c r="A462"/>
      <c r="B462"/>
      <c r="C462"/>
      <c r="D462"/>
      <c r="E462"/>
      <c r="F462"/>
      <c r="G462"/>
      <c r="H462"/>
      <c r="I462"/>
      <c r="J462"/>
      <c r="K462"/>
      <c r="L462"/>
      <c r="M462"/>
      <c r="N462"/>
      <c r="O462"/>
      <c r="P462"/>
    </row>
    <row r="463" spans="1:16" ht="15" x14ac:dyDescent="0.25">
      <c r="A463"/>
      <c r="B463"/>
      <c r="C463"/>
      <c r="D463"/>
      <c r="E463"/>
      <c r="F463"/>
      <c r="G463"/>
      <c r="H463"/>
      <c r="I463"/>
      <c r="J463"/>
      <c r="K463"/>
      <c r="L463"/>
      <c r="M463"/>
      <c r="N463"/>
      <c r="O463"/>
      <c r="P463"/>
    </row>
    <row r="464" spans="1:16" ht="15" x14ac:dyDescent="0.25">
      <c r="A464"/>
      <c r="B464"/>
      <c r="C464"/>
      <c r="D464"/>
      <c r="E464"/>
      <c r="F464"/>
      <c r="G464"/>
      <c r="H464"/>
      <c r="I464"/>
      <c r="J464"/>
      <c r="K464"/>
      <c r="L464"/>
      <c r="M464"/>
      <c r="N464"/>
      <c r="O464"/>
      <c r="P464"/>
    </row>
    <row r="465" spans="1:16" ht="15" x14ac:dyDescent="0.25">
      <c r="A465"/>
      <c r="B465"/>
      <c r="C465"/>
      <c r="D465"/>
      <c r="E465"/>
      <c r="F465"/>
      <c r="G465"/>
      <c r="H465"/>
      <c r="I465"/>
      <c r="J465"/>
      <c r="K465"/>
      <c r="L465"/>
      <c r="M465"/>
      <c r="N465"/>
      <c r="O465"/>
      <c r="P465"/>
    </row>
    <row r="466" spans="1:16" ht="15" x14ac:dyDescent="0.25">
      <c r="A466"/>
      <c r="B466"/>
      <c r="C466"/>
      <c r="D466"/>
      <c r="E466"/>
      <c r="F466"/>
      <c r="G466"/>
      <c r="H466"/>
      <c r="I466"/>
      <c r="J466"/>
      <c r="K466"/>
      <c r="L466"/>
      <c r="M466"/>
      <c r="N466"/>
      <c r="O466"/>
      <c r="P466"/>
    </row>
    <row r="467" spans="1:16" ht="15" x14ac:dyDescent="0.25">
      <c r="A467"/>
      <c r="B467"/>
      <c r="C467"/>
      <c r="D467"/>
      <c r="E467"/>
      <c r="F467"/>
      <c r="G467"/>
      <c r="H467"/>
      <c r="I467"/>
      <c r="J467"/>
      <c r="K467"/>
      <c r="L467"/>
      <c r="M467"/>
      <c r="N467"/>
      <c r="O467"/>
      <c r="P467"/>
    </row>
    <row r="468" spans="1:16" ht="15" x14ac:dyDescent="0.25">
      <c r="A468"/>
      <c r="B468"/>
      <c r="C468"/>
      <c r="D468"/>
      <c r="E468"/>
      <c r="F468"/>
      <c r="G468"/>
      <c r="H468"/>
      <c r="I468"/>
      <c r="J468"/>
      <c r="K468"/>
      <c r="L468"/>
      <c r="M468"/>
      <c r="N468"/>
      <c r="O468"/>
      <c r="P468"/>
    </row>
    <row r="469" spans="1:16" ht="15" x14ac:dyDescent="0.25">
      <c r="A469"/>
      <c r="B469"/>
      <c r="C469"/>
      <c r="D469"/>
      <c r="E469"/>
      <c r="F469"/>
      <c r="G469"/>
      <c r="H469"/>
      <c r="I469"/>
      <c r="J469"/>
      <c r="K469"/>
      <c r="L469"/>
      <c r="M469"/>
      <c r="N469"/>
      <c r="O469"/>
      <c r="P469"/>
    </row>
    <row r="470" spans="1:16" ht="15" x14ac:dyDescent="0.25">
      <c r="A470"/>
      <c r="B470"/>
      <c r="C470"/>
      <c r="D470"/>
      <c r="E470"/>
      <c r="F470"/>
      <c r="G470"/>
      <c r="H470"/>
      <c r="I470"/>
      <c r="J470"/>
      <c r="K470"/>
      <c r="L470"/>
      <c r="M470"/>
      <c r="N470"/>
      <c r="O470"/>
      <c r="P470"/>
    </row>
    <row r="471" spans="1:16" ht="15" x14ac:dyDescent="0.25">
      <c r="A471"/>
      <c r="B471"/>
      <c r="C471"/>
      <c r="D471"/>
      <c r="E471"/>
      <c r="F471"/>
      <c r="G471"/>
      <c r="H471"/>
      <c r="I471"/>
      <c r="J471"/>
      <c r="K471"/>
      <c r="L471"/>
      <c r="M471"/>
      <c r="N471"/>
      <c r="O471"/>
      <c r="P471"/>
    </row>
    <row r="472" spans="1:16" ht="15" x14ac:dyDescent="0.25">
      <c r="A472"/>
      <c r="B472"/>
      <c r="C472"/>
      <c r="D472"/>
      <c r="E472"/>
      <c r="F472"/>
      <c r="G472"/>
      <c r="H472"/>
      <c r="I472"/>
      <c r="J472"/>
      <c r="K472"/>
      <c r="L472"/>
      <c r="M472"/>
      <c r="N472"/>
      <c r="O472"/>
      <c r="P472"/>
    </row>
    <row r="473" spans="1:16" ht="15" x14ac:dyDescent="0.25">
      <c r="A473"/>
      <c r="B473"/>
      <c r="C473"/>
      <c r="D473"/>
      <c r="E473"/>
      <c r="F473"/>
      <c r="G473"/>
      <c r="H473"/>
      <c r="I473"/>
      <c r="J473"/>
      <c r="K473"/>
      <c r="L473"/>
      <c r="M473"/>
      <c r="N473"/>
      <c r="O473"/>
      <c r="P473"/>
    </row>
    <row r="474" spans="1:16" ht="15" x14ac:dyDescent="0.25">
      <c r="A474"/>
      <c r="B474"/>
      <c r="C474"/>
      <c r="D474"/>
      <c r="E474"/>
      <c r="F474"/>
      <c r="G474"/>
      <c r="H474"/>
      <c r="I474"/>
      <c r="J474"/>
      <c r="K474"/>
      <c r="L474"/>
      <c r="M474"/>
      <c r="N474"/>
      <c r="O474"/>
      <c r="P474"/>
    </row>
    <row r="475" spans="1:16" ht="15" x14ac:dyDescent="0.25">
      <c r="A475"/>
      <c r="B475"/>
      <c r="C475"/>
      <c r="D475"/>
      <c r="E475"/>
      <c r="F475"/>
      <c r="G475"/>
      <c r="H475"/>
      <c r="I475"/>
      <c r="J475"/>
      <c r="K475"/>
      <c r="L475"/>
      <c r="M475"/>
      <c r="N475"/>
      <c r="O475"/>
      <c r="P475"/>
    </row>
    <row r="476" spans="1:16" ht="15" x14ac:dyDescent="0.25">
      <c r="A476"/>
      <c r="B476"/>
      <c r="C476"/>
      <c r="D476"/>
      <c r="E476"/>
      <c r="F476"/>
      <c r="G476"/>
      <c r="H476"/>
      <c r="I476"/>
      <c r="J476"/>
      <c r="K476"/>
      <c r="L476"/>
      <c r="M476"/>
      <c r="N476"/>
      <c r="O476"/>
      <c r="P476"/>
    </row>
    <row r="477" spans="1:16" ht="15" x14ac:dyDescent="0.25">
      <c r="A477"/>
      <c r="B477"/>
      <c r="C477"/>
      <c r="D477"/>
      <c r="E477"/>
      <c r="F477"/>
      <c r="G477"/>
      <c r="H477"/>
      <c r="I477"/>
      <c r="J477"/>
      <c r="K477"/>
      <c r="L477"/>
      <c r="M477"/>
      <c r="N477"/>
      <c r="O477"/>
      <c r="P477"/>
    </row>
    <row r="478" spans="1:16" ht="15" x14ac:dyDescent="0.25">
      <c r="A478"/>
      <c r="B478"/>
      <c r="C478"/>
      <c r="D478"/>
      <c r="E478"/>
      <c r="F478"/>
      <c r="G478"/>
      <c r="H478"/>
      <c r="I478"/>
      <c r="J478"/>
      <c r="K478"/>
      <c r="L478"/>
      <c r="M478"/>
      <c r="N478"/>
      <c r="O478"/>
      <c r="P478"/>
    </row>
    <row r="479" spans="1:16" ht="15" x14ac:dyDescent="0.25">
      <c r="A479"/>
      <c r="B479"/>
      <c r="C479"/>
      <c r="D479"/>
      <c r="E479"/>
      <c r="F479"/>
      <c r="G479"/>
      <c r="H479"/>
      <c r="I479"/>
      <c r="J479"/>
      <c r="K479"/>
      <c r="L479"/>
      <c r="M479"/>
      <c r="N479"/>
      <c r="O479"/>
      <c r="P479"/>
    </row>
    <row r="480" spans="1:16" ht="15" x14ac:dyDescent="0.25">
      <c r="A480"/>
      <c r="B480"/>
      <c r="C480"/>
      <c r="D480"/>
      <c r="E480"/>
      <c r="F480"/>
      <c r="G480"/>
      <c r="H480"/>
      <c r="I480"/>
      <c r="J480"/>
      <c r="K480"/>
      <c r="L480"/>
      <c r="M480"/>
      <c r="N480"/>
      <c r="O480"/>
      <c r="P480"/>
    </row>
    <row r="481" spans="1:16" ht="15" x14ac:dyDescent="0.25">
      <c r="A481"/>
      <c r="B481"/>
      <c r="C481"/>
      <c r="D481"/>
      <c r="E481"/>
      <c r="F481"/>
      <c r="G481"/>
      <c r="H481"/>
      <c r="I481"/>
      <c r="J481"/>
      <c r="K481"/>
      <c r="L481"/>
      <c r="M481"/>
      <c r="N481"/>
      <c r="O481"/>
      <c r="P481"/>
    </row>
    <row r="482" spans="1:16" ht="15" x14ac:dyDescent="0.25">
      <c r="A482"/>
      <c r="B482"/>
      <c r="C482"/>
      <c r="D482"/>
      <c r="E482"/>
      <c r="F482"/>
      <c r="G482"/>
      <c r="H482"/>
      <c r="I482"/>
      <c r="J482"/>
      <c r="K482"/>
      <c r="L482"/>
      <c r="M482"/>
      <c r="N482"/>
      <c r="O482"/>
      <c r="P482"/>
    </row>
    <row r="483" spans="1:16" ht="15" x14ac:dyDescent="0.25">
      <c r="A483"/>
      <c r="B483"/>
      <c r="C483"/>
      <c r="D483"/>
      <c r="E483"/>
      <c r="F483"/>
      <c r="G483"/>
      <c r="H483"/>
      <c r="I483"/>
      <c r="J483"/>
      <c r="K483"/>
      <c r="L483"/>
      <c r="M483"/>
      <c r="N483"/>
      <c r="O483"/>
      <c r="P483"/>
    </row>
    <row r="484" spans="1:16" ht="15" x14ac:dyDescent="0.25">
      <c r="A484"/>
      <c r="B484"/>
      <c r="C484"/>
      <c r="D484"/>
      <c r="E484"/>
      <c r="F484"/>
      <c r="G484"/>
      <c r="H484"/>
      <c r="I484"/>
      <c r="J484"/>
      <c r="K484"/>
      <c r="L484"/>
      <c r="M484"/>
      <c r="N484"/>
      <c r="O484"/>
      <c r="P484"/>
    </row>
    <row r="485" spans="1:16" ht="15" x14ac:dyDescent="0.25">
      <c r="A485"/>
      <c r="B485"/>
      <c r="C485"/>
      <c r="D485"/>
      <c r="E485"/>
      <c r="F485"/>
      <c r="G485"/>
      <c r="H485"/>
      <c r="I485"/>
      <c r="J485"/>
      <c r="K485"/>
      <c r="L485"/>
      <c r="M485"/>
      <c r="N485"/>
      <c r="O485"/>
      <c r="P485"/>
    </row>
    <row r="486" spans="1:16" ht="15" x14ac:dyDescent="0.25">
      <c r="A486"/>
      <c r="B486"/>
      <c r="C486"/>
      <c r="D486"/>
      <c r="E486"/>
      <c r="F486"/>
      <c r="G486"/>
      <c r="H486"/>
      <c r="I486"/>
      <c r="J486"/>
      <c r="K486"/>
      <c r="L486"/>
      <c r="M486"/>
      <c r="N486"/>
      <c r="O486"/>
      <c r="P486"/>
    </row>
    <row r="487" spans="1:16" ht="15" x14ac:dyDescent="0.25">
      <c r="A487"/>
      <c r="B487"/>
      <c r="C487"/>
      <c r="D487"/>
      <c r="E487"/>
      <c r="F487"/>
      <c r="G487"/>
      <c r="H487"/>
      <c r="I487"/>
      <c r="J487"/>
      <c r="K487"/>
      <c r="L487"/>
      <c r="M487"/>
      <c r="N487"/>
      <c r="O487"/>
      <c r="P487"/>
    </row>
    <row r="488" spans="1:16" ht="15" x14ac:dyDescent="0.25">
      <c r="A488"/>
      <c r="B488"/>
      <c r="C488"/>
      <c r="D488"/>
      <c r="E488"/>
      <c r="F488"/>
      <c r="G488"/>
      <c r="H488"/>
      <c r="I488"/>
      <c r="J488"/>
      <c r="K488"/>
      <c r="L488"/>
      <c r="M488"/>
      <c r="N488"/>
      <c r="O488"/>
      <c r="P488"/>
    </row>
    <row r="489" spans="1:16" ht="15" x14ac:dyDescent="0.25">
      <c r="A489"/>
      <c r="B489"/>
      <c r="C489"/>
      <c r="D489"/>
      <c r="E489"/>
      <c r="F489"/>
      <c r="G489"/>
      <c r="H489"/>
      <c r="I489"/>
      <c r="J489"/>
      <c r="K489"/>
      <c r="L489"/>
      <c r="M489"/>
      <c r="N489"/>
      <c r="O489"/>
      <c r="P489"/>
    </row>
    <row r="490" spans="1:16" ht="15" x14ac:dyDescent="0.25">
      <c r="A490"/>
      <c r="B490"/>
      <c r="C490"/>
      <c r="D490"/>
      <c r="E490"/>
      <c r="F490"/>
      <c r="G490"/>
      <c r="H490"/>
      <c r="I490"/>
      <c r="J490"/>
      <c r="K490"/>
      <c r="L490"/>
      <c r="M490"/>
      <c r="N490"/>
      <c r="O490"/>
      <c r="P490"/>
    </row>
    <row r="491" spans="1:16" ht="15" x14ac:dyDescent="0.25">
      <c r="A491"/>
      <c r="B491"/>
      <c r="C491"/>
      <c r="D491"/>
      <c r="E491"/>
      <c r="F491"/>
      <c r="G491"/>
      <c r="H491"/>
      <c r="I491"/>
      <c r="J491"/>
      <c r="K491"/>
      <c r="L491"/>
      <c r="M491"/>
      <c r="N491"/>
      <c r="O491"/>
      <c r="P491"/>
    </row>
    <row r="492" spans="1:16" ht="15" x14ac:dyDescent="0.25">
      <c r="A492"/>
      <c r="B492"/>
      <c r="C492"/>
      <c r="D492"/>
      <c r="E492"/>
      <c r="F492"/>
      <c r="G492"/>
      <c r="H492"/>
      <c r="I492"/>
      <c r="J492"/>
      <c r="K492"/>
      <c r="L492"/>
      <c r="M492"/>
      <c r="N492"/>
      <c r="O492"/>
      <c r="P492"/>
    </row>
    <row r="493" spans="1:16" ht="15" x14ac:dyDescent="0.25">
      <c r="A493"/>
      <c r="B493"/>
      <c r="C493"/>
      <c r="D493"/>
      <c r="E493"/>
      <c r="F493"/>
      <c r="G493"/>
      <c r="H493"/>
      <c r="I493"/>
      <c r="J493"/>
      <c r="K493"/>
      <c r="L493"/>
      <c r="M493"/>
      <c r="N493"/>
      <c r="O493"/>
      <c r="P493"/>
    </row>
    <row r="494" spans="1:16" ht="15" x14ac:dyDescent="0.25">
      <c r="A494"/>
      <c r="B494"/>
      <c r="C494"/>
      <c r="D494"/>
      <c r="E494"/>
      <c r="F494"/>
      <c r="G494"/>
      <c r="H494"/>
      <c r="I494"/>
      <c r="J494"/>
      <c r="K494"/>
      <c r="L494"/>
      <c r="M494"/>
      <c r="N494"/>
      <c r="O494"/>
      <c r="P494"/>
    </row>
    <row r="495" spans="1:16" ht="15" x14ac:dyDescent="0.25">
      <c r="A495"/>
      <c r="B495"/>
      <c r="C495"/>
      <c r="D495"/>
      <c r="E495"/>
      <c r="F495"/>
      <c r="G495"/>
      <c r="H495"/>
      <c r="I495"/>
      <c r="J495"/>
      <c r="K495"/>
      <c r="L495"/>
      <c r="M495"/>
      <c r="N495"/>
      <c r="O495"/>
      <c r="P495"/>
    </row>
    <row r="496" spans="1:16" ht="15" x14ac:dyDescent="0.25">
      <c r="A496"/>
      <c r="B496"/>
      <c r="C496"/>
      <c r="D496"/>
      <c r="E496"/>
      <c r="F496"/>
      <c r="G496"/>
      <c r="H496"/>
      <c r="I496"/>
      <c r="J496"/>
      <c r="K496"/>
      <c r="L496"/>
      <c r="M496"/>
      <c r="N496"/>
      <c r="O496"/>
      <c r="P496"/>
    </row>
    <row r="497" spans="1:16" ht="15" x14ac:dyDescent="0.25">
      <c r="A497"/>
      <c r="B497"/>
      <c r="C497"/>
      <c r="D497"/>
      <c r="E497"/>
      <c r="F497"/>
      <c r="G497"/>
      <c r="H497"/>
      <c r="I497"/>
      <c r="J497"/>
      <c r="K497"/>
      <c r="L497"/>
      <c r="M497"/>
      <c r="N497"/>
      <c r="O497"/>
      <c r="P497"/>
    </row>
    <row r="498" spans="1:16" ht="15" x14ac:dyDescent="0.25">
      <c r="A498"/>
      <c r="B498"/>
      <c r="C498"/>
      <c r="D498"/>
      <c r="E498"/>
      <c r="F498"/>
      <c r="G498"/>
      <c r="H498"/>
      <c r="I498"/>
      <c r="J498"/>
      <c r="K498"/>
      <c r="L498"/>
      <c r="M498"/>
      <c r="N498"/>
      <c r="O498"/>
      <c r="P498"/>
    </row>
    <row r="499" spans="1:16" ht="15" x14ac:dyDescent="0.25">
      <c r="A499"/>
      <c r="B499"/>
      <c r="C499"/>
      <c r="D499"/>
      <c r="E499"/>
      <c r="F499"/>
      <c r="G499"/>
      <c r="H499"/>
      <c r="I499"/>
      <c r="J499"/>
      <c r="K499"/>
      <c r="L499"/>
      <c r="M499"/>
      <c r="N499"/>
      <c r="O499"/>
      <c r="P499"/>
    </row>
    <row r="500" spans="1:16" ht="15" x14ac:dyDescent="0.25">
      <c r="A500"/>
      <c r="B500"/>
      <c r="C500"/>
      <c r="D500"/>
      <c r="E500"/>
      <c r="F500"/>
      <c r="G500"/>
      <c r="H500"/>
      <c r="I500"/>
      <c r="J500"/>
      <c r="K500"/>
      <c r="L500"/>
      <c r="M500"/>
      <c r="N500"/>
      <c r="O500"/>
      <c r="P500"/>
    </row>
    <row r="501" spans="1:16" ht="15" x14ac:dyDescent="0.25">
      <c r="A501"/>
      <c r="B501"/>
      <c r="C501"/>
      <c r="D501"/>
      <c r="E501"/>
      <c r="F501"/>
      <c r="G501"/>
      <c r="H501"/>
      <c r="I501"/>
      <c r="J501"/>
      <c r="K501"/>
      <c r="L501"/>
      <c r="M501"/>
      <c r="N501"/>
      <c r="O501"/>
      <c r="P501"/>
    </row>
    <row r="502" spans="1:16" ht="15" x14ac:dyDescent="0.25">
      <c r="A502"/>
      <c r="B502"/>
      <c r="C502"/>
      <c r="D502"/>
      <c r="E502"/>
      <c r="F502"/>
      <c r="G502"/>
      <c r="H502"/>
      <c r="I502"/>
      <c r="J502"/>
      <c r="K502"/>
      <c r="L502"/>
      <c r="M502"/>
      <c r="N502"/>
      <c r="O502"/>
      <c r="P502"/>
    </row>
    <row r="503" spans="1:16" ht="15" x14ac:dyDescent="0.25">
      <c r="A503"/>
      <c r="B503"/>
      <c r="C503"/>
      <c r="D503"/>
      <c r="E503"/>
      <c r="F503"/>
      <c r="G503"/>
      <c r="H503"/>
      <c r="I503"/>
      <c r="J503"/>
      <c r="K503"/>
      <c r="L503"/>
      <c r="M503"/>
      <c r="N503"/>
      <c r="O503"/>
      <c r="P503"/>
    </row>
    <row r="504" spans="1:16" ht="15" x14ac:dyDescent="0.25">
      <c r="A504"/>
      <c r="B504"/>
      <c r="C504"/>
      <c r="D504"/>
      <c r="E504"/>
      <c r="F504"/>
      <c r="G504"/>
      <c r="H504"/>
      <c r="I504"/>
      <c r="J504"/>
      <c r="K504"/>
      <c r="L504"/>
      <c r="M504"/>
      <c r="N504"/>
      <c r="O504"/>
      <c r="P504"/>
    </row>
    <row r="505" spans="1:16" ht="15" x14ac:dyDescent="0.25">
      <c r="A505"/>
      <c r="B505"/>
      <c r="C505"/>
      <c r="D505"/>
      <c r="E505"/>
      <c r="F505"/>
      <c r="G505"/>
      <c r="H505"/>
      <c r="I505"/>
      <c r="J505"/>
      <c r="K505"/>
      <c r="L505"/>
      <c r="M505"/>
      <c r="N505"/>
      <c r="O505"/>
      <c r="P505"/>
    </row>
    <row r="506" spans="1:16" ht="15" x14ac:dyDescent="0.25">
      <c r="A506"/>
      <c r="B506"/>
      <c r="C506"/>
      <c r="D506"/>
      <c r="E506"/>
      <c r="F506"/>
      <c r="G506"/>
      <c r="H506"/>
      <c r="I506"/>
      <c r="J506"/>
      <c r="K506"/>
      <c r="L506"/>
      <c r="M506"/>
      <c r="N506"/>
      <c r="O506"/>
      <c r="P506"/>
    </row>
    <row r="507" spans="1:16" ht="15" x14ac:dyDescent="0.25">
      <c r="A507"/>
      <c r="B507"/>
      <c r="C507"/>
      <c r="D507"/>
      <c r="E507"/>
      <c r="F507"/>
      <c r="G507"/>
      <c r="H507"/>
      <c r="I507"/>
      <c r="J507"/>
      <c r="K507"/>
      <c r="L507"/>
      <c r="M507"/>
      <c r="N507"/>
      <c r="O507"/>
      <c r="P507"/>
    </row>
    <row r="508" spans="1:16" ht="15" x14ac:dyDescent="0.25">
      <c r="A508"/>
      <c r="B508"/>
      <c r="C508"/>
      <c r="D508"/>
      <c r="E508"/>
      <c r="F508"/>
      <c r="G508"/>
      <c r="H508"/>
      <c r="I508"/>
      <c r="J508"/>
      <c r="K508"/>
      <c r="L508"/>
      <c r="M508"/>
      <c r="N508"/>
      <c r="O508"/>
      <c r="P508"/>
    </row>
    <row r="509" spans="1:16" ht="15" x14ac:dyDescent="0.25">
      <c r="A509"/>
      <c r="B509"/>
      <c r="C509"/>
      <c r="D509"/>
      <c r="E509"/>
      <c r="F509"/>
      <c r="G509"/>
      <c r="H509"/>
      <c r="I509"/>
      <c r="J509"/>
      <c r="K509"/>
      <c r="L509"/>
      <c r="M509"/>
      <c r="N509"/>
      <c r="O509"/>
      <c r="P509"/>
    </row>
    <row r="510" spans="1:16" ht="15" x14ac:dyDescent="0.25">
      <c r="A510"/>
      <c r="B510"/>
      <c r="C510"/>
      <c r="D510"/>
      <c r="E510"/>
      <c r="F510"/>
      <c r="G510"/>
      <c r="H510"/>
      <c r="I510"/>
      <c r="J510"/>
      <c r="K510"/>
      <c r="L510"/>
      <c r="M510"/>
      <c r="N510"/>
      <c r="O510"/>
      <c r="P510"/>
    </row>
    <row r="511" spans="1:16" ht="15" x14ac:dyDescent="0.25">
      <c r="A511"/>
      <c r="B511"/>
      <c r="C511"/>
      <c r="D511"/>
      <c r="E511"/>
      <c r="F511"/>
      <c r="G511"/>
      <c r="H511"/>
      <c r="I511"/>
      <c r="J511"/>
      <c r="K511"/>
      <c r="L511"/>
      <c r="M511"/>
      <c r="N511"/>
      <c r="O511"/>
      <c r="P511"/>
    </row>
    <row r="512" spans="1:16" ht="15" x14ac:dyDescent="0.25">
      <c r="A512"/>
      <c r="B512"/>
      <c r="C512"/>
      <c r="D512"/>
      <c r="E512"/>
      <c r="F512"/>
      <c r="G512"/>
      <c r="H512"/>
      <c r="I512"/>
      <c r="J512"/>
      <c r="K512"/>
      <c r="L512"/>
      <c r="M512"/>
      <c r="N512"/>
      <c r="O512"/>
      <c r="P512"/>
    </row>
    <row r="513" spans="1:16" ht="15" x14ac:dyDescent="0.25">
      <c r="A513"/>
      <c r="B513"/>
      <c r="C513"/>
      <c r="D513"/>
      <c r="E513"/>
      <c r="F513"/>
      <c r="G513"/>
      <c r="H513"/>
      <c r="I513"/>
      <c r="J513"/>
      <c r="K513"/>
      <c r="L513"/>
      <c r="M513"/>
      <c r="N513"/>
      <c r="O513"/>
      <c r="P513"/>
    </row>
    <row r="514" spans="1:16" ht="15" x14ac:dyDescent="0.25">
      <c r="A514"/>
      <c r="B514"/>
      <c r="C514"/>
      <c r="D514"/>
      <c r="E514"/>
      <c r="F514"/>
      <c r="G514"/>
      <c r="H514"/>
      <c r="I514"/>
      <c r="J514"/>
      <c r="K514"/>
      <c r="L514"/>
      <c r="M514"/>
      <c r="N514"/>
      <c r="O514"/>
      <c r="P514"/>
    </row>
    <row r="515" spans="1:16" ht="15" x14ac:dyDescent="0.25">
      <c r="A515"/>
      <c r="B515"/>
      <c r="C515"/>
      <c r="D515"/>
      <c r="E515"/>
      <c r="F515"/>
      <c r="G515"/>
      <c r="H515"/>
      <c r="I515"/>
      <c r="J515"/>
      <c r="K515"/>
      <c r="L515"/>
      <c r="M515"/>
      <c r="N515"/>
      <c r="O515"/>
      <c r="P515"/>
    </row>
    <row r="516" spans="1:16" ht="15" x14ac:dyDescent="0.25">
      <c r="A516"/>
      <c r="B516"/>
      <c r="C516"/>
      <c r="D516"/>
      <c r="E516"/>
      <c r="F516"/>
      <c r="G516"/>
      <c r="H516"/>
      <c r="I516"/>
      <c r="J516"/>
      <c r="K516"/>
      <c r="L516"/>
      <c r="M516"/>
      <c r="N516"/>
      <c r="O516"/>
      <c r="P516"/>
    </row>
    <row r="517" spans="1:16" ht="15" x14ac:dyDescent="0.25">
      <c r="A517"/>
      <c r="B517"/>
      <c r="C517"/>
      <c r="D517"/>
      <c r="E517"/>
      <c r="F517"/>
      <c r="G517"/>
      <c r="H517"/>
      <c r="I517"/>
      <c r="J517"/>
      <c r="K517"/>
      <c r="L517"/>
      <c r="M517"/>
      <c r="N517"/>
      <c r="O517"/>
      <c r="P517"/>
    </row>
    <row r="518" spans="1:16" ht="15" x14ac:dyDescent="0.25">
      <c r="A518"/>
      <c r="B518"/>
      <c r="C518"/>
      <c r="D518"/>
      <c r="E518"/>
      <c r="F518"/>
      <c r="G518"/>
      <c r="H518"/>
      <c r="I518"/>
      <c r="J518"/>
      <c r="K518"/>
      <c r="L518"/>
      <c r="M518"/>
      <c r="N518"/>
      <c r="O518"/>
      <c r="P518"/>
    </row>
    <row r="519" spans="1:16" ht="15" x14ac:dyDescent="0.25">
      <c r="A519"/>
      <c r="B519"/>
      <c r="C519"/>
      <c r="D519"/>
      <c r="E519"/>
      <c r="F519"/>
      <c r="G519"/>
      <c r="H519"/>
      <c r="I519"/>
      <c r="J519"/>
      <c r="K519"/>
      <c r="L519"/>
      <c r="M519"/>
      <c r="N519"/>
      <c r="O519"/>
      <c r="P519"/>
    </row>
    <row r="520" spans="1:16" ht="15" x14ac:dyDescent="0.25">
      <c r="A520"/>
      <c r="B520"/>
      <c r="C520"/>
      <c r="D520"/>
      <c r="E520"/>
      <c r="F520"/>
      <c r="G520"/>
      <c r="H520"/>
      <c r="I520"/>
      <c r="J520"/>
      <c r="K520"/>
      <c r="L520"/>
      <c r="M520"/>
      <c r="N520"/>
      <c r="O520"/>
      <c r="P520"/>
    </row>
    <row r="521" spans="1:16" ht="15" x14ac:dyDescent="0.25">
      <c r="A521"/>
      <c r="B521"/>
      <c r="C521"/>
      <c r="D521"/>
      <c r="E521"/>
      <c r="F521"/>
      <c r="G521"/>
      <c r="H521"/>
      <c r="I521"/>
      <c r="J521"/>
      <c r="K521"/>
      <c r="L521"/>
      <c r="M521"/>
      <c r="N521"/>
      <c r="O521"/>
      <c r="P521"/>
    </row>
    <row r="522" spans="1:16" ht="15" x14ac:dyDescent="0.25">
      <c r="A522"/>
      <c r="B522"/>
      <c r="C522"/>
      <c r="D522"/>
      <c r="E522"/>
      <c r="F522"/>
      <c r="G522"/>
      <c r="H522"/>
      <c r="I522"/>
      <c r="J522"/>
      <c r="K522"/>
      <c r="L522"/>
      <c r="M522"/>
      <c r="N522"/>
      <c r="O522"/>
      <c r="P522"/>
    </row>
    <row r="523" spans="1:16" ht="15" x14ac:dyDescent="0.25">
      <c r="A523"/>
      <c r="B523"/>
      <c r="C523"/>
      <c r="D523"/>
      <c r="E523"/>
      <c r="F523"/>
      <c r="G523"/>
      <c r="H523"/>
      <c r="I523"/>
      <c r="J523"/>
      <c r="K523"/>
      <c r="L523"/>
      <c r="M523"/>
      <c r="N523"/>
      <c r="O523"/>
      <c r="P523"/>
    </row>
    <row r="524" spans="1:16" ht="15" x14ac:dyDescent="0.25">
      <c r="A524"/>
      <c r="B524"/>
      <c r="C524"/>
      <c r="D524"/>
      <c r="E524"/>
      <c r="F524"/>
      <c r="G524"/>
      <c r="H524"/>
      <c r="I524"/>
      <c r="J524"/>
      <c r="K524"/>
      <c r="L524"/>
      <c r="M524"/>
      <c r="N524"/>
      <c r="O524"/>
      <c r="P524"/>
    </row>
    <row r="525" spans="1:16" ht="15" x14ac:dyDescent="0.25">
      <c r="A525"/>
      <c r="B525"/>
      <c r="C525"/>
      <c r="D525"/>
      <c r="E525"/>
      <c r="F525"/>
      <c r="G525"/>
      <c r="H525"/>
      <c r="I525"/>
      <c r="J525"/>
      <c r="K525"/>
      <c r="L525"/>
      <c r="M525"/>
      <c r="N525"/>
      <c r="O525"/>
      <c r="P525"/>
    </row>
    <row r="526" spans="1:16" ht="15" x14ac:dyDescent="0.25">
      <c r="A526"/>
      <c r="B526"/>
      <c r="C526"/>
      <c r="D526"/>
      <c r="E526"/>
      <c r="F526"/>
      <c r="G526"/>
      <c r="H526"/>
      <c r="I526"/>
      <c r="J526"/>
      <c r="K526"/>
      <c r="L526"/>
      <c r="M526"/>
      <c r="N526"/>
      <c r="O526"/>
      <c r="P526"/>
    </row>
    <row r="527" spans="1:16" ht="15" x14ac:dyDescent="0.25">
      <c r="A527"/>
      <c r="B527"/>
      <c r="C527"/>
      <c r="D527"/>
      <c r="E527"/>
      <c r="F527"/>
      <c r="G527"/>
      <c r="H527"/>
      <c r="I527"/>
      <c r="J527"/>
      <c r="K527"/>
      <c r="L527"/>
      <c r="M527"/>
      <c r="N527"/>
      <c r="O527"/>
      <c r="P527"/>
    </row>
    <row r="528" spans="1:16" ht="15" x14ac:dyDescent="0.25">
      <c r="A528"/>
      <c r="B528"/>
      <c r="C528"/>
      <c r="D528"/>
      <c r="E528"/>
      <c r="F528"/>
      <c r="G528"/>
      <c r="H528"/>
      <c r="I528"/>
      <c r="J528"/>
      <c r="K528"/>
      <c r="L528"/>
      <c r="M528"/>
      <c r="N528"/>
      <c r="O528"/>
      <c r="P528"/>
    </row>
    <row r="529" spans="1:16" ht="15" x14ac:dyDescent="0.25">
      <c r="A529"/>
      <c r="B529"/>
      <c r="C529"/>
      <c r="D529"/>
      <c r="E529"/>
      <c r="F529"/>
      <c r="G529"/>
      <c r="H529"/>
      <c r="I529"/>
      <c r="J529"/>
      <c r="K529"/>
      <c r="L529"/>
      <c r="M529"/>
      <c r="N529"/>
      <c r="O529"/>
      <c r="P529"/>
    </row>
    <row r="530" spans="1:16" ht="15" x14ac:dyDescent="0.25">
      <c r="A530"/>
      <c r="B530"/>
      <c r="C530"/>
      <c r="D530"/>
      <c r="E530"/>
      <c r="F530"/>
      <c r="G530"/>
      <c r="H530"/>
      <c r="I530"/>
      <c r="J530"/>
      <c r="K530"/>
      <c r="L530"/>
      <c r="M530"/>
      <c r="N530"/>
      <c r="O530"/>
      <c r="P530"/>
    </row>
    <row r="531" spans="1:16" ht="15" x14ac:dyDescent="0.25">
      <c r="A531"/>
      <c r="B531"/>
      <c r="C531"/>
      <c r="D531"/>
      <c r="E531"/>
      <c r="F531"/>
      <c r="G531"/>
      <c r="H531"/>
      <c r="I531"/>
      <c r="J531"/>
      <c r="K531"/>
      <c r="L531"/>
      <c r="M531"/>
      <c r="N531"/>
      <c r="O531"/>
      <c r="P531"/>
    </row>
    <row r="532" spans="1:16" ht="15" x14ac:dyDescent="0.25">
      <c r="A532"/>
      <c r="B532"/>
      <c r="C532"/>
      <c r="D532"/>
      <c r="E532"/>
      <c r="F532"/>
      <c r="G532"/>
      <c r="H532"/>
      <c r="I532"/>
      <c r="J532"/>
      <c r="K532"/>
      <c r="L532"/>
      <c r="M532"/>
      <c r="N532"/>
      <c r="O532"/>
      <c r="P532"/>
    </row>
    <row r="533" spans="1:16" ht="15" x14ac:dyDescent="0.25">
      <c r="A533"/>
      <c r="B533"/>
      <c r="C533"/>
      <c r="D533"/>
      <c r="E533"/>
      <c r="F533"/>
      <c r="G533"/>
      <c r="H533"/>
      <c r="I533"/>
      <c r="J533"/>
      <c r="K533"/>
      <c r="L533"/>
      <c r="M533"/>
      <c r="N533"/>
      <c r="O533"/>
      <c r="P533"/>
    </row>
    <row r="534" spans="1:16" ht="15" x14ac:dyDescent="0.25">
      <c r="A534"/>
      <c r="B534"/>
      <c r="C534"/>
      <c r="D534"/>
      <c r="E534"/>
      <c r="F534"/>
      <c r="G534"/>
      <c r="H534"/>
      <c r="I534"/>
      <c r="J534"/>
      <c r="K534"/>
      <c r="L534"/>
      <c r="M534"/>
      <c r="N534"/>
      <c r="O534"/>
      <c r="P534"/>
    </row>
    <row r="535" spans="1:16" ht="15" x14ac:dyDescent="0.25">
      <c r="A535"/>
      <c r="B535"/>
      <c r="C535"/>
      <c r="D535"/>
      <c r="E535"/>
      <c r="F535"/>
      <c r="G535"/>
      <c r="H535"/>
      <c r="I535"/>
      <c r="J535"/>
      <c r="K535"/>
      <c r="L535"/>
      <c r="M535"/>
      <c r="N535"/>
      <c r="O535"/>
      <c r="P535"/>
    </row>
    <row r="536" spans="1:16" ht="15" x14ac:dyDescent="0.25">
      <c r="A536"/>
      <c r="B536"/>
      <c r="C536"/>
      <c r="D536"/>
      <c r="E536"/>
      <c r="F536"/>
      <c r="G536"/>
      <c r="H536"/>
      <c r="I536"/>
      <c r="J536"/>
      <c r="K536"/>
      <c r="L536"/>
      <c r="M536"/>
      <c r="N536"/>
      <c r="O536"/>
      <c r="P536"/>
    </row>
    <row r="537" spans="1:16" ht="15" x14ac:dyDescent="0.25">
      <c r="A537"/>
      <c r="B537"/>
      <c r="C537"/>
      <c r="D537"/>
      <c r="E537"/>
      <c r="F537"/>
      <c r="G537"/>
      <c r="H537"/>
      <c r="I537"/>
      <c r="J537"/>
      <c r="K537"/>
      <c r="L537"/>
      <c r="M537"/>
      <c r="N537"/>
      <c r="O537"/>
      <c r="P537"/>
    </row>
    <row r="538" spans="1:16" ht="15" x14ac:dyDescent="0.25">
      <c r="A538"/>
      <c r="B538"/>
      <c r="C538"/>
      <c r="D538"/>
      <c r="E538"/>
      <c r="F538"/>
      <c r="G538"/>
      <c r="H538"/>
      <c r="I538"/>
      <c r="J538"/>
      <c r="K538"/>
      <c r="L538"/>
      <c r="M538"/>
      <c r="N538"/>
      <c r="O538"/>
      <c r="P538"/>
    </row>
    <row r="539" spans="1:16" ht="15" x14ac:dyDescent="0.25">
      <c r="A539"/>
      <c r="B539"/>
      <c r="C539"/>
      <c r="D539"/>
      <c r="E539"/>
      <c r="F539"/>
      <c r="G539"/>
      <c r="H539"/>
      <c r="I539"/>
      <c r="J539"/>
      <c r="K539"/>
      <c r="L539"/>
      <c r="M539"/>
      <c r="N539"/>
      <c r="O539"/>
      <c r="P539"/>
    </row>
    <row r="540" spans="1:16" ht="15" x14ac:dyDescent="0.25">
      <c r="A540"/>
      <c r="B540"/>
      <c r="C540"/>
      <c r="D540"/>
      <c r="E540"/>
      <c r="F540"/>
      <c r="G540"/>
      <c r="H540"/>
      <c r="I540"/>
      <c r="J540"/>
      <c r="K540"/>
      <c r="L540"/>
      <c r="M540"/>
      <c r="N540"/>
      <c r="O540"/>
      <c r="P540"/>
    </row>
    <row r="541" spans="1:16" ht="15" x14ac:dyDescent="0.25">
      <c r="A541"/>
      <c r="B541"/>
      <c r="C541"/>
      <c r="D541"/>
      <c r="E541"/>
      <c r="F541"/>
      <c r="G541"/>
      <c r="H541"/>
      <c r="I541"/>
      <c r="J541"/>
      <c r="K541"/>
      <c r="L541"/>
      <c r="M541"/>
      <c r="N541"/>
      <c r="O541"/>
      <c r="P541"/>
    </row>
    <row r="542" spans="1:16" ht="15" x14ac:dyDescent="0.25">
      <c r="A542"/>
      <c r="B542"/>
      <c r="C542"/>
      <c r="D542"/>
      <c r="E542"/>
      <c r="F542"/>
      <c r="G542"/>
      <c r="H542"/>
      <c r="I542"/>
      <c r="J542"/>
      <c r="K542"/>
      <c r="L542"/>
      <c r="M542"/>
      <c r="N542"/>
      <c r="O542"/>
      <c r="P542"/>
    </row>
    <row r="543" spans="1:16" ht="15" x14ac:dyDescent="0.25">
      <c r="A543"/>
      <c r="B543"/>
      <c r="C543"/>
      <c r="D543"/>
      <c r="E543"/>
      <c r="F543"/>
      <c r="G543"/>
      <c r="H543"/>
      <c r="I543"/>
      <c r="J543"/>
      <c r="K543"/>
      <c r="L543"/>
      <c r="M543"/>
      <c r="N543"/>
      <c r="O543"/>
      <c r="P543"/>
    </row>
    <row r="544" spans="1:16" ht="15" x14ac:dyDescent="0.25">
      <c r="A544"/>
      <c r="B544"/>
      <c r="C544"/>
      <c r="D544"/>
      <c r="E544"/>
      <c r="F544"/>
      <c r="G544"/>
      <c r="H544"/>
      <c r="I544"/>
      <c r="J544"/>
      <c r="K544"/>
      <c r="L544"/>
      <c r="M544"/>
      <c r="N544"/>
      <c r="O544"/>
      <c r="P544"/>
    </row>
    <row r="545" spans="1:16" ht="15" x14ac:dyDescent="0.25">
      <c r="A545"/>
      <c r="B545"/>
      <c r="C545"/>
      <c r="D545"/>
      <c r="E545"/>
      <c r="F545"/>
      <c r="G545"/>
      <c r="H545"/>
      <c r="I545"/>
      <c r="J545"/>
      <c r="K545"/>
      <c r="L545"/>
      <c r="M545"/>
      <c r="N545"/>
      <c r="O545"/>
      <c r="P545"/>
    </row>
    <row r="546" spans="1:16" ht="15" x14ac:dyDescent="0.25">
      <c r="A546"/>
      <c r="B546"/>
      <c r="C546"/>
      <c r="D546"/>
      <c r="E546"/>
      <c r="F546"/>
      <c r="G546"/>
      <c r="H546"/>
      <c r="I546"/>
      <c r="J546"/>
      <c r="K546"/>
      <c r="L546"/>
      <c r="M546"/>
      <c r="N546"/>
      <c r="O546"/>
      <c r="P546"/>
    </row>
    <row r="547" spans="1:16" ht="15" x14ac:dyDescent="0.25">
      <c r="A547"/>
      <c r="B547"/>
      <c r="C547"/>
      <c r="D547"/>
      <c r="E547"/>
      <c r="F547"/>
      <c r="G547"/>
      <c r="H547"/>
      <c r="I547"/>
      <c r="J547"/>
      <c r="K547"/>
      <c r="L547"/>
      <c r="M547"/>
      <c r="N547"/>
      <c r="O547"/>
      <c r="P547"/>
    </row>
    <row r="548" spans="1:16" ht="15" x14ac:dyDescent="0.25">
      <c r="A548"/>
      <c r="B548"/>
      <c r="C548"/>
      <c r="D548"/>
      <c r="E548"/>
      <c r="F548"/>
      <c r="G548"/>
      <c r="H548"/>
      <c r="I548"/>
      <c r="J548"/>
      <c r="K548"/>
      <c r="L548"/>
      <c r="M548"/>
      <c r="N548"/>
      <c r="O548"/>
      <c r="P548"/>
    </row>
    <row r="549" spans="1:16" ht="15" x14ac:dyDescent="0.25">
      <c r="A549"/>
      <c r="B549"/>
      <c r="C549"/>
      <c r="D549"/>
      <c r="E549"/>
      <c r="F549"/>
      <c r="G549"/>
      <c r="H549"/>
      <c r="I549"/>
      <c r="J549"/>
      <c r="K549"/>
      <c r="L549"/>
      <c r="M549"/>
      <c r="N549"/>
      <c r="O549"/>
      <c r="P549"/>
    </row>
    <row r="550" spans="1:16" ht="15" x14ac:dyDescent="0.25">
      <c r="A550"/>
      <c r="B550"/>
      <c r="C550"/>
      <c r="D550"/>
      <c r="E550"/>
      <c r="F550"/>
      <c r="G550"/>
      <c r="H550"/>
      <c r="I550"/>
      <c r="J550"/>
      <c r="K550"/>
      <c r="L550"/>
      <c r="M550"/>
      <c r="N550"/>
      <c r="O550"/>
      <c r="P550"/>
    </row>
    <row r="551" spans="1:16" ht="15" x14ac:dyDescent="0.25">
      <c r="A551"/>
      <c r="B551"/>
      <c r="C551"/>
      <c r="D551"/>
      <c r="E551"/>
      <c r="F551"/>
      <c r="G551"/>
      <c r="H551"/>
      <c r="I551"/>
      <c r="J551"/>
      <c r="K551"/>
      <c r="L551"/>
      <c r="M551"/>
      <c r="N551"/>
      <c r="O551"/>
      <c r="P551"/>
    </row>
    <row r="552" spans="1:16" ht="15" x14ac:dyDescent="0.25">
      <c r="A552"/>
      <c r="B552"/>
      <c r="C552"/>
      <c r="D552"/>
      <c r="E552"/>
      <c r="F552"/>
      <c r="G552"/>
      <c r="H552"/>
      <c r="I552"/>
      <c r="J552"/>
      <c r="K552"/>
      <c r="L552"/>
      <c r="M552"/>
      <c r="N552"/>
      <c r="O552"/>
      <c r="P552"/>
    </row>
    <row r="553" spans="1:16" ht="15" x14ac:dyDescent="0.25">
      <c r="A553"/>
      <c r="B553"/>
      <c r="C553"/>
      <c r="D553"/>
      <c r="E553"/>
      <c r="F553"/>
      <c r="G553"/>
      <c r="H553"/>
      <c r="I553"/>
      <c r="J553"/>
      <c r="K553"/>
      <c r="L553"/>
      <c r="M553"/>
      <c r="N553"/>
      <c r="O553"/>
      <c r="P553"/>
    </row>
    <row r="554" spans="1:16" ht="15" x14ac:dyDescent="0.25">
      <c r="A554"/>
      <c r="B554"/>
      <c r="C554"/>
      <c r="D554"/>
      <c r="E554"/>
      <c r="F554"/>
      <c r="G554"/>
      <c r="H554"/>
      <c r="I554"/>
      <c r="J554"/>
      <c r="K554"/>
      <c r="L554"/>
      <c r="M554"/>
      <c r="N554"/>
      <c r="O554"/>
      <c r="P554"/>
    </row>
    <row r="555" spans="1:16" ht="15" x14ac:dyDescent="0.25">
      <c r="A555"/>
      <c r="B555"/>
      <c r="C555"/>
      <c r="D555"/>
      <c r="E555"/>
      <c r="F555"/>
      <c r="G555"/>
      <c r="H555"/>
      <c r="I555"/>
      <c r="J555"/>
      <c r="K555"/>
      <c r="L555"/>
      <c r="M555"/>
      <c r="N555"/>
      <c r="O555"/>
      <c r="P555"/>
    </row>
    <row r="556" spans="1:16" ht="15" x14ac:dyDescent="0.25">
      <c r="A556"/>
      <c r="B556"/>
      <c r="C556"/>
      <c r="D556"/>
      <c r="E556"/>
      <c r="F556"/>
      <c r="G556"/>
      <c r="H556"/>
      <c r="I556"/>
      <c r="J556"/>
      <c r="K556"/>
      <c r="L556"/>
      <c r="M556"/>
      <c r="N556"/>
      <c r="O556"/>
      <c r="P556"/>
    </row>
    <row r="557" spans="1:16" ht="15" x14ac:dyDescent="0.25">
      <c r="A557"/>
      <c r="B557"/>
      <c r="C557"/>
      <c r="D557"/>
      <c r="E557"/>
      <c r="F557"/>
      <c r="G557"/>
      <c r="H557"/>
      <c r="I557"/>
      <c r="J557"/>
      <c r="K557"/>
      <c r="L557"/>
      <c r="M557"/>
      <c r="N557"/>
      <c r="O557"/>
      <c r="P557"/>
    </row>
    <row r="558" spans="1:16" ht="15" x14ac:dyDescent="0.25">
      <c r="A558"/>
      <c r="B558"/>
      <c r="C558"/>
      <c r="D558"/>
      <c r="E558"/>
      <c r="F558"/>
      <c r="G558"/>
      <c r="H558"/>
      <c r="I558"/>
      <c r="J558"/>
      <c r="K558"/>
      <c r="L558"/>
      <c r="M558"/>
      <c r="N558"/>
      <c r="O558"/>
      <c r="P558"/>
    </row>
    <row r="559" spans="1:16" ht="15" x14ac:dyDescent="0.25">
      <c r="A559"/>
      <c r="B559"/>
      <c r="C559"/>
      <c r="D559"/>
      <c r="E559"/>
      <c r="F559"/>
      <c r="G559"/>
      <c r="H559"/>
      <c r="I559"/>
      <c r="J559"/>
      <c r="K559"/>
      <c r="L559"/>
      <c r="M559"/>
      <c r="N559"/>
      <c r="O559"/>
      <c r="P559"/>
    </row>
    <row r="560" spans="1:16" ht="15" x14ac:dyDescent="0.25">
      <c r="A560"/>
      <c r="B560"/>
      <c r="C560"/>
      <c r="D560"/>
      <c r="E560"/>
      <c r="F560"/>
      <c r="G560"/>
      <c r="H560"/>
      <c r="I560"/>
      <c r="J560"/>
      <c r="K560"/>
      <c r="L560"/>
      <c r="M560"/>
      <c r="N560"/>
      <c r="O560"/>
      <c r="P560"/>
    </row>
    <row r="561" spans="1:16" ht="15" x14ac:dyDescent="0.25">
      <c r="A561"/>
      <c r="B561"/>
      <c r="C561"/>
      <c r="D561"/>
      <c r="E561"/>
      <c r="F561"/>
      <c r="G561"/>
      <c r="H561"/>
      <c r="I561"/>
      <c r="J561"/>
      <c r="K561"/>
      <c r="L561"/>
      <c r="M561"/>
      <c r="N561"/>
      <c r="O561"/>
      <c r="P561"/>
    </row>
    <row r="562" spans="1:16" ht="15" x14ac:dyDescent="0.25">
      <c r="A562"/>
      <c r="B562"/>
      <c r="C562"/>
      <c r="D562"/>
      <c r="E562"/>
      <c r="F562"/>
      <c r="G562"/>
      <c r="H562"/>
      <c r="I562"/>
      <c r="J562"/>
      <c r="K562"/>
      <c r="L562"/>
      <c r="M562"/>
      <c r="N562"/>
      <c r="O562"/>
      <c r="P562"/>
    </row>
    <row r="563" spans="1:16" ht="15" x14ac:dyDescent="0.25">
      <c r="A563"/>
      <c r="B563"/>
      <c r="C563"/>
      <c r="D563"/>
      <c r="E563"/>
      <c r="F563"/>
      <c r="G563"/>
      <c r="H563"/>
      <c r="I563"/>
      <c r="J563"/>
      <c r="K563"/>
      <c r="L563"/>
      <c r="M563"/>
      <c r="N563"/>
      <c r="O563"/>
      <c r="P563"/>
    </row>
    <row r="564" spans="1:16" ht="15" x14ac:dyDescent="0.25">
      <c r="A564"/>
      <c r="B564"/>
      <c r="C564"/>
      <c r="D564"/>
      <c r="E564"/>
      <c r="F564"/>
      <c r="G564"/>
      <c r="H564"/>
      <c r="I564"/>
      <c r="J564"/>
      <c r="K564"/>
      <c r="L564"/>
      <c r="M564"/>
      <c r="N564"/>
      <c r="O564"/>
      <c r="P564"/>
    </row>
    <row r="565" spans="1:16" ht="15" x14ac:dyDescent="0.25">
      <c r="A565"/>
      <c r="B565"/>
      <c r="C565"/>
      <c r="D565"/>
      <c r="E565"/>
      <c r="F565"/>
      <c r="G565"/>
      <c r="H565"/>
      <c r="I565"/>
      <c r="J565"/>
      <c r="K565"/>
      <c r="L565"/>
      <c r="M565"/>
      <c r="N565"/>
      <c r="O565"/>
      <c r="P565"/>
    </row>
    <row r="566" spans="1:16" ht="15" x14ac:dyDescent="0.25">
      <c r="A566"/>
      <c r="B566"/>
      <c r="C566"/>
      <c r="D566"/>
      <c r="E566"/>
      <c r="F566"/>
      <c r="G566"/>
      <c r="H566"/>
      <c r="I566"/>
      <c r="J566"/>
      <c r="K566"/>
      <c r="L566"/>
      <c r="M566"/>
      <c r="N566"/>
      <c r="O566"/>
      <c r="P566"/>
    </row>
    <row r="567" spans="1:16" ht="15" x14ac:dyDescent="0.25">
      <c r="A567"/>
      <c r="B567"/>
      <c r="C567"/>
      <c r="D567"/>
      <c r="E567"/>
      <c r="F567"/>
      <c r="G567"/>
      <c r="H567"/>
      <c r="I567"/>
      <c r="J567"/>
      <c r="K567"/>
      <c r="L567"/>
      <c r="M567"/>
      <c r="N567"/>
      <c r="O567"/>
      <c r="P567"/>
    </row>
    <row r="568" spans="1:16" ht="15" x14ac:dyDescent="0.25">
      <c r="A568"/>
      <c r="B568"/>
      <c r="C568"/>
      <c r="D568"/>
      <c r="E568"/>
      <c r="F568"/>
      <c r="G568"/>
      <c r="H568"/>
      <c r="I568"/>
      <c r="J568"/>
      <c r="K568"/>
      <c r="L568"/>
      <c r="M568"/>
      <c r="N568"/>
      <c r="O568"/>
      <c r="P568"/>
    </row>
    <row r="569" spans="1:16" ht="15" x14ac:dyDescent="0.25">
      <c r="A569"/>
      <c r="B569"/>
      <c r="C569"/>
      <c r="D569"/>
      <c r="E569"/>
      <c r="F569"/>
      <c r="G569"/>
      <c r="H569"/>
      <c r="I569"/>
      <c r="J569"/>
      <c r="K569"/>
      <c r="L569"/>
      <c r="M569"/>
      <c r="N569"/>
      <c r="O569"/>
      <c r="P569"/>
    </row>
    <row r="570" spans="1:16" ht="15" x14ac:dyDescent="0.25">
      <c r="A570"/>
      <c r="B570"/>
      <c r="C570"/>
      <c r="D570"/>
      <c r="E570"/>
      <c r="F570"/>
      <c r="G570"/>
      <c r="H570"/>
      <c r="I570"/>
      <c r="J570"/>
      <c r="K570"/>
      <c r="L570"/>
      <c r="M570"/>
      <c r="N570"/>
      <c r="O570"/>
      <c r="P570"/>
    </row>
    <row r="571" spans="1:16" ht="15" x14ac:dyDescent="0.25">
      <c r="A571"/>
      <c r="B571"/>
      <c r="C571"/>
      <c r="D571"/>
      <c r="E571"/>
      <c r="F571"/>
      <c r="G571"/>
      <c r="H571"/>
      <c r="I571"/>
      <c r="J571"/>
      <c r="K571"/>
      <c r="L571"/>
      <c r="M571"/>
      <c r="N571"/>
      <c r="O571"/>
      <c r="P571"/>
    </row>
    <row r="572" spans="1:16" ht="15" x14ac:dyDescent="0.25">
      <c r="A572"/>
      <c r="B572"/>
      <c r="C572"/>
      <c r="D572"/>
      <c r="E572"/>
      <c r="F572"/>
      <c r="G572"/>
      <c r="H572"/>
      <c r="I572"/>
      <c r="J572"/>
      <c r="K572"/>
      <c r="L572"/>
      <c r="M572"/>
      <c r="N572"/>
      <c r="O572"/>
      <c r="P572"/>
    </row>
    <row r="573" spans="1:16" ht="15" x14ac:dyDescent="0.25">
      <c r="A573"/>
      <c r="B573"/>
      <c r="C573"/>
      <c r="D573"/>
      <c r="E573"/>
      <c r="F573"/>
      <c r="G573"/>
      <c r="H573"/>
      <c r="I573"/>
      <c r="J573"/>
      <c r="K573"/>
      <c r="L573"/>
      <c r="M573"/>
      <c r="N573"/>
      <c r="O573"/>
      <c r="P573"/>
    </row>
    <row r="574" spans="1:16" ht="15" x14ac:dyDescent="0.25">
      <c r="A574"/>
      <c r="B574"/>
      <c r="C574"/>
      <c r="D574"/>
      <c r="E574"/>
      <c r="F574"/>
      <c r="G574"/>
      <c r="H574"/>
      <c r="I574"/>
      <c r="J574"/>
      <c r="K574"/>
      <c r="L574"/>
      <c r="M574"/>
      <c r="N574"/>
      <c r="O574"/>
      <c r="P574"/>
    </row>
    <row r="575" spans="1:16" ht="15" x14ac:dyDescent="0.25">
      <c r="A575"/>
      <c r="B575"/>
      <c r="C575"/>
      <c r="D575"/>
      <c r="E575"/>
      <c r="F575"/>
      <c r="G575"/>
      <c r="H575"/>
      <c r="I575"/>
      <c r="J575"/>
      <c r="K575"/>
      <c r="L575"/>
      <c r="M575"/>
      <c r="N575"/>
      <c r="O575"/>
      <c r="P575"/>
    </row>
    <row r="576" spans="1:16" ht="15" x14ac:dyDescent="0.25">
      <c r="A576"/>
      <c r="B576"/>
      <c r="C576"/>
      <c r="D576"/>
      <c r="E576"/>
      <c r="F576"/>
      <c r="G576"/>
      <c r="H576"/>
      <c r="I576"/>
      <c r="J576"/>
      <c r="K576"/>
      <c r="L576"/>
      <c r="M576"/>
      <c r="N576"/>
      <c r="O576"/>
      <c r="P576"/>
    </row>
    <row r="577" spans="1:16" ht="15" x14ac:dyDescent="0.25">
      <c r="A577"/>
      <c r="B577"/>
      <c r="C577"/>
      <c r="D577"/>
      <c r="E577"/>
      <c r="F577"/>
      <c r="G577"/>
      <c r="H577"/>
      <c r="I577"/>
      <c r="J577"/>
      <c r="K577"/>
      <c r="L577"/>
      <c r="M577"/>
      <c r="N577"/>
      <c r="O577"/>
      <c r="P577"/>
    </row>
    <row r="578" spans="1:16" ht="15" x14ac:dyDescent="0.25">
      <c r="A578"/>
      <c r="B578"/>
      <c r="C578"/>
      <c r="D578"/>
      <c r="E578"/>
      <c r="F578"/>
      <c r="G578"/>
      <c r="H578"/>
      <c r="I578"/>
      <c r="J578"/>
      <c r="K578"/>
      <c r="L578"/>
      <c r="M578"/>
      <c r="N578"/>
      <c r="O578"/>
      <c r="P578"/>
    </row>
    <row r="579" spans="1:16" ht="15" x14ac:dyDescent="0.25">
      <c r="A579"/>
      <c r="B579"/>
      <c r="C579"/>
      <c r="D579"/>
      <c r="E579"/>
      <c r="F579"/>
      <c r="G579"/>
      <c r="H579"/>
      <c r="I579"/>
      <c r="J579"/>
      <c r="K579"/>
      <c r="L579"/>
      <c r="M579"/>
      <c r="N579"/>
      <c r="O579"/>
      <c r="P579"/>
    </row>
    <row r="580" spans="1:16" ht="15" x14ac:dyDescent="0.25">
      <c r="A580"/>
      <c r="B580"/>
      <c r="C580"/>
      <c r="D580"/>
      <c r="E580"/>
      <c r="F580"/>
      <c r="G580"/>
      <c r="H580"/>
      <c r="I580"/>
      <c r="J580"/>
      <c r="K580"/>
      <c r="L580"/>
      <c r="M580"/>
      <c r="N580"/>
      <c r="O580"/>
      <c r="P580"/>
    </row>
    <row r="581" spans="1:16" ht="15" x14ac:dyDescent="0.25">
      <c r="A581"/>
      <c r="B581"/>
      <c r="C581"/>
      <c r="D581"/>
      <c r="E581"/>
      <c r="F581"/>
      <c r="G581"/>
      <c r="H581"/>
      <c r="I581"/>
      <c r="J581"/>
      <c r="K581"/>
      <c r="L581"/>
      <c r="M581"/>
      <c r="N581"/>
      <c r="O581"/>
      <c r="P581"/>
    </row>
    <row r="582" spans="1:16" ht="15" x14ac:dyDescent="0.25">
      <c r="A582"/>
      <c r="B582"/>
      <c r="C582"/>
      <c r="D582"/>
      <c r="E582"/>
      <c r="F582"/>
      <c r="G582"/>
      <c r="H582"/>
      <c r="I582"/>
      <c r="J582"/>
      <c r="K582"/>
      <c r="L582"/>
      <c r="M582"/>
      <c r="N582"/>
      <c r="O582"/>
      <c r="P582"/>
    </row>
    <row r="583" spans="1:16" ht="15" x14ac:dyDescent="0.25">
      <c r="A583"/>
      <c r="B583"/>
      <c r="C583"/>
      <c r="D583"/>
      <c r="E583"/>
      <c r="F583"/>
      <c r="G583"/>
      <c r="H583"/>
      <c r="I583"/>
      <c r="J583"/>
      <c r="K583"/>
      <c r="L583"/>
      <c r="M583"/>
      <c r="N583"/>
      <c r="O583"/>
      <c r="P583"/>
    </row>
    <row r="584" spans="1:16" ht="15" x14ac:dyDescent="0.25">
      <c r="A584"/>
      <c r="B584"/>
      <c r="C584"/>
      <c r="D584"/>
      <c r="E584"/>
      <c r="F584"/>
      <c r="G584"/>
      <c r="H584"/>
      <c r="I584"/>
      <c r="J584"/>
      <c r="K584"/>
      <c r="L584"/>
      <c r="M584"/>
      <c r="N584"/>
      <c r="O584"/>
      <c r="P584"/>
    </row>
    <row r="585" spans="1:16" ht="15" x14ac:dyDescent="0.25">
      <c r="A585"/>
      <c r="B585"/>
      <c r="C585"/>
      <c r="D585"/>
      <c r="E585"/>
      <c r="F585"/>
      <c r="G585"/>
      <c r="H585"/>
      <c r="I585"/>
      <c r="J585"/>
      <c r="K585"/>
      <c r="L585"/>
      <c r="M585"/>
      <c r="N585"/>
      <c r="O585"/>
      <c r="P585"/>
    </row>
    <row r="586" spans="1:16" ht="15" x14ac:dyDescent="0.25">
      <c r="A586"/>
      <c r="B586"/>
      <c r="C586"/>
      <c r="D586"/>
      <c r="E586"/>
      <c r="F586"/>
      <c r="G586"/>
      <c r="H586"/>
      <c r="I586"/>
      <c r="J586"/>
      <c r="K586"/>
      <c r="L586"/>
      <c r="M586"/>
      <c r="N586"/>
      <c r="O586"/>
      <c r="P586"/>
    </row>
    <row r="587" spans="1:16" ht="15" x14ac:dyDescent="0.25">
      <c r="A587"/>
      <c r="B587"/>
      <c r="C587"/>
      <c r="D587"/>
      <c r="E587"/>
      <c r="F587"/>
      <c r="G587"/>
      <c r="H587"/>
      <c r="I587"/>
      <c r="J587"/>
      <c r="K587"/>
      <c r="L587"/>
      <c r="M587"/>
      <c r="N587"/>
      <c r="O587"/>
      <c r="P587"/>
    </row>
    <row r="588" spans="1:16" ht="15" x14ac:dyDescent="0.25">
      <c r="A588"/>
      <c r="B588"/>
      <c r="C588"/>
      <c r="D588"/>
      <c r="E588"/>
      <c r="F588"/>
      <c r="G588"/>
      <c r="H588"/>
      <c r="I588"/>
      <c r="J588"/>
      <c r="K588"/>
      <c r="L588"/>
      <c r="M588"/>
      <c r="N588"/>
      <c r="O588"/>
      <c r="P588"/>
    </row>
    <row r="589" spans="1:16" ht="15" x14ac:dyDescent="0.25">
      <c r="A589"/>
      <c r="B589"/>
      <c r="C589"/>
      <c r="D589"/>
      <c r="E589"/>
      <c r="F589"/>
      <c r="G589"/>
      <c r="H589"/>
      <c r="I589"/>
      <c r="J589"/>
      <c r="K589"/>
      <c r="L589"/>
      <c r="M589"/>
      <c r="N589"/>
      <c r="O589"/>
      <c r="P589"/>
    </row>
    <row r="590" spans="1:16" ht="15" x14ac:dyDescent="0.25">
      <c r="A590"/>
      <c r="B590"/>
      <c r="C590"/>
      <c r="D590"/>
      <c r="E590"/>
      <c r="F590"/>
      <c r="G590"/>
      <c r="H590"/>
      <c r="I590"/>
      <c r="J590"/>
      <c r="K590"/>
      <c r="L590"/>
      <c r="M590"/>
      <c r="N590"/>
      <c r="O590"/>
      <c r="P590"/>
    </row>
    <row r="591" spans="1:16" ht="15" x14ac:dyDescent="0.25">
      <c r="A591"/>
      <c r="B591"/>
      <c r="C591"/>
      <c r="D591"/>
      <c r="E591"/>
      <c r="F591"/>
      <c r="G591"/>
      <c r="H591"/>
      <c r="I591"/>
      <c r="J591"/>
      <c r="K591"/>
      <c r="L591"/>
      <c r="M591"/>
      <c r="N591"/>
      <c r="O591"/>
      <c r="P591"/>
    </row>
    <row r="592" spans="1:16" ht="15" x14ac:dyDescent="0.25">
      <c r="A592"/>
      <c r="B592"/>
      <c r="C592"/>
      <c r="D592"/>
      <c r="E592"/>
      <c r="F592"/>
      <c r="G592"/>
      <c r="H592"/>
      <c r="I592"/>
      <c r="J592"/>
      <c r="K592"/>
      <c r="L592"/>
      <c r="M592"/>
      <c r="N592"/>
      <c r="O592"/>
      <c r="P592"/>
    </row>
    <row r="593" spans="1:16" ht="15" x14ac:dyDescent="0.25">
      <c r="A593"/>
      <c r="B593"/>
      <c r="C593"/>
      <c r="D593"/>
      <c r="E593"/>
      <c r="F593"/>
      <c r="G593"/>
      <c r="H593"/>
      <c r="I593"/>
      <c r="J593"/>
      <c r="K593"/>
      <c r="L593"/>
      <c r="M593"/>
      <c r="N593"/>
      <c r="O593"/>
      <c r="P593"/>
    </row>
    <row r="594" spans="1:16" ht="15" x14ac:dyDescent="0.25">
      <c r="A594"/>
      <c r="B594"/>
      <c r="C594"/>
      <c r="D594"/>
      <c r="E594"/>
      <c r="F594"/>
      <c r="G594"/>
      <c r="H594"/>
      <c r="I594"/>
      <c r="J594"/>
      <c r="K594"/>
      <c r="L594"/>
      <c r="M594"/>
      <c r="N594"/>
      <c r="O594"/>
      <c r="P594"/>
    </row>
    <row r="595" spans="1:16" ht="15" x14ac:dyDescent="0.25">
      <c r="A595"/>
      <c r="B595"/>
      <c r="C595"/>
      <c r="D595"/>
      <c r="E595"/>
      <c r="F595"/>
      <c r="G595"/>
      <c r="H595"/>
      <c r="I595"/>
      <c r="J595"/>
      <c r="K595"/>
      <c r="L595"/>
      <c r="M595"/>
      <c r="N595"/>
      <c r="O595"/>
      <c r="P595"/>
    </row>
    <row r="596" spans="1:16" ht="15" x14ac:dyDescent="0.25">
      <c r="A596"/>
      <c r="B596"/>
      <c r="C596"/>
      <c r="D596"/>
      <c r="E596"/>
      <c r="F596"/>
      <c r="G596"/>
      <c r="H596"/>
      <c r="I596"/>
      <c r="J596"/>
      <c r="K596"/>
      <c r="L596"/>
      <c r="M596"/>
      <c r="N596"/>
      <c r="O596"/>
      <c r="P596"/>
    </row>
    <row r="597" spans="1:16" ht="15" x14ac:dyDescent="0.25">
      <c r="A597"/>
      <c r="B597"/>
      <c r="C597"/>
      <c r="D597"/>
      <c r="E597"/>
      <c r="F597"/>
      <c r="G597"/>
      <c r="H597"/>
      <c r="I597"/>
      <c r="J597"/>
      <c r="K597"/>
      <c r="L597"/>
      <c r="M597"/>
      <c r="N597"/>
      <c r="O597"/>
      <c r="P597"/>
    </row>
    <row r="598" spans="1:16" ht="15" x14ac:dyDescent="0.25">
      <c r="A598"/>
      <c r="B598"/>
      <c r="C598"/>
      <c r="D598"/>
      <c r="E598"/>
      <c r="F598"/>
      <c r="G598"/>
      <c r="H598"/>
      <c r="I598"/>
      <c r="J598"/>
      <c r="K598"/>
      <c r="L598"/>
      <c r="M598"/>
      <c r="N598"/>
      <c r="O598"/>
      <c r="P598"/>
    </row>
    <row r="599" spans="1:16" ht="15" x14ac:dyDescent="0.25">
      <c r="A599"/>
      <c r="B599"/>
      <c r="C599"/>
      <c r="D599"/>
      <c r="E599"/>
      <c r="F599"/>
      <c r="G599"/>
      <c r="H599"/>
      <c r="I599"/>
      <c r="J599"/>
      <c r="K599"/>
      <c r="L599"/>
      <c r="M599"/>
      <c r="N599"/>
      <c r="O599"/>
      <c r="P599"/>
    </row>
    <row r="600" spans="1:16" ht="15" x14ac:dyDescent="0.25">
      <c r="A600"/>
      <c r="B600"/>
      <c r="C600"/>
      <c r="D600"/>
      <c r="E600"/>
      <c r="F600"/>
      <c r="G600"/>
      <c r="H600"/>
      <c r="I600"/>
      <c r="J600"/>
      <c r="K600"/>
      <c r="L600"/>
      <c r="M600"/>
      <c r="N600"/>
      <c r="O600"/>
      <c r="P600"/>
    </row>
    <row r="601" spans="1:16" ht="15" x14ac:dyDescent="0.25">
      <c r="A601"/>
      <c r="B601"/>
      <c r="C601"/>
      <c r="D601"/>
      <c r="E601"/>
      <c r="F601"/>
      <c r="G601"/>
      <c r="H601"/>
      <c r="I601"/>
      <c r="J601"/>
      <c r="K601"/>
      <c r="L601"/>
      <c r="M601"/>
      <c r="N601"/>
      <c r="O601"/>
      <c r="P601"/>
    </row>
    <row r="602" spans="1:16" ht="15" x14ac:dyDescent="0.25">
      <c r="A602"/>
      <c r="B602"/>
      <c r="C602"/>
      <c r="D602"/>
      <c r="E602"/>
      <c r="F602"/>
      <c r="G602"/>
      <c r="H602"/>
      <c r="I602"/>
      <c r="J602"/>
      <c r="K602"/>
      <c r="L602"/>
      <c r="M602"/>
      <c r="N602"/>
      <c r="O602"/>
      <c r="P602"/>
    </row>
    <row r="603" spans="1:16" ht="15" x14ac:dyDescent="0.25">
      <c r="A603"/>
      <c r="B603"/>
      <c r="C603"/>
      <c r="D603"/>
      <c r="E603"/>
      <c r="F603"/>
      <c r="G603"/>
      <c r="H603"/>
      <c r="I603"/>
      <c r="J603"/>
      <c r="K603"/>
      <c r="L603"/>
      <c r="M603"/>
      <c r="N603"/>
      <c r="O603"/>
      <c r="P603"/>
    </row>
    <row r="604" spans="1:16" ht="15" x14ac:dyDescent="0.25">
      <c r="A604"/>
      <c r="B604"/>
      <c r="C604"/>
      <c r="D604"/>
      <c r="E604"/>
      <c r="F604"/>
      <c r="G604"/>
      <c r="H604"/>
      <c r="I604"/>
      <c r="J604"/>
      <c r="K604"/>
      <c r="L604"/>
      <c r="M604"/>
      <c r="N604"/>
      <c r="O604"/>
      <c r="P604"/>
    </row>
    <row r="605" spans="1:16" ht="15" x14ac:dyDescent="0.25">
      <c r="A605"/>
      <c r="B605"/>
      <c r="C605"/>
      <c r="D605"/>
      <c r="E605"/>
      <c r="F605"/>
      <c r="G605"/>
      <c r="H605"/>
      <c r="I605"/>
      <c r="J605"/>
      <c r="K605"/>
      <c r="L605"/>
      <c r="M605"/>
      <c r="N605"/>
      <c r="O605"/>
      <c r="P605"/>
    </row>
    <row r="606" spans="1:16" ht="15" x14ac:dyDescent="0.25">
      <c r="A606"/>
      <c r="B606"/>
      <c r="C606"/>
      <c r="D606"/>
      <c r="E606"/>
      <c r="F606"/>
      <c r="G606"/>
      <c r="H606"/>
      <c r="I606"/>
      <c r="J606"/>
      <c r="K606"/>
      <c r="L606"/>
      <c r="M606"/>
      <c r="N606"/>
      <c r="O606"/>
      <c r="P606"/>
    </row>
    <row r="607" spans="1:16" ht="15" x14ac:dyDescent="0.25">
      <c r="A607"/>
      <c r="B607"/>
      <c r="C607"/>
      <c r="D607"/>
      <c r="E607"/>
      <c r="F607"/>
      <c r="G607"/>
      <c r="H607"/>
      <c r="I607"/>
      <c r="J607"/>
      <c r="K607"/>
      <c r="L607"/>
      <c r="M607"/>
      <c r="N607"/>
      <c r="O607"/>
      <c r="P607"/>
    </row>
    <row r="608" spans="1:16" ht="15" x14ac:dyDescent="0.25">
      <c r="A608"/>
      <c r="B608"/>
      <c r="C608"/>
      <c r="D608"/>
      <c r="E608"/>
      <c r="F608"/>
      <c r="G608"/>
      <c r="H608"/>
      <c r="I608"/>
      <c r="J608"/>
      <c r="K608"/>
      <c r="L608"/>
      <c r="M608"/>
      <c r="N608"/>
      <c r="O608"/>
      <c r="P608"/>
    </row>
    <row r="609" spans="1:16" ht="15" x14ac:dyDescent="0.25">
      <c r="A609"/>
      <c r="B609"/>
      <c r="C609"/>
      <c r="D609"/>
      <c r="E609"/>
      <c r="F609"/>
      <c r="G609"/>
      <c r="H609"/>
      <c r="I609"/>
      <c r="J609"/>
      <c r="K609"/>
      <c r="L609"/>
      <c r="M609"/>
      <c r="N609"/>
      <c r="O609"/>
      <c r="P609"/>
    </row>
    <row r="610" spans="1:16" ht="15" x14ac:dyDescent="0.25">
      <c r="A610"/>
      <c r="B610"/>
      <c r="C610"/>
      <c r="D610"/>
      <c r="E610"/>
      <c r="F610"/>
      <c r="G610"/>
      <c r="H610"/>
      <c r="I610"/>
      <c r="J610"/>
      <c r="K610"/>
      <c r="L610"/>
      <c r="M610"/>
      <c r="N610"/>
      <c r="O610"/>
      <c r="P610"/>
    </row>
    <row r="611" spans="1:16" ht="15" x14ac:dyDescent="0.25">
      <c r="A611"/>
      <c r="B611"/>
      <c r="C611"/>
      <c r="D611"/>
      <c r="E611"/>
      <c r="F611"/>
      <c r="G611"/>
      <c r="H611"/>
      <c r="I611"/>
      <c r="J611"/>
      <c r="K611"/>
      <c r="L611"/>
      <c r="M611"/>
      <c r="N611"/>
      <c r="O611"/>
      <c r="P611"/>
    </row>
    <row r="612" spans="1:16" ht="15" x14ac:dyDescent="0.25">
      <c r="A612"/>
      <c r="B612"/>
      <c r="C612"/>
      <c r="D612"/>
      <c r="E612"/>
      <c r="F612"/>
      <c r="G612"/>
      <c r="H612"/>
      <c r="I612"/>
      <c r="J612"/>
      <c r="K612"/>
      <c r="L612"/>
      <c r="M612"/>
      <c r="N612"/>
      <c r="O612"/>
      <c r="P612"/>
    </row>
    <row r="613" spans="1:16" ht="15" x14ac:dyDescent="0.25">
      <c r="A613"/>
      <c r="B613"/>
      <c r="C613"/>
      <c r="D613"/>
      <c r="E613"/>
      <c r="F613"/>
      <c r="G613"/>
      <c r="H613"/>
      <c r="I613"/>
      <c r="J613"/>
      <c r="K613"/>
      <c r="L613"/>
      <c r="M613"/>
      <c r="N613"/>
      <c r="O613"/>
      <c r="P613"/>
    </row>
    <row r="614" spans="1:16" ht="15" x14ac:dyDescent="0.25">
      <c r="A614"/>
      <c r="B614"/>
      <c r="C614"/>
      <c r="D614"/>
      <c r="E614"/>
      <c r="F614"/>
      <c r="G614"/>
      <c r="H614"/>
      <c r="I614"/>
      <c r="J614"/>
      <c r="K614"/>
      <c r="L614"/>
      <c r="M614"/>
      <c r="N614"/>
      <c r="O614"/>
      <c r="P614"/>
    </row>
    <row r="615" spans="1:16" ht="15" x14ac:dyDescent="0.25">
      <c r="A615"/>
      <c r="B615"/>
      <c r="C615"/>
      <c r="D615"/>
      <c r="E615"/>
      <c r="F615"/>
      <c r="G615"/>
      <c r="H615"/>
      <c r="I615"/>
      <c r="J615"/>
      <c r="K615"/>
      <c r="L615"/>
      <c r="M615"/>
      <c r="N615"/>
      <c r="O615"/>
      <c r="P615"/>
    </row>
    <row r="616" spans="1:16" ht="15" x14ac:dyDescent="0.25">
      <c r="A616"/>
      <c r="B616"/>
      <c r="C616"/>
      <c r="D616"/>
      <c r="E616"/>
      <c r="F616"/>
      <c r="G616"/>
      <c r="H616"/>
      <c r="I616"/>
      <c r="J616"/>
      <c r="K616"/>
      <c r="L616"/>
      <c r="M616"/>
      <c r="N616"/>
      <c r="O616"/>
      <c r="P616"/>
    </row>
    <row r="617" spans="1:16" ht="15" x14ac:dyDescent="0.25">
      <c r="A617"/>
      <c r="B617"/>
      <c r="C617"/>
      <c r="D617"/>
      <c r="E617"/>
      <c r="F617"/>
      <c r="G617"/>
      <c r="H617" s="13"/>
      <c r="I617" s="13"/>
      <c r="J617" s="13"/>
      <c r="K617" s="13"/>
    </row>
    <row r="618" spans="1:16" ht="15" x14ac:dyDescent="0.25">
      <c r="A618"/>
      <c r="B618"/>
      <c r="C618"/>
      <c r="D618"/>
      <c r="E618"/>
      <c r="F618"/>
      <c r="G618"/>
      <c r="H618" s="13"/>
      <c r="I618" s="13"/>
      <c r="J618" s="13"/>
      <c r="K618" s="13"/>
    </row>
    <row r="619" spans="1:16" ht="15" x14ac:dyDescent="0.25">
      <c r="A619"/>
      <c r="B619"/>
      <c r="C619"/>
      <c r="D619"/>
      <c r="E619"/>
      <c r="F619"/>
      <c r="G619"/>
      <c r="H619" s="13"/>
      <c r="I619" s="13"/>
      <c r="J619" s="13"/>
      <c r="K619" s="13"/>
    </row>
    <row r="620" spans="1:16" ht="15" x14ac:dyDescent="0.25">
      <c r="A620"/>
      <c r="B620"/>
      <c r="C620"/>
      <c r="D620"/>
      <c r="E620"/>
      <c r="F620"/>
      <c r="G620"/>
      <c r="H620" s="13"/>
      <c r="I620" s="13"/>
      <c r="J620" s="13"/>
      <c r="K620" s="13"/>
    </row>
    <row r="621" spans="1:16" ht="15" x14ac:dyDescent="0.25">
      <c r="A621"/>
      <c r="B621"/>
      <c r="C621"/>
      <c r="D621"/>
      <c r="E621"/>
      <c r="F621"/>
      <c r="G621"/>
      <c r="H621" s="13"/>
      <c r="I621" s="13"/>
      <c r="J621" s="13"/>
      <c r="K621" s="13"/>
    </row>
    <row r="622" spans="1:16" ht="15" x14ac:dyDescent="0.25">
      <c r="A622"/>
      <c r="B622"/>
      <c r="C622"/>
      <c r="D622"/>
      <c r="E622"/>
      <c r="F622"/>
      <c r="G622"/>
      <c r="H622" s="13"/>
      <c r="I622" s="13"/>
      <c r="J622" s="13"/>
      <c r="K622" s="13"/>
    </row>
    <row r="623" spans="1:16" ht="15" x14ac:dyDescent="0.25">
      <c r="A623"/>
      <c r="B623"/>
      <c r="C623"/>
      <c r="D623"/>
      <c r="E623"/>
      <c r="F623"/>
      <c r="G623"/>
      <c r="H623" s="13"/>
      <c r="I623" s="13"/>
      <c r="J623" s="13"/>
      <c r="K623" s="13"/>
    </row>
    <row r="624" spans="1:16" ht="15" x14ac:dyDescent="0.25">
      <c r="A624"/>
      <c r="B624"/>
      <c r="C624"/>
      <c r="D624"/>
      <c r="E624"/>
      <c r="F624"/>
      <c r="G624"/>
      <c r="H624" s="13"/>
      <c r="I624" s="13"/>
      <c r="J624" s="13"/>
      <c r="K624" s="13"/>
    </row>
    <row r="625" spans="1:11" ht="15" x14ac:dyDescent="0.25">
      <c r="A625"/>
      <c r="B625"/>
      <c r="C625"/>
      <c r="D625"/>
      <c r="E625"/>
      <c r="F625"/>
      <c r="G625"/>
      <c r="H625" s="13"/>
      <c r="I625" s="13"/>
      <c r="J625" s="13"/>
      <c r="K625" s="13"/>
    </row>
    <row r="626" spans="1:11" ht="15" x14ac:dyDescent="0.25">
      <c r="A626"/>
      <c r="B626"/>
      <c r="C626"/>
      <c r="D626"/>
      <c r="E626"/>
      <c r="F626"/>
      <c r="G626"/>
      <c r="H626" s="13"/>
      <c r="I626" s="13"/>
      <c r="J626" s="13"/>
      <c r="K626" s="13"/>
    </row>
  </sheetData>
  <pageMargins left="0.70866141732283472" right="0.31496062992125984" top="0.35433070866141736" bottom="0.74803149606299213" header="0.31496062992125984" footer="0.31496062992125984"/>
  <pageSetup paperSize="9" scale="43" fitToHeight="0" orientation="portrait" r:id="rId2"/>
  <headerFooter>
    <oddFooter>&amp;C&amp;A&amp;RAnexo Pág. &amp;P</oddFooter>
  </headerFooter>
  <rowBreaks count="2" manualBreakCount="2">
    <brk id="100" max="17" man="1"/>
    <brk id="292" max="17" man="1"/>
  </rowBreaks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626"/>
  <sheetViews>
    <sheetView view="pageBreakPreview" topLeftCell="A62" zoomScaleNormal="100" zoomScaleSheetLayoutView="100" workbookViewId="0">
      <selection activeCell="D75" sqref="D75"/>
    </sheetView>
  </sheetViews>
  <sheetFormatPr baseColWidth="10" defaultColWidth="43.140625" defaultRowHeight="11.25" x14ac:dyDescent="0.2"/>
  <cols>
    <col min="1" max="1" width="7" style="2" customWidth="1"/>
    <col min="2" max="2" width="6.28515625" style="2" customWidth="1"/>
    <col min="3" max="3" width="8.42578125" style="2" customWidth="1"/>
    <col min="4" max="4" width="72.7109375" style="2" customWidth="1"/>
    <col min="5" max="5" width="9" style="2" customWidth="1"/>
    <col min="6" max="6" width="11" style="2" customWidth="1"/>
    <col min="7" max="7" width="14.5703125" style="2" bestFit="1" customWidth="1"/>
    <col min="8" max="9" width="16.42578125" style="7" bestFit="1" customWidth="1"/>
    <col min="10" max="10" width="5.5703125" style="7" bestFit="1" customWidth="1"/>
    <col min="11" max="11" width="10" style="7" customWidth="1"/>
    <col min="12" max="12" width="7.140625" style="7" customWidth="1"/>
    <col min="13" max="13" width="8.7109375" style="7" customWidth="1"/>
    <col min="14" max="14" width="7.140625" style="7" customWidth="1"/>
    <col min="15" max="16384" width="43.140625" style="2"/>
  </cols>
  <sheetData>
    <row r="1" spans="1:14" s="10" customFormat="1" ht="15" x14ac:dyDescent="0.25">
      <c r="A1" s="9"/>
      <c r="H1" s="11"/>
      <c r="I1" s="11"/>
      <c r="J1" s="11"/>
      <c r="K1" s="11"/>
      <c r="L1" s="11"/>
      <c r="M1" s="11"/>
      <c r="N1" s="11"/>
    </row>
    <row r="2" spans="1:14" s="10" customFormat="1" x14ac:dyDescent="0.2">
      <c r="H2" s="11"/>
      <c r="I2" s="11"/>
      <c r="J2" s="11"/>
      <c r="K2" s="11"/>
      <c r="L2" s="11"/>
      <c r="M2" s="11"/>
      <c r="N2" s="11"/>
    </row>
    <row r="3" spans="1:14" s="10" customFormat="1" x14ac:dyDescent="0.2">
      <c r="H3" s="11"/>
      <c r="I3" s="11"/>
      <c r="J3" s="11"/>
      <c r="K3" s="11"/>
      <c r="L3" s="11"/>
      <c r="M3" s="11"/>
      <c r="N3" s="11"/>
    </row>
    <row r="4" spans="1:14" s="10" customFormat="1" ht="15" x14ac:dyDescent="0.25">
      <c r="A4" s="9"/>
      <c r="B4" s="9"/>
      <c r="H4" s="11"/>
      <c r="I4" s="11"/>
      <c r="J4" s="11"/>
      <c r="K4" s="11"/>
      <c r="L4" s="11"/>
      <c r="M4" s="11"/>
      <c r="N4" s="11"/>
    </row>
    <row r="5" spans="1:14" ht="15" x14ac:dyDescent="0.25">
      <c r="A5"/>
      <c r="B5"/>
    </row>
    <row r="6" spans="1:14" x14ac:dyDescent="0.2">
      <c r="A6" s="8" t="s">
        <v>190</v>
      </c>
      <c r="B6" s="6" t="s">
        <v>826</v>
      </c>
    </row>
    <row r="8" spans="1:14" ht="15" x14ac:dyDescent="0.25">
      <c r="A8" s="1" t="s">
        <v>140</v>
      </c>
      <c r="H8" s="8" t="s">
        <v>11</v>
      </c>
      <c r="K8"/>
      <c r="L8"/>
      <c r="M8"/>
      <c r="N8"/>
    </row>
    <row r="9" spans="1:14" s="5" customFormat="1" ht="22.5" x14ac:dyDescent="0.25">
      <c r="A9" s="4" t="s">
        <v>6</v>
      </c>
      <c r="B9" s="4" t="s">
        <v>8</v>
      </c>
      <c r="C9" s="4" t="s">
        <v>9</v>
      </c>
      <c r="D9" s="4" t="s">
        <v>5</v>
      </c>
      <c r="E9" s="4" t="s">
        <v>14</v>
      </c>
      <c r="F9" s="4" t="s">
        <v>15</v>
      </c>
      <c r="G9" s="4" t="s">
        <v>16</v>
      </c>
      <c r="H9" s="2" t="s">
        <v>823</v>
      </c>
      <c r="I9" s="2" t="s">
        <v>824</v>
      </c>
      <c r="J9" s="14" t="s">
        <v>139</v>
      </c>
      <c r="K9"/>
      <c r="L9"/>
      <c r="M9"/>
      <c r="N9"/>
    </row>
    <row r="10" spans="1:14" s="5" customFormat="1" ht="15" x14ac:dyDescent="0.25">
      <c r="A10" s="2">
        <v>1300</v>
      </c>
      <c r="B10" s="2" t="s">
        <v>19</v>
      </c>
      <c r="C10" s="2" t="s">
        <v>35</v>
      </c>
      <c r="D10" s="2" t="s">
        <v>112</v>
      </c>
      <c r="E10" s="3">
        <v>839.48</v>
      </c>
      <c r="F10" s="3">
        <v>3492.12</v>
      </c>
      <c r="G10" s="3">
        <v>5665</v>
      </c>
      <c r="H10" s="12"/>
      <c r="I10" s="12">
        <v>1</v>
      </c>
      <c r="J10" s="15">
        <v>1</v>
      </c>
      <c r="K10"/>
      <c r="L10"/>
      <c r="M10"/>
      <c r="N10"/>
    </row>
    <row r="11" spans="1:14" ht="15" x14ac:dyDescent="0.25">
      <c r="C11" s="2" t="s">
        <v>39</v>
      </c>
      <c r="D11" s="2" t="s">
        <v>38</v>
      </c>
      <c r="E11" s="3">
        <v>1000.81</v>
      </c>
      <c r="F11" s="3">
        <v>2903.45</v>
      </c>
      <c r="G11" s="3">
        <v>5237.66</v>
      </c>
      <c r="H11" s="12">
        <v>1</v>
      </c>
      <c r="I11" s="12"/>
      <c r="J11" s="15">
        <v>1</v>
      </c>
      <c r="K11"/>
      <c r="L11"/>
      <c r="M11"/>
      <c r="N11"/>
    </row>
    <row r="12" spans="1:14" ht="15" x14ac:dyDescent="0.25">
      <c r="C12" s="2" t="s">
        <v>20</v>
      </c>
      <c r="D12" s="2" t="s">
        <v>917</v>
      </c>
      <c r="E12" s="3">
        <v>1164.74</v>
      </c>
      <c r="F12" s="3">
        <v>3934.58</v>
      </c>
      <c r="G12" s="3">
        <v>6432.72</v>
      </c>
      <c r="H12" s="12"/>
      <c r="I12" s="12">
        <v>1</v>
      </c>
      <c r="J12" s="15">
        <v>1</v>
      </c>
      <c r="K12"/>
      <c r="L12"/>
      <c r="M12"/>
      <c r="N12"/>
    </row>
    <row r="13" spans="1:14" ht="15" x14ac:dyDescent="0.25">
      <c r="B13" s="2" t="s">
        <v>23</v>
      </c>
      <c r="C13" s="2" t="s">
        <v>32</v>
      </c>
      <c r="D13" s="2" t="s">
        <v>77</v>
      </c>
      <c r="E13" s="3">
        <v>700.84</v>
      </c>
      <c r="F13" s="3">
        <v>1704.98</v>
      </c>
      <c r="G13" s="3">
        <v>3558.79</v>
      </c>
      <c r="H13" s="12">
        <v>1</v>
      </c>
      <c r="I13" s="12">
        <v>1</v>
      </c>
      <c r="J13" s="15">
        <v>2</v>
      </c>
      <c r="K13"/>
      <c r="L13"/>
      <c r="M13"/>
      <c r="N13"/>
    </row>
    <row r="14" spans="1:14" ht="15" x14ac:dyDescent="0.25">
      <c r="C14" s="2" t="s">
        <v>64</v>
      </c>
      <c r="D14" s="2" t="s">
        <v>63</v>
      </c>
      <c r="E14" s="3">
        <v>744.79</v>
      </c>
      <c r="F14" s="3">
        <v>3183.09</v>
      </c>
      <c r="G14" s="3">
        <v>5080.8500000000004</v>
      </c>
      <c r="H14" s="12">
        <v>1</v>
      </c>
      <c r="I14" s="12">
        <v>1</v>
      </c>
      <c r="J14" s="15">
        <v>2</v>
      </c>
      <c r="K14"/>
      <c r="L14"/>
      <c r="M14"/>
      <c r="N14"/>
    </row>
    <row r="15" spans="1:14" ht="15" x14ac:dyDescent="0.25">
      <c r="B15" s="2" t="s">
        <v>44</v>
      </c>
      <c r="C15" s="2" t="s">
        <v>73</v>
      </c>
      <c r="D15" s="2" t="s">
        <v>92</v>
      </c>
      <c r="E15" s="3">
        <v>501.69</v>
      </c>
      <c r="F15" s="3">
        <v>2503.1999999999998</v>
      </c>
      <c r="G15" s="3">
        <v>3870.57</v>
      </c>
      <c r="H15" s="12">
        <v>1</v>
      </c>
      <c r="I15" s="12"/>
      <c r="J15" s="15">
        <v>1</v>
      </c>
      <c r="K15"/>
      <c r="L15"/>
      <c r="M15"/>
      <c r="N15"/>
    </row>
    <row r="16" spans="1:14" ht="15" x14ac:dyDescent="0.25">
      <c r="C16" s="2" t="s">
        <v>71</v>
      </c>
      <c r="D16" s="2" t="s">
        <v>70</v>
      </c>
      <c r="E16" s="3">
        <v>528.66</v>
      </c>
      <c r="F16" s="3">
        <v>1239.17</v>
      </c>
      <c r="G16" s="3">
        <v>2633.51</v>
      </c>
      <c r="H16" s="12"/>
      <c r="I16" s="12">
        <v>2</v>
      </c>
      <c r="J16" s="15">
        <v>2</v>
      </c>
      <c r="K16"/>
      <c r="L16"/>
      <c r="M16"/>
      <c r="N16"/>
    </row>
    <row r="17" spans="1:14" ht="15" x14ac:dyDescent="0.25">
      <c r="G17" s="3">
        <v>2631.511</v>
      </c>
      <c r="H17" s="12"/>
      <c r="I17" s="12">
        <v>3</v>
      </c>
      <c r="J17" s="15">
        <v>3</v>
      </c>
      <c r="K17"/>
      <c r="L17"/>
      <c r="M17"/>
      <c r="N17"/>
    </row>
    <row r="18" spans="1:14" ht="15" x14ac:dyDescent="0.25">
      <c r="D18" s="2" t="s">
        <v>136</v>
      </c>
      <c r="E18" s="3">
        <v>526.09</v>
      </c>
      <c r="F18" s="3">
        <v>1239.17</v>
      </c>
      <c r="G18" s="3">
        <v>2631.511</v>
      </c>
      <c r="H18" s="12">
        <v>1</v>
      </c>
      <c r="I18" s="12"/>
      <c r="J18" s="15">
        <v>1</v>
      </c>
      <c r="K18"/>
      <c r="L18"/>
      <c r="M18"/>
      <c r="N18"/>
    </row>
    <row r="19" spans="1:14" ht="15" x14ac:dyDescent="0.25">
      <c r="C19" s="2" t="s">
        <v>920</v>
      </c>
      <c r="D19" s="2" t="s">
        <v>96</v>
      </c>
      <c r="E19" s="3">
        <v>569.13</v>
      </c>
      <c r="F19" s="3">
        <v>2657.72</v>
      </c>
      <c r="G19" s="3">
        <v>4095.1</v>
      </c>
      <c r="H19" s="12">
        <v>2</v>
      </c>
      <c r="I19" s="12"/>
      <c r="J19" s="15">
        <v>2</v>
      </c>
      <c r="K19"/>
      <c r="L19"/>
      <c r="M19"/>
      <c r="N19"/>
    </row>
    <row r="20" spans="1:14" ht="15" x14ac:dyDescent="0.25">
      <c r="A20" s="2" t="s">
        <v>141</v>
      </c>
      <c r="H20" s="12">
        <v>7</v>
      </c>
      <c r="I20" s="12">
        <v>9</v>
      </c>
      <c r="J20" s="15">
        <v>16</v>
      </c>
      <c r="K20"/>
      <c r="L20"/>
      <c r="M20"/>
      <c r="N20"/>
    </row>
    <row r="21" spans="1:14" ht="15" x14ac:dyDescent="0.25">
      <c r="A21" s="2">
        <v>1320</v>
      </c>
      <c r="B21" s="2" t="s">
        <v>23</v>
      </c>
      <c r="C21" s="2" t="s">
        <v>32</v>
      </c>
      <c r="D21" s="2" t="s">
        <v>50</v>
      </c>
      <c r="E21" s="3">
        <v>700.84</v>
      </c>
      <c r="F21" s="3">
        <v>2719.53</v>
      </c>
      <c r="G21" s="3">
        <v>4573.34</v>
      </c>
      <c r="H21" s="12">
        <v>6</v>
      </c>
      <c r="I21" s="12">
        <v>1</v>
      </c>
      <c r="J21" s="15">
        <v>7</v>
      </c>
      <c r="K21"/>
      <c r="L21"/>
      <c r="M21"/>
      <c r="N21"/>
    </row>
    <row r="22" spans="1:14" ht="15" x14ac:dyDescent="0.25">
      <c r="C22" s="2" t="s">
        <v>64</v>
      </c>
      <c r="D22" s="2" t="s">
        <v>63</v>
      </c>
      <c r="E22" s="3">
        <v>744.79</v>
      </c>
      <c r="F22" s="3">
        <v>3183.09</v>
      </c>
      <c r="G22" s="3">
        <v>5080.8500000000004</v>
      </c>
      <c r="H22" s="12"/>
      <c r="I22" s="12">
        <v>1</v>
      </c>
      <c r="J22" s="15">
        <v>1</v>
      </c>
      <c r="K22"/>
      <c r="L22"/>
      <c r="M22"/>
      <c r="N22"/>
    </row>
    <row r="23" spans="1:14" ht="15" x14ac:dyDescent="0.25">
      <c r="B23" s="2" t="s">
        <v>44</v>
      </c>
      <c r="C23" s="2" t="s">
        <v>73</v>
      </c>
      <c r="D23" s="2" t="s">
        <v>92</v>
      </c>
      <c r="E23" s="3">
        <v>501.69</v>
      </c>
      <c r="F23" s="3">
        <v>2503.1999999999998</v>
      </c>
      <c r="G23" s="3">
        <v>3870.57</v>
      </c>
      <c r="H23" s="12">
        <v>103</v>
      </c>
      <c r="I23" s="12">
        <v>3</v>
      </c>
      <c r="J23" s="15">
        <v>106</v>
      </c>
      <c r="K23"/>
      <c r="L23"/>
      <c r="M23"/>
      <c r="N23"/>
    </row>
    <row r="24" spans="1:14" ht="15" x14ac:dyDescent="0.25">
      <c r="C24" s="2" t="s">
        <v>920</v>
      </c>
      <c r="D24" s="2" t="s">
        <v>96</v>
      </c>
      <c r="E24" s="3">
        <v>569.13</v>
      </c>
      <c r="F24" s="3">
        <v>2657.72</v>
      </c>
      <c r="G24" s="3">
        <v>4095.1</v>
      </c>
      <c r="H24" s="12">
        <v>14</v>
      </c>
      <c r="I24" s="12">
        <v>7</v>
      </c>
      <c r="J24" s="15">
        <v>21</v>
      </c>
      <c r="K24"/>
      <c r="L24"/>
      <c r="M24"/>
      <c r="N24"/>
    </row>
    <row r="25" spans="1:14" ht="15" x14ac:dyDescent="0.25">
      <c r="A25" s="2" t="s">
        <v>142</v>
      </c>
      <c r="H25" s="12">
        <v>123</v>
      </c>
      <c r="I25" s="12">
        <v>12</v>
      </c>
      <c r="J25" s="15">
        <v>135</v>
      </c>
      <c r="K25"/>
      <c r="L25"/>
      <c r="M25"/>
      <c r="N25"/>
    </row>
    <row r="26" spans="1:14" ht="15" x14ac:dyDescent="0.25">
      <c r="A26" s="2">
        <v>1330</v>
      </c>
      <c r="B26" s="2" t="s">
        <v>23</v>
      </c>
      <c r="C26" s="2" t="s">
        <v>32</v>
      </c>
      <c r="D26" s="2" t="s">
        <v>77</v>
      </c>
      <c r="E26" s="3">
        <v>700.84</v>
      </c>
      <c r="F26" s="3">
        <v>1704.98</v>
      </c>
      <c r="G26" s="3">
        <v>3558.79</v>
      </c>
      <c r="H26" s="12">
        <v>1</v>
      </c>
      <c r="I26" s="12"/>
      <c r="J26" s="15">
        <v>1</v>
      </c>
      <c r="K26"/>
      <c r="L26"/>
      <c r="M26"/>
      <c r="N26"/>
    </row>
    <row r="27" spans="1:14" ht="15" x14ac:dyDescent="0.25">
      <c r="B27" s="2" t="s">
        <v>44</v>
      </c>
      <c r="C27" s="2" t="s">
        <v>73</v>
      </c>
      <c r="D27" s="2" t="s">
        <v>92</v>
      </c>
      <c r="E27" s="3">
        <v>501.69</v>
      </c>
      <c r="F27" s="3">
        <v>2503.1999999999998</v>
      </c>
      <c r="G27" s="3">
        <v>3870.57</v>
      </c>
      <c r="H27" s="12">
        <v>9</v>
      </c>
      <c r="I27" s="12"/>
      <c r="J27" s="15">
        <v>9</v>
      </c>
      <c r="K27"/>
      <c r="L27"/>
      <c r="M27"/>
      <c r="N27"/>
    </row>
    <row r="28" spans="1:14" ht="15" x14ac:dyDescent="0.25">
      <c r="C28" s="2" t="s">
        <v>920</v>
      </c>
      <c r="D28" s="2" t="s">
        <v>96</v>
      </c>
      <c r="E28" s="3">
        <v>569.13</v>
      </c>
      <c r="F28" s="3">
        <v>2657.72</v>
      </c>
      <c r="G28" s="3">
        <v>4095.1</v>
      </c>
      <c r="H28" s="12"/>
      <c r="I28" s="12">
        <v>1</v>
      </c>
      <c r="J28" s="15">
        <v>1</v>
      </c>
      <c r="K28"/>
      <c r="L28"/>
      <c r="M28"/>
      <c r="N28"/>
    </row>
    <row r="29" spans="1:14" ht="15" x14ac:dyDescent="0.25">
      <c r="A29" s="2" t="s">
        <v>143</v>
      </c>
      <c r="H29" s="12">
        <v>10</v>
      </c>
      <c r="I29" s="12">
        <v>1</v>
      </c>
      <c r="J29" s="15">
        <v>11</v>
      </c>
      <c r="K29"/>
      <c r="L29"/>
      <c r="M29"/>
      <c r="N29"/>
    </row>
    <row r="30" spans="1:14" ht="15" x14ac:dyDescent="0.25">
      <c r="A30" s="2">
        <v>1341</v>
      </c>
      <c r="B30" s="2" t="s">
        <v>19</v>
      </c>
      <c r="C30" s="2" t="s">
        <v>111</v>
      </c>
      <c r="D30" s="2" t="s">
        <v>123</v>
      </c>
      <c r="E30" s="3">
        <v>1044.71</v>
      </c>
      <c r="F30" s="3">
        <v>3129.57</v>
      </c>
      <c r="G30" s="3">
        <v>5507.68</v>
      </c>
      <c r="H30" s="12">
        <v>1</v>
      </c>
      <c r="I30" s="12"/>
      <c r="J30" s="15">
        <v>1</v>
      </c>
      <c r="K30"/>
      <c r="L30"/>
      <c r="M30"/>
      <c r="N30"/>
    </row>
    <row r="31" spans="1:14" ht="15" x14ac:dyDescent="0.25">
      <c r="B31" s="2" t="s">
        <v>44</v>
      </c>
      <c r="C31" s="2" t="s">
        <v>71</v>
      </c>
      <c r="D31" s="2" t="s">
        <v>70</v>
      </c>
      <c r="E31" s="3">
        <v>528.66</v>
      </c>
      <c r="F31" s="3">
        <v>1239.17</v>
      </c>
      <c r="G31" s="3">
        <v>2633.51</v>
      </c>
      <c r="H31" s="12">
        <v>1</v>
      </c>
      <c r="I31" s="12">
        <v>1</v>
      </c>
      <c r="J31" s="15">
        <v>2</v>
      </c>
      <c r="K31"/>
      <c r="L31"/>
      <c r="M31"/>
      <c r="N31"/>
    </row>
    <row r="32" spans="1:14" ht="15" x14ac:dyDescent="0.25">
      <c r="B32" s="2" t="s">
        <v>28</v>
      </c>
      <c r="C32" s="2" t="s">
        <v>29</v>
      </c>
      <c r="D32" s="2" t="s">
        <v>26</v>
      </c>
      <c r="E32" s="3">
        <v>447.68</v>
      </c>
      <c r="F32" s="3">
        <v>1108.01</v>
      </c>
      <c r="G32" s="3">
        <v>2276.1799999999998</v>
      </c>
      <c r="H32" s="12">
        <v>1</v>
      </c>
      <c r="I32" s="12">
        <v>1</v>
      </c>
      <c r="J32" s="15">
        <v>2</v>
      </c>
      <c r="K32"/>
      <c r="L32"/>
      <c r="M32"/>
      <c r="N32"/>
    </row>
    <row r="33" spans="1:14" ht="15" x14ac:dyDescent="0.25">
      <c r="A33" s="2" t="s">
        <v>144</v>
      </c>
      <c r="H33" s="12">
        <v>3</v>
      </c>
      <c r="I33" s="12">
        <v>2</v>
      </c>
      <c r="J33" s="15">
        <v>5</v>
      </c>
      <c r="K33"/>
      <c r="L33"/>
      <c r="M33"/>
      <c r="N33"/>
    </row>
    <row r="34" spans="1:14" ht="15" x14ac:dyDescent="0.25">
      <c r="A34" s="2">
        <v>1350</v>
      </c>
      <c r="B34" s="2" t="s">
        <v>19</v>
      </c>
      <c r="C34" s="2" t="s">
        <v>39</v>
      </c>
      <c r="D34" s="2" t="s">
        <v>930</v>
      </c>
      <c r="E34" s="3">
        <v>1000.81</v>
      </c>
      <c r="F34" s="3">
        <v>2718.02</v>
      </c>
      <c r="G34" s="3">
        <v>5052.2299999999996</v>
      </c>
      <c r="H34" s="12"/>
      <c r="I34" s="12">
        <v>1</v>
      </c>
      <c r="J34" s="15">
        <v>1</v>
      </c>
      <c r="K34"/>
      <c r="L34"/>
      <c r="M34"/>
      <c r="N34"/>
    </row>
    <row r="35" spans="1:14" ht="15" x14ac:dyDescent="0.25">
      <c r="B35" s="2" t="s">
        <v>28</v>
      </c>
      <c r="C35" s="2" t="s">
        <v>29</v>
      </c>
      <c r="D35" s="2" t="s">
        <v>919</v>
      </c>
      <c r="E35" s="3">
        <v>447.68</v>
      </c>
      <c r="F35" s="3">
        <v>1108.01</v>
      </c>
      <c r="G35" s="3">
        <v>2276.1799999999998</v>
      </c>
      <c r="H35" s="12">
        <v>1</v>
      </c>
      <c r="I35" s="12"/>
      <c r="J35" s="15">
        <v>1</v>
      </c>
      <c r="K35"/>
      <c r="L35"/>
      <c r="M35"/>
      <c r="N35"/>
    </row>
    <row r="36" spans="1:14" ht="15" x14ac:dyDescent="0.25">
      <c r="A36" s="2" t="s">
        <v>145</v>
      </c>
      <c r="H36" s="12">
        <v>1</v>
      </c>
      <c r="I36" s="12">
        <v>1</v>
      </c>
      <c r="J36" s="15">
        <v>2</v>
      </c>
      <c r="K36"/>
      <c r="L36"/>
      <c r="M36"/>
      <c r="N36"/>
    </row>
    <row r="37" spans="1:14" ht="15" x14ac:dyDescent="0.25">
      <c r="A37" s="2">
        <v>1500</v>
      </c>
      <c r="B37" s="2" t="s">
        <v>19</v>
      </c>
      <c r="C37" s="2" t="s">
        <v>35</v>
      </c>
      <c r="D37" s="2" t="s">
        <v>34</v>
      </c>
      <c r="E37" s="3">
        <v>839.48</v>
      </c>
      <c r="F37" s="3">
        <v>2152.71</v>
      </c>
      <c r="G37" s="3">
        <v>4325.59</v>
      </c>
      <c r="H37" s="12">
        <v>1</v>
      </c>
      <c r="I37" s="12">
        <v>3</v>
      </c>
      <c r="J37" s="15">
        <v>4</v>
      </c>
      <c r="K37"/>
      <c r="L37"/>
      <c r="M37"/>
      <c r="N37"/>
    </row>
    <row r="38" spans="1:14" ht="15" x14ac:dyDescent="0.25">
      <c r="C38" s="2" t="s">
        <v>39</v>
      </c>
      <c r="D38" s="2" t="s">
        <v>935</v>
      </c>
      <c r="E38" s="3">
        <v>1000.81</v>
      </c>
      <c r="F38" s="3">
        <v>2718.02</v>
      </c>
      <c r="G38" s="3">
        <v>5052.2299999999996</v>
      </c>
      <c r="H38" s="12"/>
      <c r="I38" s="12">
        <v>1</v>
      </c>
      <c r="J38" s="15">
        <v>1</v>
      </c>
      <c r="K38"/>
      <c r="L38"/>
      <c r="M38"/>
      <c r="N38"/>
    </row>
    <row r="39" spans="1:14" ht="15" x14ac:dyDescent="0.25">
      <c r="C39" s="2" t="s">
        <v>20</v>
      </c>
      <c r="D39" s="2" t="s">
        <v>130</v>
      </c>
      <c r="E39" s="3">
        <v>1164.74</v>
      </c>
      <c r="F39" s="3">
        <v>3314.99</v>
      </c>
      <c r="G39" s="3">
        <v>5813.13</v>
      </c>
      <c r="H39" s="12">
        <v>1</v>
      </c>
      <c r="I39" s="12"/>
      <c r="J39" s="15">
        <v>1</v>
      </c>
      <c r="K39"/>
      <c r="L39"/>
      <c r="M39"/>
      <c r="N39"/>
    </row>
    <row r="40" spans="1:14" ht="15" x14ac:dyDescent="0.25">
      <c r="B40" s="2" t="s">
        <v>23</v>
      </c>
      <c r="C40" s="2" t="s">
        <v>32</v>
      </c>
      <c r="D40" s="2" t="s">
        <v>77</v>
      </c>
      <c r="E40" s="3">
        <v>700.84</v>
      </c>
      <c r="F40" s="3">
        <v>1704.98</v>
      </c>
      <c r="G40" s="3">
        <v>3558.79</v>
      </c>
      <c r="H40" s="12">
        <v>1</v>
      </c>
      <c r="I40" s="12"/>
      <c r="J40" s="15">
        <v>1</v>
      </c>
      <c r="K40"/>
      <c r="L40"/>
      <c r="M40"/>
      <c r="N40"/>
    </row>
    <row r="41" spans="1:14" ht="15" x14ac:dyDescent="0.25">
      <c r="B41" s="2" t="s">
        <v>28</v>
      </c>
      <c r="C41" s="2" t="s">
        <v>29</v>
      </c>
      <c r="D41" s="2" t="s">
        <v>26</v>
      </c>
      <c r="E41" s="3">
        <v>447.68</v>
      </c>
      <c r="F41" s="3">
        <v>1108.01</v>
      </c>
      <c r="G41" s="3">
        <v>2276.1799999999998</v>
      </c>
      <c r="H41" s="12">
        <v>3</v>
      </c>
      <c r="I41" s="12">
        <v>1</v>
      </c>
      <c r="J41" s="15">
        <v>4</v>
      </c>
      <c r="K41"/>
      <c r="L41"/>
      <c r="M41"/>
      <c r="N41"/>
    </row>
    <row r="42" spans="1:14" ht="15" x14ac:dyDescent="0.25">
      <c r="A42" s="2" t="s">
        <v>146</v>
      </c>
      <c r="H42" s="12">
        <v>6</v>
      </c>
      <c r="I42" s="12">
        <v>5</v>
      </c>
      <c r="J42" s="15">
        <v>11</v>
      </c>
      <c r="K42"/>
      <c r="L42"/>
      <c r="M42"/>
      <c r="N42"/>
    </row>
    <row r="43" spans="1:14" ht="15" x14ac:dyDescent="0.25">
      <c r="A43" s="2">
        <v>1510</v>
      </c>
      <c r="B43" s="2" t="s">
        <v>19</v>
      </c>
      <c r="C43" s="2" t="s">
        <v>35</v>
      </c>
      <c r="D43" s="2" t="s">
        <v>46</v>
      </c>
      <c r="E43" s="3">
        <v>839.48</v>
      </c>
      <c r="F43" s="3">
        <v>2152.71</v>
      </c>
      <c r="G43" s="3">
        <v>4325.59</v>
      </c>
      <c r="H43" s="12"/>
      <c r="I43" s="12">
        <v>2</v>
      </c>
      <c r="J43" s="15">
        <v>2</v>
      </c>
      <c r="K43"/>
      <c r="L43"/>
      <c r="M43"/>
      <c r="N43"/>
    </row>
    <row r="44" spans="1:14" ht="15" x14ac:dyDescent="0.25">
      <c r="C44" s="2" t="s">
        <v>20</v>
      </c>
      <c r="D44" s="2" t="s">
        <v>109</v>
      </c>
      <c r="E44" s="3">
        <v>1164.74</v>
      </c>
      <c r="F44" s="3">
        <v>3314.99</v>
      </c>
      <c r="G44" s="3">
        <v>5813.13</v>
      </c>
      <c r="H44" s="12">
        <v>1</v>
      </c>
      <c r="I44" s="12"/>
      <c r="J44" s="15">
        <v>1</v>
      </c>
      <c r="K44"/>
      <c r="L44"/>
      <c r="M44"/>
      <c r="N44"/>
    </row>
    <row r="45" spans="1:14" ht="15" x14ac:dyDescent="0.25">
      <c r="B45" s="2" t="s">
        <v>23</v>
      </c>
      <c r="C45" s="2" t="s">
        <v>32</v>
      </c>
      <c r="D45" s="2" t="s">
        <v>53</v>
      </c>
      <c r="E45" s="3">
        <v>700.84</v>
      </c>
      <c r="F45" s="3">
        <v>1704.98</v>
      </c>
      <c r="G45" s="3">
        <v>3558.79</v>
      </c>
      <c r="H45" s="12">
        <v>3</v>
      </c>
      <c r="I45" s="12">
        <v>2</v>
      </c>
      <c r="J45" s="15">
        <v>5</v>
      </c>
      <c r="K45"/>
      <c r="L45"/>
      <c r="M45"/>
      <c r="N45"/>
    </row>
    <row r="46" spans="1:14" ht="15" x14ac:dyDescent="0.25">
      <c r="D46" s="2" t="s">
        <v>82</v>
      </c>
      <c r="E46" s="3">
        <v>700.84</v>
      </c>
      <c r="F46" s="3">
        <v>1704.98</v>
      </c>
      <c r="G46" s="3">
        <v>3558.79</v>
      </c>
      <c r="H46" s="12">
        <v>1</v>
      </c>
      <c r="I46" s="12">
        <v>1</v>
      </c>
      <c r="J46" s="15">
        <v>2</v>
      </c>
      <c r="K46"/>
      <c r="L46"/>
      <c r="M46"/>
      <c r="N46"/>
    </row>
    <row r="47" spans="1:14" ht="15" x14ac:dyDescent="0.25">
      <c r="B47" s="2" t="s">
        <v>44</v>
      </c>
      <c r="C47" s="2" t="s">
        <v>71</v>
      </c>
      <c r="D47" s="2" t="s">
        <v>70</v>
      </c>
      <c r="E47" s="3">
        <v>528.66</v>
      </c>
      <c r="F47" s="3">
        <v>1239.17</v>
      </c>
      <c r="G47" s="3">
        <v>2633.51</v>
      </c>
      <c r="H47" s="12">
        <v>1</v>
      </c>
      <c r="I47" s="12">
        <v>1</v>
      </c>
      <c r="J47" s="15">
        <v>2</v>
      </c>
      <c r="K47"/>
      <c r="L47"/>
      <c r="M47"/>
      <c r="N47"/>
    </row>
    <row r="48" spans="1:14" ht="15" x14ac:dyDescent="0.25">
      <c r="D48" s="2" t="s">
        <v>136</v>
      </c>
      <c r="E48" s="3">
        <v>526.09</v>
      </c>
      <c r="F48" s="3">
        <v>1239.17</v>
      </c>
      <c r="G48" s="3">
        <v>2631.511</v>
      </c>
      <c r="H48" s="12">
        <v>1</v>
      </c>
      <c r="I48" s="12"/>
      <c r="J48" s="15">
        <v>1</v>
      </c>
      <c r="K48"/>
      <c r="L48"/>
      <c r="M48"/>
      <c r="N48"/>
    </row>
    <row r="49" spans="1:14" ht="15" x14ac:dyDescent="0.25">
      <c r="C49" s="2" t="s">
        <v>45</v>
      </c>
      <c r="D49" s="2" t="s">
        <v>43</v>
      </c>
      <c r="E49" s="3">
        <v>612.99</v>
      </c>
      <c r="F49" s="3">
        <v>1474.34</v>
      </c>
      <c r="G49" s="3">
        <v>2953.01</v>
      </c>
      <c r="H49" s="12">
        <v>1</v>
      </c>
      <c r="I49" s="12"/>
      <c r="J49" s="15">
        <v>1</v>
      </c>
      <c r="K49"/>
      <c r="L49"/>
      <c r="M49"/>
      <c r="N49"/>
    </row>
    <row r="50" spans="1:14" ht="15" x14ac:dyDescent="0.25">
      <c r="A50" s="2" t="s">
        <v>147</v>
      </c>
      <c r="H50" s="12">
        <v>8</v>
      </c>
      <c r="I50" s="12">
        <v>6</v>
      </c>
      <c r="J50" s="15">
        <v>14</v>
      </c>
      <c r="K50"/>
      <c r="L50"/>
      <c r="M50"/>
      <c r="N50"/>
    </row>
    <row r="51" spans="1:14" ht="15" x14ac:dyDescent="0.25">
      <c r="A51" s="2">
        <v>1532</v>
      </c>
      <c r="B51" s="2" t="s">
        <v>19</v>
      </c>
      <c r="C51" s="2" t="s">
        <v>39</v>
      </c>
      <c r="D51" s="2" t="s">
        <v>110</v>
      </c>
      <c r="E51" s="3">
        <v>1000.81</v>
      </c>
      <c r="F51" s="3">
        <v>2718.02</v>
      </c>
      <c r="G51" s="3">
        <v>5052.2299999999996</v>
      </c>
      <c r="H51" s="12">
        <v>1</v>
      </c>
      <c r="I51" s="12"/>
      <c r="J51" s="15">
        <v>1</v>
      </c>
      <c r="K51"/>
      <c r="L51"/>
      <c r="M51"/>
      <c r="N51"/>
    </row>
    <row r="52" spans="1:14" ht="15" x14ac:dyDescent="0.25">
      <c r="B52" s="2" t="s">
        <v>23</v>
      </c>
      <c r="C52" s="2" t="s">
        <v>32</v>
      </c>
      <c r="D52" s="2" t="s">
        <v>851</v>
      </c>
      <c r="E52" s="3">
        <v>700.84</v>
      </c>
      <c r="F52" s="3">
        <v>1704.98</v>
      </c>
      <c r="G52" s="3">
        <v>3558.79</v>
      </c>
      <c r="H52" s="12"/>
      <c r="I52" s="12">
        <v>1</v>
      </c>
      <c r="J52" s="15">
        <v>1</v>
      </c>
      <c r="K52"/>
      <c r="L52"/>
      <c r="M52"/>
      <c r="N52"/>
    </row>
    <row r="53" spans="1:14" ht="15" x14ac:dyDescent="0.25">
      <c r="C53" s="2" t="s">
        <v>35</v>
      </c>
      <c r="D53" s="2" t="s">
        <v>926</v>
      </c>
      <c r="E53" s="3">
        <v>839.48</v>
      </c>
      <c r="F53" s="3">
        <v>1998.95</v>
      </c>
      <c r="G53" s="3">
        <v>3991.4</v>
      </c>
      <c r="H53" s="12">
        <v>1</v>
      </c>
      <c r="I53" s="12"/>
      <c r="J53" s="15">
        <v>1</v>
      </c>
      <c r="K53"/>
      <c r="L53"/>
      <c r="M53"/>
      <c r="N53"/>
    </row>
    <row r="54" spans="1:14" ht="15" x14ac:dyDescent="0.25">
      <c r="B54" s="2" t="s">
        <v>44</v>
      </c>
      <c r="C54" s="2" t="s">
        <v>71</v>
      </c>
      <c r="D54" s="2" t="s">
        <v>70</v>
      </c>
      <c r="E54" s="3">
        <v>528.66</v>
      </c>
      <c r="F54" s="3">
        <v>1239.17</v>
      </c>
      <c r="G54" s="3">
        <v>2633.51</v>
      </c>
      <c r="H54" s="12">
        <v>1</v>
      </c>
      <c r="I54" s="12"/>
      <c r="J54" s="15">
        <v>1</v>
      </c>
      <c r="K54"/>
      <c r="L54"/>
      <c r="M54"/>
      <c r="N54"/>
    </row>
    <row r="55" spans="1:14" ht="15" x14ac:dyDescent="0.25">
      <c r="C55" s="2" t="s">
        <v>45</v>
      </c>
      <c r="D55" s="2" t="s">
        <v>43</v>
      </c>
      <c r="E55" s="3">
        <v>612.99</v>
      </c>
      <c r="F55" s="3">
        <v>1474.34</v>
      </c>
      <c r="G55" s="3">
        <v>2926.46</v>
      </c>
      <c r="H55" s="12">
        <v>1</v>
      </c>
      <c r="I55" s="12"/>
      <c r="J55" s="15">
        <v>1</v>
      </c>
      <c r="K55"/>
      <c r="L55"/>
      <c r="M55"/>
      <c r="N55"/>
    </row>
    <row r="56" spans="1:14" ht="15" x14ac:dyDescent="0.25">
      <c r="A56" s="2" t="s">
        <v>148</v>
      </c>
      <c r="H56" s="12">
        <v>4</v>
      </c>
      <c r="I56" s="12">
        <v>1</v>
      </c>
      <c r="J56" s="15">
        <v>5</v>
      </c>
      <c r="K56"/>
      <c r="L56"/>
      <c r="M56"/>
      <c r="N56"/>
    </row>
    <row r="57" spans="1:14" ht="15" x14ac:dyDescent="0.25">
      <c r="A57" s="2">
        <v>1630</v>
      </c>
      <c r="B57" s="2" t="s">
        <v>44</v>
      </c>
      <c r="C57" s="2" t="s">
        <v>71</v>
      </c>
      <c r="D57" s="2" t="s">
        <v>70</v>
      </c>
      <c r="E57" s="3">
        <v>528.66</v>
      </c>
      <c r="F57" s="3">
        <v>1239.17</v>
      </c>
      <c r="G57" s="3">
        <v>2631.511</v>
      </c>
      <c r="H57" s="12"/>
      <c r="I57" s="12">
        <v>1</v>
      </c>
      <c r="J57" s="15">
        <v>1</v>
      </c>
      <c r="K57"/>
      <c r="L57"/>
      <c r="M57"/>
      <c r="N57"/>
    </row>
    <row r="58" spans="1:14" ht="15" x14ac:dyDescent="0.25">
      <c r="A58" s="2" t="s">
        <v>150</v>
      </c>
      <c r="H58" s="12"/>
      <c r="I58" s="12">
        <v>1</v>
      </c>
      <c r="J58" s="15">
        <v>1</v>
      </c>
      <c r="K58"/>
      <c r="L58"/>
      <c r="M58"/>
      <c r="N58"/>
    </row>
    <row r="59" spans="1:14" ht="15" x14ac:dyDescent="0.25">
      <c r="A59" s="2">
        <v>1640</v>
      </c>
      <c r="B59" s="2" t="s">
        <v>23</v>
      </c>
      <c r="C59" s="2" t="s">
        <v>35</v>
      </c>
      <c r="D59" s="2" t="s">
        <v>918</v>
      </c>
      <c r="E59" s="3">
        <v>839.48</v>
      </c>
      <c r="F59" s="3">
        <v>1998.95</v>
      </c>
      <c r="G59" s="3">
        <v>3991.4</v>
      </c>
      <c r="H59" s="12"/>
      <c r="I59" s="12">
        <v>1</v>
      </c>
      <c r="J59" s="15">
        <v>1</v>
      </c>
      <c r="K59"/>
      <c r="L59"/>
      <c r="M59"/>
      <c r="N59"/>
    </row>
    <row r="60" spans="1:14" ht="15" x14ac:dyDescent="0.25">
      <c r="A60" s="2" t="s">
        <v>151</v>
      </c>
      <c r="H60" s="12"/>
      <c r="I60" s="12">
        <v>1</v>
      </c>
      <c r="J60" s="15">
        <v>1</v>
      </c>
      <c r="K60"/>
      <c r="L60"/>
      <c r="M60"/>
      <c r="N60"/>
    </row>
    <row r="61" spans="1:14" ht="15" x14ac:dyDescent="0.25">
      <c r="A61" s="2">
        <v>1710</v>
      </c>
      <c r="B61" s="2" t="s">
        <v>19</v>
      </c>
      <c r="C61" s="2" t="s">
        <v>39</v>
      </c>
      <c r="D61" s="2" t="s">
        <v>927</v>
      </c>
      <c r="E61" s="3">
        <v>1000.81</v>
      </c>
      <c r="F61" s="3">
        <v>2718.02</v>
      </c>
      <c r="G61" s="3">
        <v>5052.2299999999996</v>
      </c>
      <c r="H61" s="12">
        <v>1</v>
      </c>
      <c r="I61" s="12"/>
      <c r="J61" s="15">
        <v>1</v>
      </c>
      <c r="K61"/>
      <c r="L61"/>
      <c r="M61"/>
      <c r="N61"/>
    </row>
    <row r="62" spans="1:14" ht="15" x14ac:dyDescent="0.25">
      <c r="B62" s="2" t="s">
        <v>23</v>
      </c>
      <c r="C62" s="2" t="s">
        <v>32</v>
      </c>
      <c r="D62" s="2" t="s">
        <v>844</v>
      </c>
      <c r="E62" s="3">
        <v>700.84</v>
      </c>
      <c r="F62" s="3">
        <v>1704.98</v>
      </c>
      <c r="G62" s="3">
        <v>3558.79</v>
      </c>
      <c r="H62" s="12">
        <v>1</v>
      </c>
      <c r="I62" s="12"/>
      <c r="J62" s="15">
        <v>1</v>
      </c>
      <c r="K62"/>
      <c r="L62"/>
      <c r="M62"/>
      <c r="N62"/>
    </row>
    <row r="63" spans="1:14" ht="15" x14ac:dyDescent="0.25">
      <c r="C63" s="2" t="s">
        <v>35</v>
      </c>
      <c r="D63" s="2" t="s">
        <v>916</v>
      </c>
      <c r="E63" s="3">
        <v>839.48</v>
      </c>
      <c r="F63" s="3">
        <v>2672.5</v>
      </c>
      <c r="G63" s="3">
        <v>4665.25</v>
      </c>
      <c r="H63" s="12"/>
      <c r="I63" s="12">
        <v>1</v>
      </c>
      <c r="J63" s="15">
        <v>1</v>
      </c>
      <c r="K63"/>
      <c r="L63"/>
      <c r="M63"/>
      <c r="N63"/>
    </row>
    <row r="64" spans="1:14" ht="15" x14ac:dyDescent="0.25">
      <c r="B64" s="2" t="s">
        <v>44</v>
      </c>
      <c r="C64" s="2" t="s">
        <v>71</v>
      </c>
      <c r="D64" s="2" t="s">
        <v>70</v>
      </c>
      <c r="E64" s="3">
        <v>528.66</v>
      </c>
      <c r="F64" s="3">
        <v>1239.17</v>
      </c>
      <c r="G64" s="3">
        <v>2633.51</v>
      </c>
      <c r="H64" s="12">
        <v>1</v>
      </c>
      <c r="I64" s="12"/>
      <c r="J64" s="15">
        <v>1</v>
      </c>
      <c r="K64"/>
      <c r="L64"/>
      <c r="M64"/>
      <c r="N64"/>
    </row>
    <row r="65" spans="1:14" ht="15" x14ac:dyDescent="0.25">
      <c r="A65" s="2" t="s">
        <v>153</v>
      </c>
      <c r="H65" s="12">
        <v>3</v>
      </c>
      <c r="I65" s="12">
        <v>1</v>
      </c>
      <c r="J65" s="15">
        <v>4</v>
      </c>
      <c r="K65"/>
      <c r="L65"/>
      <c r="M65"/>
      <c r="N65"/>
    </row>
    <row r="66" spans="1:14" ht="15" x14ac:dyDescent="0.25">
      <c r="A66" s="2">
        <v>2310</v>
      </c>
      <c r="B66" s="2" t="s">
        <v>23</v>
      </c>
      <c r="C66" s="2" t="s">
        <v>32</v>
      </c>
      <c r="D66" s="2" t="s">
        <v>122</v>
      </c>
      <c r="E66" s="3">
        <v>700.84</v>
      </c>
      <c r="F66" s="3">
        <v>1388.41</v>
      </c>
      <c r="G66" s="3">
        <v>3242.22</v>
      </c>
      <c r="H66" s="12">
        <v>1</v>
      </c>
      <c r="I66" s="12"/>
      <c r="J66" s="15">
        <v>1</v>
      </c>
      <c r="K66"/>
      <c r="L66"/>
      <c r="M66"/>
      <c r="N66"/>
    </row>
    <row r="67" spans="1:14" ht="15" x14ac:dyDescent="0.25">
      <c r="A67" s="2" t="s">
        <v>154</v>
      </c>
      <c r="H67" s="12">
        <v>1</v>
      </c>
      <c r="I67" s="12"/>
      <c r="J67" s="15">
        <v>1</v>
      </c>
      <c r="K67"/>
      <c r="L67"/>
      <c r="M67"/>
      <c r="N67"/>
    </row>
    <row r="68" spans="1:14" ht="15" x14ac:dyDescent="0.25">
      <c r="A68" s="2">
        <v>2311</v>
      </c>
      <c r="B68" s="2" t="s">
        <v>23</v>
      </c>
      <c r="C68" s="2" t="s">
        <v>32</v>
      </c>
      <c r="D68" s="2" t="s">
        <v>97</v>
      </c>
      <c r="E68" s="3">
        <v>700.84</v>
      </c>
      <c r="F68" s="3">
        <v>1388.41</v>
      </c>
      <c r="G68" s="3">
        <v>3242.22</v>
      </c>
      <c r="H68" s="12"/>
      <c r="I68" s="12">
        <v>1</v>
      </c>
      <c r="J68" s="15">
        <v>1</v>
      </c>
      <c r="K68"/>
      <c r="L68"/>
      <c r="M68"/>
      <c r="N68"/>
    </row>
    <row r="69" spans="1:14" ht="15" x14ac:dyDescent="0.25">
      <c r="D69" s="2" t="s">
        <v>77</v>
      </c>
      <c r="E69" s="3">
        <v>700.84</v>
      </c>
      <c r="F69" s="3">
        <v>1704.98</v>
      </c>
      <c r="G69" s="3">
        <v>3558.79</v>
      </c>
      <c r="H69" s="12"/>
      <c r="I69" s="12">
        <v>1</v>
      </c>
      <c r="J69" s="15">
        <v>1</v>
      </c>
      <c r="K69"/>
      <c r="L69"/>
      <c r="M69"/>
      <c r="N69"/>
    </row>
    <row r="70" spans="1:14" ht="15" x14ac:dyDescent="0.25">
      <c r="D70" s="2" t="s">
        <v>60</v>
      </c>
      <c r="E70" s="3">
        <v>700.84</v>
      </c>
      <c r="F70" s="3">
        <v>1388.41</v>
      </c>
      <c r="G70" s="3">
        <v>3242.22</v>
      </c>
      <c r="H70" s="12">
        <v>6</v>
      </c>
      <c r="I70" s="12">
        <v>2</v>
      </c>
      <c r="J70" s="15">
        <v>8</v>
      </c>
      <c r="K70"/>
      <c r="L70"/>
      <c r="M70"/>
      <c r="N70"/>
    </row>
    <row r="71" spans="1:14" ht="15" x14ac:dyDescent="0.25">
      <c r="B71" s="2" t="s">
        <v>44</v>
      </c>
      <c r="C71" s="2" t="s">
        <v>71</v>
      </c>
      <c r="D71" s="2" t="s">
        <v>70</v>
      </c>
      <c r="E71" s="3">
        <v>528.66</v>
      </c>
      <c r="F71" s="3">
        <v>1239.17</v>
      </c>
      <c r="G71" s="3">
        <v>2633.51</v>
      </c>
      <c r="H71" s="12"/>
      <c r="I71" s="12">
        <v>1</v>
      </c>
      <c r="J71" s="15">
        <v>1</v>
      </c>
      <c r="K71"/>
      <c r="L71"/>
      <c r="M71"/>
      <c r="N71"/>
    </row>
    <row r="72" spans="1:14" ht="15" x14ac:dyDescent="0.25">
      <c r="D72" s="2" t="s">
        <v>113</v>
      </c>
      <c r="E72" s="3">
        <v>528.66</v>
      </c>
      <c r="F72" s="3">
        <v>1239.17</v>
      </c>
      <c r="G72" s="3">
        <v>2633.51</v>
      </c>
      <c r="H72" s="12">
        <v>1</v>
      </c>
      <c r="I72" s="12"/>
      <c r="J72" s="15">
        <v>1</v>
      </c>
      <c r="K72"/>
      <c r="L72"/>
      <c r="M72"/>
      <c r="N72"/>
    </row>
    <row r="73" spans="1:14" ht="15" x14ac:dyDescent="0.25">
      <c r="B73" s="2" t="s">
        <v>28</v>
      </c>
      <c r="C73" s="2" t="s">
        <v>29</v>
      </c>
      <c r="D73" s="2" t="s">
        <v>26</v>
      </c>
      <c r="E73" s="3">
        <v>447.68</v>
      </c>
      <c r="F73" s="3">
        <v>1108.01</v>
      </c>
      <c r="G73" s="3">
        <v>2276.1799999999998</v>
      </c>
      <c r="H73" s="12">
        <v>2</v>
      </c>
      <c r="I73" s="12">
        <v>2</v>
      </c>
      <c r="J73" s="15">
        <v>4</v>
      </c>
      <c r="K73"/>
      <c r="L73"/>
      <c r="M73"/>
      <c r="N73"/>
    </row>
    <row r="74" spans="1:14" ht="15" x14ac:dyDescent="0.25">
      <c r="A74" s="2" t="s">
        <v>155</v>
      </c>
      <c r="H74" s="12">
        <v>9</v>
      </c>
      <c r="I74" s="12">
        <v>7</v>
      </c>
      <c r="J74" s="15">
        <v>16</v>
      </c>
      <c r="K74"/>
      <c r="L74"/>
      <c r="M74"/>
      <c r="N74"/>
    </row>
    <row r="75" spans="1:14" ht="15" x14ac:dyDescent="0.25">
      <c r="A75" s="2">
        <v>2312</v>
      </c>
      <c r="B75" s="2" t="s">
        <v>44</v>
      </c>
      <c r="C75" s="2" t="s">
        <v>71</v>
      </c>
      <c r="D75" s="2" t="s">
        <v>70</v>
      </c>
      <c r="E75" s="3">
        <v>528.66</v>
      </c>
      <c r="F75" s="3">
        <v>1239.17</v>
      </c>
      <c r="G75" s="3">
        <v>2633.51</v>
      </c>
      <c r="H75" s="12"/>
      <c r="I75" s="12">
        <v>1</v>
      </c>
      <c r="J75" s="15">
        <v>1</v>
      </c>
      <c r="K75"/>
      <c r="L75"/>
      <c r="M75"/>
      <c r="N75"/>
    </row>
    <row r="76" spans="1:14" ht="15" x14ac:dyDescent="0.25">
      <c r="D76" s="2" t="s">
        <v>72</v>
      </c>
      <c r="E76" s="3">
        <v>528.66</v>
      </c>
      <c r="F76" s="3">
        <v>1239.17</v>
      </c>
      <c r="G76" s="3">
        <v>2606.54</v>
      </c>
      <c r="H76" s="12">
        <v>1</v>
      </c>
      <c r="I76" s="12"/>
      <c r="J76" s="15">
        <v>1</v>
      </c>
      <c r="K76"/>
      <c r="L76"/>
      <c r="M76"/>
      <c r="N76"/>
    </row>
    <row r="77" spans="1:14" ht="15" x14ac:dyDescent="0.25">
      <c r="A77" s="2" t="s">
        <v>156</v>
      </c>
      <c r="H77" s="12">
        <v>1</v>
      </c>
      <c r="I77" s="12">
        <v>1</v>
      </c>
      <c r="J77" s="15">
        <v>2</v>
      </c>
      <c r="K77"/>
      <c r="L77"/>
      <c r="M77"/>
      <c r="N77"/>
    </row>
    <row r="78" spans="1:14" ht="15" x14ac:dyDescent="0.25">
      <c r="A78" s="2">
        <v>2313</v>
      </c>
      <c r="B78" s="2" t="s">
        <v>23</v>
      </c>
      <c r="C78" s="2" t="s">
        <v>32</v>
      </c>
      <c r="D78" s="2" t="s">
        <v>60</v>
      </c>
      <c r="E78" s="3">
        <v>700.84</v>
      </c>
      <c r="F78" s="3">
        <v>1388.41</v>
      </c>
      <c r="G78" s="3">
        <v>3242.22</v>
      </c>
      <c r="H78" s="12">
        <v>2</v>
      </c>
      <c r="I78" s="12"/>
      <c r="J78" s="15">
        <v>2</v>
      </c>
      <c r="K78"/>
      <c r="L78"/>
      <c r="M78"/>
      <c r="N78"/>
    </row>
    <row r="79" spans="1:14" ht="15" x14ac:dyDescent="0.25">
      <c r="B79" s="2" t="s">
        <v>44</v>
      </c>
      <c r="C79" s="2" t="s">
        <v>71</v>
      </c>
      <c r="D79" s="2" t="s">
        <v>70</v>
      </c>
      <c r="E79" s="3">
        <v>528.66</v>
      </c>
      <c r="F79" s="3">
        <v>1239.17</v>
      </c>
      <c r="G79" s="3">
        <v>2633.51</v>
      </c>
      <c r="H79" s="12"/>
      <c r="I79" s="12">
        <v>2</v>
      </c>
      <c r="J79" s="15">
        <v>2</v>
      </c>
      <c r="K79"/>
      <c r="L79"/>
      <c r="M79"/>
      <c r="N79"/>
    </row>
    <row r="80" spans="1:14" ht="15" x14ac:dyDescent="0.25">
      <c r="A80" s="2" t="s">
        <v>157</v>
      </c>
      <c r="H80" s="12">
        <v>2</v>
      </c>
      <c r="I80" s="12">
        <v>2</v>
      </c>
      <c r="J80" s="15">
        <v>4</v>
      </c>
      <c r="K80"/>
      <c r="L80"/>
      <c r="M80"/>
      <c r="N80"/>
    </row>
    <row r="81" spans="1:14" ht="15" x14ac:dyDescent="0.25">
      <c r="A81" s="2">
        <v>2410</v>
      </c>
      <c r="B81" s="2" t="s">
        <v>23</v>
      </c>
      <c r="C81" s="2" t="s">
        <v>32</v>
      </c>
      <c r="D81" s="2" t="s">
        <v>77</v>
      </c>
      <c r="E81" s="3">
        <v>700.84</v>
      </c>
      <c r="F81" s="3">
        <v>1704.98</v>
      </c>
      <c r="G81" s="3">
        <v>3558.79</v>
      </c>
      <c r="H81" s="12"/>
      <c r="I81" s="12">
        <v>1</v>
      </c>
      <c r="J81" s="15">
        <v>1</v>
      </c>
      <c r="K81"/>
      <c r="L81"/>
      <c r="M81"/>
      <c r="N81"/>
    </row>
    <row r="82" spans="1:14" ht="15" x14ac:dyDescent="0.25">
      <c r="C82" s="2" t="s">
        <v>35</v>
      </c>
      <c r="D82" s="2" t="s">
        <v>921</v>
      </c>
      <c r="E82" s="3">
        <v>839.48</v>
      </c>
      <c r="F82" s="3">
        <v>2718.02</v>
      </c>
      <c r="G82" s="3">
        <v>4710.47</v>
      </c>
      <c r="H82" s="12"/>
      <c r="I82" s="12">
        <v>1</v>
      </c>
      <c r="J82" s="15">
        <v>1</v>
      </c>
      <c r="K82"/>
      <c r="L82"/>
      <c r="M82"/>
      <c r="N82"/>
    </row>
    <row r="83" spans="1:14" ht="15" x14ac:dyDescent="0.25">
      <c r="B83" s="2" t="s">
        <v>44</v>
      </c>
      <c r="C83" s="2" t="s">
        <v>71</v>
      </c>
      <c r="D83" s="2" t="s">
        <v>70</v>
      </c>
      <c r="E83" s="3">
        <v>528.66</v>
      </c>
      <c r="F83" s="3">
        <v>1239.17</v>
      </c>
      <c r="G83" s="3">
        <v>2631.511</v>
      </c>
      <c r="H83" s="12">
        <v>1</v>
      </c>
      <c r="I83" s="12"/>
      <c r="J83" s="15">
        <v>1</v>
      </c>
      <c r="K83"/>
      <c r="L83"/>
      <c r="M83"/>
      <c r="N83"/>
    </row>
    <row r="84" spans="1:14" ht="15" x14ac:dyDescent="0.25">
      <c r="D84" s="2" t="s">
        <v>113</v>
      </c>
      <c r="E84" s="3">
        <v>528.66</v>
      </c>
      <c r="F84" s="3">
        <v>1239.17</v>
      </c>
      <c r="G84" s="3">
        <v>2633.51</v>
      </c>
      <c r="H84" s="12">
        <v>1</v>
      </c>
      <c r="I84" s="12">
        <v>1</v>
      </c>
      <c r="J84" s="15">
        <v>2</v>
      </c>
      <c r="K84"/>
      <c r="L84"/>
      <c r="M84"/>
      <c r="N84"/>
    </row>
    <row r="85" spans="1:14" ht="15" x14ac:dyDescent="0.25">
      <c r="A85" s="2" t="s">
        <v>158</v>
      </c>
      <c r="H85" s="12">
        <v>2</v>
      </c>
      <c r="I85" s="12">
        <v>3</v>
      </c>
      <c r="J85" s="15">
        <v>5</v>
      </c>
      <c r="K85"/>
      <c r="L85"/>
      <c r="M85"/>
      <c r="N85"/>
    </row>
    <row r="86" spans="1:14" ht="15" x14ac:dyDescent="0.25">
      <c r="A86" s="2">
        <v>3110</v>
      </c>
      <c r="B86" s="2" t="s">
        <v>19</v>
      </c>
      <c r="C86" s="2" t="s">
        <v>35</v>
      </c>
      <c r="D86" s="2" t="s">
        <v>116</v>
      </c>
      <c r="E86" s="3">
        <v>839.48</v>
      </c>
      <c r="F86" s="3">
        <v>2152.71</v>
      </c>
      <c r="G86" s="3">
        <v>4325.59</v>
      </c>
      <c r="H86" s="12"/>
      <c r="I86" s="12">
        <v>2</v>
      </c>
      <c r="J86" s="15">
        <v>2</v>
      </c>
      <c r="K86"/>
      <c r="L86"/>
      <c r="M86"/>
      <c r="N86"/>
    </row>
    <row r="87" spans="1:14" ht="15" x14ac:dyDescent="0.25">
      <c r="C87" s="2" t="s">
        <v>39</v>
      </c>
      <c r="D87" s="2" t="s">
        <v>882</v>
      </c>
      <c r="E87" s="3">
        <v>1000.81</v>
      </c>
      <c r="F87" s="3">
        <v>2718.02</v>
      </c>
      <c r="G87" s="3">
        <v>5052.2299999999996</v>
      </c>
      <c r="H87" s="12">
        <v>1</v>
      </c>
      <c r="I87" s="12"/>
      <c r="J87" s="15">
        <v>1</v>
      </c>
      <c r="K87"/>
      <c r="L87"/>
      <c r="M87"/>
      <c r="N87"/>
    </row>
    <row r="88" spans="1:14" ht="15" x14ac:dyDescent="0.25">
      <c r="B88" s="2" t="s">
        <v>44</v>
      </c>
      <c r="C88" s="2" t="s">
        <v>71</v>
      </c>
      <c r="D88" s="2" t="s">
        <v>70</v>
      </c>
      <c r="E88" s="3">
        <v>528.66</v>
      </c>
      <c r="F88" s="3">
        <v>1239.17</v>
      </c>
      <c r="G88" s="3">
        <v>2631.511</v>
      </c>
      <c r="H88" s="12">
        <v>1</v>
      </c>
      <c r="I88" s="12"/>
      <c r="J88" s="15">
        <v>1</v>
      </c>
      <c r="K88"/>
      <c r="L88"/>
      <c r="M88"/>
      <c r="N88"/>
    </row>
    <row r="89" spans="1:14" ht="15" x14ac:dyDescent="0.25">
      <c r="A89" s="2" t="s">
        <v>159</v>
      </c>
      <c r="H89" s="12">
        <v>2</v>
      </c>
      <c r="I89" s="12">
        <v>2</v>
      </c>
      <c r="J89" s="15">
        <v>4</v>
      </c>
      <c r="K89"/>
      <c r="L89"/>
      <c r="M89"/>
      <c r="N89"/>
    </row>
    <row r="90" spans="1:14" ht="15" x14ac:dyDescent="0.25">
      <c r="A90" s="2">
        <v>3111</v>
      </c>
      <c r="B90" s="2" t="s">
        <v>19</v>
      </c>
      <c r="C90" s="2" t="s">
        <v>35</v>
      </c>
      <c r="D90" s="2" t="s">
        <v>49</v>
      </c>
      <c r="E90" s="3">
        <v>839.48</v>
      </c>
      <c r="F90" s="3">
        <v>2152.71</v>
      </c>
      <c r="G90" s="3">
        <v>4325.59</v>
      </c>
      <c r="H90" s="12">
        <v>1</v>
      </c>
      <c r="I90" s="12"/>
      <c r="J90" s="15">
        <v>1</v>
      </c>
      <c r="K90"/>
      <c r="L90"/>
      <c r="M90"/>
      <c r="N90"/>
    </row>
    <row r="91" spans="1:14" ht="15" x14ac:dyDescent="0.25">
      <c r="D91" s="2" t="s">
        <v>134</v>
      </c>
      <c r="E91" s="3">
        <v>839.48</v>
      </c>
      <c r="F91" s="3">
        <v>2152.71</v>
      </c>
      <c r="G91" s="3">
        <v>4325.59</v>
      </c>
      <c r="H91" s="12">
        <v>1</v>
      </c>
      <c r="I91" s="12"/>
      <c r="J91" s="15">
        <v>1</v>
      </c>
      <c r="K91"/>
      <c r="L91"/>
      <c r="M91"/>
      <c r="N91"/>
    </row>
    <row r="92" spans="1:14" ht="15" x14ac:dyDescent="0.25">
      <c r="D92" s="2" t="s">
        <v>66</v>
      </c>
      <c r="E92" s="3">
        <v>839.48</v>
      </c>
      <c r="F92" s="3">
        <v>2152.71</v>
      </c>
      <c r="G92" s="3">
        <v>4325.59</v>
      </c>
      <c r="H92" s="12">
        <v>1</v>
      </c>
      <c r="I92" s="12">
        <v>1</v>
      </c>
      <c r="J92" s="15">
        <v>2</v>
      </c>
      <c r="K92"/>
      <c r="L92"/>
      <c r="M92"/>
      <c r="N92"/>
    </row>
    <row r="93" spans="1:14" ht="15" x14ac:dyDescent="0.25">
      <c r="B93" s="2" t="s">
        <v>23</v>
      </c>
      <c r="C93" s="2" t="s">
        <v>32</v>
      </c>
      <c r="D93" s="2" t="s">
        <v>60</v>
      </c>
      <c r="E93" s="3">
        <v>700.84</v>
      </c>
      <c r="F93" s="3">
        <v>1388.41</v>
      </c>
      <c r="G93" s="3">
        <v>3242.22</v>
      </c>
      <c r="H93" s="12"/>
      <c r="I93" s="12">
        <v>1</v>
      </c>
      <c r="J93" s="15">
        <v>1</v>
      </c>
      <c r="K93"/>
      <c r="L93"/>
      <c r="M93"/>
      <c r="N93"/>
    </row>
    <row r="94" spans="1:14" ht="15" x14ac:dyDescent="0.25">
      <c r="D94" s="2" t="s">
        <v>189</v>
      </c>
      <c r="E94" s="3">
        <v>700.84</v>
      </c>
      <c r="F94" s="3">
        <v>1388.41</v>
      </c>
      <c r="G94" s="3">
        <v>3242.22</v>
      </c>
      <c r="H94" s="12">
        <v>1</v>
      </c>
      <c r="I94" s="12"/>
      <c r="J94" s="15">
        <v>1</v>
      </c>
      <c r="K94"/>
      <c r="L94"/>
      <c r="M94"/>
      <c r="N94"/>
    </row>
    <row r="95" spans="1:14" ht="15" x14ac:dyDescent="0.25">
      <c r="B95" s="2" t="s">
        <v>28</v>
      </c>
      <c r="C95" s="2" t="s">
        <v>29</v>
      </c>
      <c r="D95" s="2" t="s">
        <v>26</v>
      </c>
      <c r="E95" s="3">
        <v>447.68</v>
      </c>
      <c r="F95" s="3">
        <v>1108.01</v>
      </c>
      <c r="G95" s="3">
        <v>2276.1799999999998</v>
      </c>
      <c r="H95" s="12"/>
      <c r="I95" s="12">
        <v>1</v>
      </c>
      <c r="J95" s="15">
        <v>1</v>
      </c>
      <c r="K95"/>
      <c r="L95"/>
      <c r="M95"/>
      <c r="N95"/>
    </row>
    <row r="96" spans="1:14" ht="15" x14ac:dyDescent="0.25">
      <c r="D96" s="2" t="s">
        <v>919</v>
      </c>
      <c r="E96" s="3">
        <v>447.68</v>
      </c>
      <c r="F96" s="3">
        <v>1108.01</v>
      </c>
      <c r="G96" s="3">
        <v>2276.1799999999998</v>
      </c>
      <c r="H96" s="12">
        <v>1</v>
      </c>
      <c r="I96" s="12"/>
      <c r="J96" s="15">
        <v>1</v>
      </c>
      <c r="K96"/>
      <c r="L96"/>
      <c r="M96"/>
      <c r="N96"/>
    </row>
    <row r="97" spans="1:14" ht="15" x14ac:dyDescent="0.25">
      <c r="A97" s="2" t="s">
        <v>160</v>
      </c>
      <c r="H97" s="12">
        <v>5</v>
      </c>
      <c r="I97" s="12">
        <v>3</v>
      </c>
      <c r="J97" s="15">
        <v>8</v>
      </c>
      <c r="K97"/>
      <c r="L97"/>
      <c r="M97"/>
      <c r="N97"/>
    </row>
    <row r="98" spans="1:14" ht="15" x14ac:dyDescent="0.25">
      <c r="A98" s="2">
        <v>3112</v>
      </c>
      <c r="B98" s="2" t="s">
        <v>28</v>
      </c>
      <c r="C98" s="2" t="s">
        <v>29</v>
      </c>
      <c r="D98" s="2" t="s">
        <v>26</v>
      </c>
      <c r="E98" s="3">
        <v>447.68</v>
      </c>
      <c r="F98" s="3">
        <v>1108.01</v>
      </c>
      <c r="G98" s="3">
        <v>2276.1799999999998</v>
      </c>
      <c r="H98" s="12">
        <v>1</v>
      </c>
      <c r="I98" s="12"/>
      <c r="J98" s="15">
        <v>1</v>
      </c>
      <c r="K98"/>
      <c r="L98"/>
      <c r="M98"/>
      <c r="N98"/>
    </row>
    <row r="99" spans="1:14" ht="15" x14ac:dyDescent="0.25">
      <c r="A99" s="2" t="s">
        <v>161</v>
      </c>
      <c r="H99" s="12">
        <v>1</v>
      </c>
      <c r="I99" s="12"/>
      <c r="J99" s="15">
        <v>1</v>
      </c>
      <c r="K99"/>
      <c r="L99"/>
      <c r="M99"/>
      <c r="N99"/>
    </row>
    <row r="100" spans="1:14" ht="15" x14ac:dyDescent="0.25">
      <c r="A100" s="2">
        <v>3200</v>
      </c>
      <c r="B100" s="2" t="s">
        <v>19</v>
      </c>
      <c r="C100" s="2" t="s">
        <v>39</v>
      </c>
      <c r="D100" s="2" t="s">
        <v>884</v>
      </c>
      <c r="E100" s="3">
        <v>1000.81</v>
      </c>
      <c r="F100" s="3">
        <v>2718.02</v>
      </c>
      <c r="G100" s="3">
        <v>5052.2299999999996</v>
      </c>
      <c r="H100" s="12">
        <v>1</v>
      </c>
      <c r="I100" s="12"/>
      <c r="J100" s="15">
        <v>1</v>
      </c>
      <c r="K100"/>
      <c r="L100"/>
      <c r="M100"/>
      <c r="N100"/>
    </row>
    <row r="101" spans="1:14" ht="15" x14ac:dyDescent="0.25">
      <c r="C101" s="2" t="s">
        <v>20</v>
      </c>
      <c r="D101" s="2" t="s">
        <v>854</v>
      </c>
      <c r="E101" s="3">
        <v>1164.74</v>
      </c>
      <c r="F101" s="3">
        <v>3314.99</v>
      </c>
      <c r="G101" s="3">
        <v>5813.13</v>
      </c>
      <c r="H101" s="12">
        <v>1</v>
      </c>
      <c r="I101" s="12"/>
      <c r="J101" s="15">
        <v>1</v>
      </c>
      <c r="K101"/>
      <c r="L101"/>
      <c r="M101"/>
      <c r="N101"/>
    </row>
    <row r="102" spans="1:14" ht="15" x14ac:dyDescent="0.25">
      <c r="B102" s="2" t="s">
        <v>44</v>
      </c>
      <c r="C102" s="2" t="s">
        <v>71</v>
      </c>
      <c r="D102" s="2" t="s">
        <v>70</v>
      </c>
      <c r="E102" s="3">
        <v>528.66</v>
      </c>
      <c r="F102" s="3">
        <v>1239.17</v>
      </c>
      <c r="G102" s="3">
        <v>2633.51</v>
      </c>
      <c r="H102" s="12"/>
      <c r="I102" s="12">
        <v>1</v>
      </c>
      <c r="J102" s="15">
        <v>1</v>
      </c>
      <c r="K102"/>
      <c r="L102"/>
      <c r="M102"/>
      <c r="N102"/>
    </row>
    <row r="103" spans="1:14" ht="15" x14ac:dyDescent="0.25">
      <c r="G103" s="3">
        <v>2631.511</v>
      </c>
      <c r="H103" s="12">
        <v>1</v>
      </c>
      <c r="I103" s="12">
        <v>1</v>
      </c>
      <c r="J103" s="15">
        <v>2</v>
      </c>
      <c r="K103"/>
      <c r="L103"/>
      <c r="M103"/>
      <c r="N103"/>
    </row>
    <row r="104" spans="1:14" ht="15" x14ac:dyDescent="0.25">
      <c r="C104" s="2" t="s">
        <v>45</v>
      </c>
      <c r="D104" s="2" t="s">
        <v>43</v>
      </c>
      <c r="E104" s="3">
        <v>612.99</v>
      </c>
      <c r="F104" s="3">
        <v>1474.34</v>
      </c>
      <c r="G104" s="3">
        <v>2953.01</v>
      </c>
      <c r="H104" s="12">
        <v>1</v>
      </c>
      <c r="I104" s="12"/>
      <c r="J104" s="15">
        <v>1</v>
      </c>
      <c r="K104"/>
      <c r="L104"/>
      <c r="M104"/>
      <c r="N104"/>
    </row>
    <row r="105" spans="1:14" ht="15" x14ac:dyDescent="0.25">
      <c r="B105" s="2" t="s">
        <v>28</v>
      </c>
      <c r="C105" s="2" t="s">
        <v>29</v>
      </c>
      <c r="D105" s="2" t="s">
        <v>26</v>
      </c>
      <c r="E105" s="3">
        <v>447.68</v>
      </c>
      <c r="F105" s="3">
        <v>1108.01</v>
      </c>
      <c r="G105" s="3">
        <v>2276.1799999999998</v>
      </c>
      <c r="H105" s="12"/>
      <c r="I105" s="12">
        <v>1</v>
      </c>
      <c r="J105" s="15">
        <v>1</v>
      </c>
      <c r="K105"/>
      <c r="L105"/>
      <c r="M105"/>
      <c r="N105"/>
    </row>
    <row r="106" spans="1:14" ht="15" x14ac:dyDescent="0.25">
      <c r="B106" s="2" t="s">
        <v>94</v>
      </c>
      <c r="C106" s="2" t="s">
        <v>42</v>
      </c>
      <c r="D106" s="2" t="s">
        <v>93</v>
      </c>
      <c r="E106" s="3">
        <v>366.76</v>
      </c>
      <c r="F106" s="3">
        <v>1261.78</v>
      </c>
      <c r="G106" s="3">
        <v>2287.98</v>
      </c>
      <c r="H106" s="12">
        <v>1</v>
      </c>
      <c r="I106" s="12"/>
      <c r="J106" s="15">
        <v>1</v>
      </c>
      <c r="K106"/>
      <c r="L106"/>
      <c r="M106"/>
      <c r="N106"/>
    </row>
    <row r="107" spans="1:14" ht="15" x14ac:dyDescent="0.25">
      <c r="A107" s="2" t="s">
        <v>162</v>
      </c>
      <c r="H107" s="12">
        <v>5</v>
      </c>
      <c r="I107" s="12">
        <v>3</v>
      </c>
      <c r="J107" s="15">
        <v>8</v>
      </c>
      <c r="K107"/>
      <c r="L107"/>
      <c r="M107"/>
      <c r="N107"/>
    </row>
    <row r="108" spans="1:14" ht="15" x14ac:dyDescent="0.25">
      <c r="A108" s="2">
        <v>3230</v>
      </c>
      <c r="B108" s="2" t="s">
        <v>94</v>
      </c>
      <c r="C108" s="2" t="s">
        <v>42</v>
      </c>
      <c r="D108" s="2" t="s">
        <v>93</v>
      </c>
      <c r="E108" s="3">
        <v>366.76</v>
      </c>
      <c r="F108" s="3">
        <v>1261.78</v>
      </c>
      <c r="G108" s="3">
        <v>2287.98</v>
      </c>
      <c r="H108" s="12">
        <v>3</v>
      </c>
      <c r="I108" s="12">
        <v>1</v>
      </c>
      <c r="J108" s="15">
        <v>4</v>
      </c>
      <c r="K108"/>
      <c r="L108"/>
      <c r="M108"/>
      <c r="N108"/>
    </row>
    <row r="109" spans="1:14" ht="15" x14ac:dyDescent="0.25">
      <c r="A109" s="2" t="s">
        <v>163</v>
      </c>
      <c r="H109" s="12">
        <v>3</v>
      </c>
      <c r="I109" s="12">
        <v>1</v>
      </c>
      <c r="J109" s="15">
        <v>4</v>
      </c>
      <c r="K109"/>
      <c r="L109"/>
      <c r="M109"/>
      <c r="N109"/>
    </row>
    <row r="110" spans="1:14" ht="15" x14ac:dyDescent="0.25">
      <c r="A110" s="2">
        <v>3260</v>
      </c>
      <c r="B110" s="2" t="s">
        <v>28</v>
      </c>
      <c r="C110" s="2" t="s">
        <v>29</v>
      </c>
      <c r="D110" s="2" t="s">
        <v>26</v>
      </c>
      <c r="E110" s="3">
        <v>447.68</v>
      </c>
      <c r="F110" s="3">
        <v>1108.01</v>
      </c>
      <c r="G110" s="3">
        <v>2276.1799999999998</v>
      </c>
      <c r="H110" s="12"/>
      <c r="I110" s="12">
        <v>1</v>
      </c>
      <c r="J110" s="15">
        <v>1</v>
      </c>
      <c r="K110"/>
      <c r="L110"/>
      <c r="M110"/>
      <c r="N110"/>
    </row>
    <row r="111" spans="1:14" ht="15" x14ac:dyDescent="0.25">
      <c r="B111" s="2" t="s">
        <v>94</v>
      </c>
      <c r="C111" s="2" t="s">
        <v>42</v>
      </c>
      <c r="D111" s="2" t="s">
        <v>95</v>
      </c>
      <c r="E111" s="3">
        <v>366.76</v>
      </c>
      <c r="F111" s="3">
        <v>1094.45</v>
      </c>
      <c r="G111" s="3">
        <v>2120.65</v>
      </c>
      <c r="H111" s="12">
        <v>1</v>
      </c>
      <c r="I111" s="12">
        <v>1</v>
      </c>
      <c r="J111" s="15">
        <v>2</v>
      </c>
      <c r="K111"/>
      <c r="L111"/>
      <c r="M111"/>
      <c r="N111"/>
    </row>
    <row r="112" spans="1:14" ht="15" x14ac:dyDescent="0.25">
      <c r="A112" s="2" t="s">
        <v>165</v>
      </c>
      <c r="H112" s="12">
        <v>1</v>
      </c>
      <c r="I112" s="12">
        <v>2</v>
      </c>
      <c r="J112" s="15">
        <v>3</v>
      </c>
      <c r="K112"/>
      <c r="L112"/>
      <c r="M112"/>
      <c r="N112"/>
    </row>
    <row r="113" spans="1:14" ht="15" x14ac:dyDescent="0.25">
      <c r="A113" s="2">
        <v>3321</v>
      </c>
      <c r="B113" s="2" t="s">
        <v>19</v>
      </c>
      <c r="C113" s="2" t="s">
        <v>35</v>
      </c>
      <c r="D113" s="2" t="s">
        <v>114</v>
      </c>
      <c r="E113" s="3">
        <v>839.48</v>
      </c>
      <c r="F113" s="3">
        <v>2152.71</v>
      </c>
      <c r="G113" s="3">
        <v>4325.59</v>
      </c>
      <c r="H113" s="12">
        <v>1</v>
      </c>
      <c r="I113" s="12"/>
      <c r="J113" s="15">
        <v>1</v>
      </c>
      <c r="K113"/>
      <c r="L113"/>
      <c r="M113"/>
      <c r="N113"/>
    </row>
    <row r="114" spans="1:14" ht="15" x14ac:dyDescent="0.25">
      <c r="B114" s="2" t="s">
        <v>23</v>
      </c>
      <c r="C114" s="2" t="s">
        <v>32</v>
      </c>
      <c r="D114" s="2" t="s">
        <v>84</v>
      </c>
      <c r="E114" s="3">
        <v>700.84</v>
      </c>
      <c r="F114" s="3">
        <v>1388.41</v>
      </c>
      <c r="G114" s="3">
        <v>3242.22</v>
      </c>
      <c r="H114" s="12">
        <v>2</v>
      </c>
      <c r="I114" s="12"/>
      <c r="J114" s="15">
        <v>2</v>
      </c>
      <c r="K114"/>
      <c r="L114"/>
      <c r="M114"/>
      <c r="N114"/>
    </row>
    <row r="115" spans="1:14" ht="15" x14ac:dyDescent="0.25">
      <c r="B115" s="2" t="s">
        <v>44</v>
      </c>
      <c r="C115" s="2" t="s">
        <v>71</v>
      </c>
      <c r="D115" s="2" t="s">
        <v>102</v>
      </c>
      <c r="E115" s="3">
        <v>528.66</v>
      </c>
      <c r="F115" s="3">
        <v>1239.17</v>
      </c>
      <c r="G115" s="3">
        <v>2633.51</v>
      </c>
      <c r="H115" s="12">
        <v>10</v>
      </c>
      <c r="I115" s="12">
        <v>3</v>
      </c>
      <c r="J115" s="15">
        <v>13</v>
      </c>
      <c r="K115"/>
      <c r="L115"/>
      <c r="M115"/>
      <c r="N115"/>
    </row>
    <row r="116" spans="1:14" ht="15" x14ac:dyDescent="0.25">
      <c r="C116" s="2" t="s">
        <v>45</v>
      </c>
      <c r="D116" s="2" t="s">
        <v>43</v>
      </c>
      <c r="E116" s="3">
        <v>612.99</v>
      </c>
      <c r="F116" s="3">
        <v>1474.34</v>
      </c>
      <c r="G116" s="3">
        <v>2953.01</v>
      </c>
      <c r="H116" s="12">
        <v>1</v>
      </c>
      <c r="I116" s="12"/>
      <c r="J116" s="15">
        <v>1</v>
      </c>
      <c r="K116"/>
      <c r="L116"/>
      <c r="M116"/>
      <c r="N116"/>
    </row>
    <row r="117" spans="1:14" ht="15" x14ac:dyDescent="0.25">
      <c r="B117" s="2" t="s">
        <v>28</v>
      </c>
      <c r="C117" s="2" t="s">
        <v>42</v>
      </c>
      <c r="D117" s="2" t="s">
        <v>133</v>
      </c>
      <c r="E117" s="3">
        <v>366.76</v>
      </c>
      <c r="F117" s="3">
        <v>1013.04</v>
      </c>
      <c r="G117" s="3">
        <v>2100.29</v>
      </c>
      <c r="H117" s="12">
        <v>1</v>
      </c>
      <c r="I117" s="12"/>
      <c r="J117" s="15">
        <v>1</v>
      </c>
      <c r="K117"/>
      <c r="L117"/>
      <c r="M117"/>
      <c r="N117"/>
    </row>
    <row r="118" spans="1:14" ht="15" x14ac:dyDescent="0.25">
      <c r="C118" s="2" t="s">
        <v>29</v>
      </c>
      <c r="D118" s="2" t="s">
        <v>33</v>
      </c>
      <c r="E118" s="3">
        <v>447.68</v>
      </c>
      <c r="F118" s="3">
        <v>1108.01</v>
      </c>
      <c r="G118" s="3">
        <v>2276.1799999999998</v>
      </c>
      <c r="H118" s="12">
        <v>1</v>
      </c>
      <c r="I118" s="12"/>
      <c r="J118" s="15">
        <v>1</v>
      </c>
      <c r="K118"/>
      <c r="L118"/>
      <c r="M118"/>
      <c r="N118"/>
    </row>
    <row r="119" spans="1:14" ht="15" x14ac:dyDescent="0.25">
      <c r="A119" s="2" t="s">
        <v>166</v>
      </c>
      <c r="H119" s="12">
        <v>16</v>
      </c>
      <c r="I119" s="12">
        <v>3</v>
      </c>
      <c r="J119" s="15">
        <v>19</v>
      </c>
      <c r="K119"/>
      <c r="L119"/>
      <c r="M119"/>
      <c r="N119"/>
    </row>
    <row r="120" spans="1:14" ht="15" x14ac:dyDescent="0.25">
      <c r="A120" s="2">
        <v>3341</v>
      </c>
      <c r="B120" s="2" t="s">
        <v>28</v>
      </c>
      <c r="C120" s="2" t="s">
        <v>29</v>
      </c>
      <c r="D120" s="2" t="s">
        <v>26</v>
      </c>
      <c r="E120" s="3">
        <v>447.68</v>
      </c>
      <c r="F120" s="3">
        <v>1108.01</v>
      </c>
      <c r="G120" s="3">
        <v>2276.1799999999998</v>
      </c>
      <c r="H120" s="12"/>
      <c r="I120" s="12">
        <v>1</v>
      </c>
      <c r="J120" s="15">
        <v>1</v>
      </c>
      <c r="K120"/>
      <c r="L120"/>
      <c r="M120"/>
      <c r="N120"/>
    </row>
    <row r="121" spans="1:14" ht="15" x14ac:dyDescent="0.25">
      <c r="A121" s="2" t="s">
        <v>167</v>
      </c>
      <c r="H121" s="12"/>
      <c r="I121" s="12">
        <v>1</v>
      </c>
      <c r="J121" s="15">
        <v>1</v>
      </c>
      <c r="K121"/>
      <c r="L121"/>
      <c r="M121"/>
      <c r="N121"/>
    </row>
    <row r="122" spans="1:14" ht="15" x14ac:dyDescent="0.25">
      <c r="A122" s="2">
        <v>3342</v>
      </c>
      <c r="B122" s="2" t="s">
        <v>23</v>
      </c>
      <c r="C122" s="2" t="s">
        <v>35</v>
      </c>
      <c r="D122" s="2" t="s">
        <v>88</v>
      </c>
      <c r="E122" s="3">
        <v>839.48</v>
      </c>
      <c r="F122" s="3">
        <v>2672.8</v>
      </c>
      <c r="G122" s="3">
        <v>4665.25</v>
      </c>
      <c r="H122" s="12">
        <v>1</v>
      </c>
      <c r="I122" s="12"/>
      <c r="J122" s="15">
        <v>1</v>
      </c>
      <c r="K122"/>
      <c r="L122"/>
      <c r="M122"/>
      <c r="N122"/>
    </row>
    <row r="123" spans="1:14" ht="15" x14ac:dyDescent="0.25">
      <c r="B123" s="2" t="s">
        <v>44</v>
      </c>
      <c r="C123" s="2" t="s">
        <v>71</v>
      </c>
      <c r="D123" s="2" t="s">
        <v>70</v>
      </c>
      <c r="E123" s="3">
        <v>528.66</v>
      </c>
      <c r="F123" s="3">
        <v>1239.17</v>
      </c>
      <c r="G123" s="3">
        <v>2631.511</v>
      </c>
      <c r="H123" s="12">
        <v>1</v>
      </c>
      <c r="I123" s="12"/>
      <c r="J123" s="15">
        <v>1</v>
      </c>
      <c r="K123"/>
      <c r="L123"/>
      <c r="M123"/>
      <c r="N123"/>
    </row>
    <row r="124" spans="1:14" ht="15" x14ac:dyDescent="0.25">
      <c r="D124" s="2" t="s">
        <v>72</v>
      </c>
      <c r="E124" s="3">
        <v>528.66</v>
      </c>
      <c r="F124" s="3">
        <v>1239.17</v>
      </c>
      <c r="G124" s="3">
        <v>2606.54</v>
      </c>
      <c r="H124" s="12"/>
      <c r="I124" s="12">
        <v>1</v>
      </c>
      <c r="J124" s="15">
        <v>1</v>
      </c>
      <c r="K124"/>
      <c r="L124"/>
      <c r="M124"/>
      <c r="N124"/>
    </row>
    <row r="125" spans="1:14" ht="15" x14ac:dyDescent="0.25">
      <c r="B125" s="2" t="s">
        <v>28</v>
      </c>
      <c r="C125" s="2" t="s">
        <v>42</v>
      </c>
      <c r="D125" s="2" t="s">
        <v>133</v>
      </c>
      <c r="E125" s="3">
        <v>366.76</v>
      </c>
      <c r="F125" s="3">
        <v>1013.04</v>
      </c>
      <c r="G125" s="3">
        <v>2100.29</v>
      </c>
      <c r="H125" s="12">
        <v>1</v>
      </c>
      <c r="I125" s="12"/>
      <c r="J125" s="15">
        <v>1</v>
      </c>
      <c r="K125"/>
      <c r="L125"/>
      <c r="M125"/>
      <c r="N125"/>
    </row>
    <row r="126" spans="1:14" ht="15" x14ac:dyDescent="0.25">
      <c r="C126" s="2" t="s">
        <v>29</v>
      </c>
      <c r="D126" s="2" t="s">
        <v>26</v>
      </c>
      <c r="E126" s="3">
        <v>447.68</v>
      </c>
      <c r="F126" s="3">
        <v>1108.01</v>
      </c>
      <c r="G126" s="3">
        <v>2276.1799999999998</v>
      </c>
      <c r="H126" s="12">
        <v>1</v>
      </c>
      <c r="I126" s="12"/>
      <c r="J126" s="15">
        <v>1</v>
      </c>
      <c r="K126"/>
      <c r="L126"/>
      <c r="M126"/>
      <c r="N126"/>
    </row>
    <row r="127" spans="1:14" ht="15" x14ac:dyDescent="0.25">
      <c r="A127" s="2" t="s">
        <v>168</v>
      </c>
      <c r="H127" s="12">
        <v>4</v>
      </c>
      <c r="I127" s="12">
        <v>1</v>
      </c>
      <c r="J127" s="15">
        <v>5</v>
      </c>
      <c r="K127"/>
      <c r="L127"/>
      <c r="M127"/>
      <c r="N127"/>
    </row>
    <row r="128" spans="1:14" ht="15" x14ac:dyDescent="0.25">
      <c r="A128" s="2">
        <v>3343</v>
      </c>
      <c r="B128" s="2" t="s">
        <v>23</v>
      </c>
      <c r="C128" s="2" t="s">
        <v>32</v>
      </c>
      <c r="D128" s="2" t="s">
        <v>77</v>
      </c>
      <c r="E128" s="3">
        <v>700.84</v>
      </c>
      <c r="F128" s="3">
        <v>1704.98</v>
      </c>
      <c r="G128" s="3">
        <v>3558.79</v>
      </c>
      <c r="H128" s="12"/>
      <c r="I128" s="12">
        <v>1</v>
      </c>
      <c r="J128" s="15">
        <v>1</v>
      </c>
      <c r="K128"/>
      <c r="L128"/>
      <c r="M128"/>
      <c r="N128"/>
    </row>
    <row r="129" spans="1:14" ht="15" x14ac:dyDescent="0.25">
      <c r="B129" s="2" t="s">
        <v>44</v>
      </c>
      <c r="C129" s="2" t="s">
        <v>71</v>
      </c>
      <c r="D129" s="2" t="s">
        <v>72</v>
      </c>
      <c r="E129" s="3">
        <v>528.66</v>
      </c>
      <c r="F129" s="3">
        <v>1239.17</v>
      </c>
      <c r="G129" s="3">
        <v>2606.54</v>
      </c>
      <c r="H129" s="12">
        <v>5</v>
      </c>
      <c r="I129" s="12"/>
      <c r="J129" s="15">
        <v>5</v>
      </c>
      <c r="K129"/>
      <c r="L129"/>
      <c r="M129"/>
      <c r="N129"/>
    </row>
    <row r="130" spans="1:14" ht="15" x14ac:dyDescent="0.25">
      <c r="A130" s="2" t="s">
        <v>169</v>
      </c>
      <c r="H130" s="12">
        <v>5</v>
      </c>
      <c r="I130" s="12">
        <v>1</v>
      </c>
      <c r="J130" s="15">
        <v>6</v>
      </c>
      <c r="K130"/>
      <c r="L130"/>
      <c r="M130"/>
      <c r="N130"/>
    </row>
    <row r="131" spans="1:14" ht="15" x14ac:dyDescent="0.25">
      <c r="A131" s="2">
        <v>3400</v>
      </c>
      <c r="B131" s="2" t="s">
        <v>44</v>
      </c>
      <c r="C131" s="2" t="s">
        <v>71</v>
      </c>
      <c r="D131" s="2" t="s">
        <v>136</v>
      </c>
      <c r="E131" s="3">
        <v>528.66</v>
      </c>
      <c r="F131" s="3">
        <v>1239.17</v>
      </c>
      <c r="G131" s="3">
        <v>2631.511</v>
      </c>
      <c r="H131" s="12"/>
      <c r="I131" s="12">
        <v>1</v>
      </c>
      <c r="J131" s="15">
        <v>1</v>
      </c>
      <c r="K131"/>
      <c r="L131"/>
      <c r="M131"/>
      <c r="N131"/>
    </row>
    <row r="132" spans="1:14" ht="15" x14ac:dyDescent="0.25">
      <c r="D132" s="2" t="s">
        <v>90</v>
      </c>
      <c r="E132" s="3">
        <v>528.66</v>
      </c>
      <c r="F132" s="3">
        <v>1239.17</v>
      </c>
      <c r="G132" s="3">
        <v>2633.51</v>
      </c>
      <c r="H132" s="12">
        <v>1</v>
      </c>
      <c r="I132" s="12"/>
      <c r="J132" s="15">
        <v>1</v>
      </c>
      <c r="K132"/>
      <c r="L132"/>
      <c r="M132"/>
      <c r="N132"/>
    </row>
    <row r="133" spans="1:14" ht="15" x14ac:dyDescent="0.25">
      <c r="B133" s="2" t="s">
        <v>28</v>
      </c>
      <c r="C133" s="2" t="s">
        <v>29</v>
      </c>
      <c r="D133" s="2" t="s">
        <v>26</v>
      </c>
      <c r="E133" s="3">
        <v>447.68</v>
      </c>
      <c r="F133" s="3">
        <v>1108.01</v>
      </c>
      <c r="G133" s="3">
        <v>2276.1799999999998</v>
      </c>
      <c r="H133" s="12">
        <v>1</v>
      </c>
      <c r="I133" s="12"/>
      <c r="J133" s="15">
        <v>1</v>
      </c>
      <c r="K133"/>
      <c r="L133"/>
      <c r="M133"/>
      <c r="N133"/>
    </row>
    <row r="134" spans="1:14" ht="15" x14ac:dyDescent="0.25">
      <c r="B134" s="2" t="s">
        <v>94</v>
      </c>
      <c r="C134" s="2" t="s">
        <v>42</v>
      </c>
      <c r="D134" s="2" t="s">
        <v>95</v>
      </c>
      <c r="E134" s="3">
        <v>366.76</v>
      </c>
      <c r="F134" s="3">
        <v>1094.45</v>
      </c>
      <c r="G134" s="3">
        <v>2120.65</v>
      </c>
      <c r="H134" s="12"/>
      <c r="I134" s="12">
        <v>1</v>
      </c>
      <c r="J134" s="15">
        <v>1</v>
      </c>
      <c r="K134"/>
      <c r="L134"/>
      <c r="M134"/>
      <c r="N134"/>
    </row>
    <row r="135" spans="1:14" ht="15" x14ac:dyDescent="0.25">
      <c r="A135" s="2" t="s">
        <v>170</v>
      </c>
      <c r="H135" s="12">
        <v>2</v>
      </c>
      <c r="I135" s="12">
        <v>2</v>
      </c>
      <c r="J135" s="15">
        <v>4</v>
      </c>
      <c r="K135"/>
      <c r="L135"/>
      <c r="M135"/>
      <c r="N135"/>
    </row>
    <row r="136" spans="1:14" ht="15" x14ac:dyDescent="0.25">
      <c r="A136" s="2">
        <v>3410</v>
      </c>
      <c r="B136" s="2" t="s">
        <v>19</v>
      </c>
      <c r="C136" s="2" t="s">
        <v>39</v>
      </c>
      <c r="D136" s="2" t="s">
        <v>837</v>
      </c>
      <c r="E136" s="3">
        <v>1000.81</v>
      </c>
      <c r="F136" s="3">
        <v>2718.02</v>
      </c>
      <c r="G136" s="3">
        <v>5052.2299999999996</v>
      </c>
      <c r="H136" s="12"/>
      <c r="I136" s="12">
        <v>1</v>
      </c>
      <c r="J136" s="15">
        <v>1</v>
      </c>
      <c r="K136"/>
      <c r="L136"/>
      <c r="M136"/>
      <c r="N136"/>
    </row>
    <row r="137" spans="1:14" ht="15" x14ac:dyDescent="0.25">
      <c r="B137" s="2" t="s">
        <v>23</v>
      </c>
      <c r="C137" s="2" t="s">
        <v>32</v>
      </c>
      <c r="D137" s="2" t="s">
        <v>77</v>
      </c>
      <c r="E137" s="3">
        <v>700.84</v>
      </c>
      <c r="F137" s="3">
        <v>1704.98</v>
      </c>
      <c r="G137" s="3">
        <v>3558.79</v>
      </c>
      <c r="H137" s="12">
        <v>1</v>
      </c>
      <c r="I137" s="12"/>
      <c r="J137" s="15">
        <v>1</v>
      </c>
      <c r="K137"/>
      <c r="L137"/>
      <c r="M137"/>
      <c r="N137"/>
    </row>
    <row r="138" spans="1:14" ht="15" x14ac:dyDescent="0.25">
      <c r="B138" s="2" t="s">
        <v>44</v>
      </c>
      <c r="C138" s="2" t="s">
        <v>71</v>
      </c>
      <c r="D138" s="2" t="s">
        <v>70</v>
      </c>
      <c r="E138" s="3">
        <v>528.66</v>
      </c>
      <c r="F138" s="3">
        <v>1239.17</v>
      </c>
      <c r="G138" s="3">
        <v>2631.511</v>
      </c>
      <c r="H138" s="12">
        <v>1</v>
      </c>
      <c r="I138" s="12"/>
      <c r="J138" s="15">
        <v>1</v>
      </c>
      <c r="K138"/>
      <c r="L138"/>
      <c r="M138"/>
      <c r="N138"/>
    </row>
    <row r="139" spans="1:14" ht="15" x14ac:dyDescent="0.25">
      <c r="A139" s="2" t="s">
        <v>171</v>
      </c>
      <c r="H139" s="12">
        <v>2</v>
      </c>
      <c r="I139" s="12">
        <v>1</v>
      </c>
      <c r="J139" s="15">
        <v>3</v>
      </c>
      <c r="K139"/>
      <c r="L139"/>
      <c r="M139"/>
      <c r="N139"/>
    </row>
    <row r="140" spans="1:14" ht="15" x14ac:dyDescent="0.25">
      <c r="A140" s="2">
        <v>4313</v>
      </c>
      <c r="B140" s="2" t="s">
        <v>44</v>
      </c>
      <c r="C140" s="2" t="s">
        <v>71</v>
      </c>
      <c r="D140" s="2" t="s">
        <v>87</v>
      </c>
      <c r="E140" s="3">
        <v>528.66</v>
      </c>
      <c r="F140" s="3">
        <v>1239.17</v>
      </c>
      <c r="G140" s="3">
        <v>2633.51</v>
      </c>
      <c r="H140" s="12">
        <v>1</v>
      </c>
      <c r="I140" s="12"/>
      <c r="J140" s="15">
        <v>1</v>
      </c>
      <c r="K140"/>
      <c r="L140"/>
      <c r="M140"/>
      <c r="N140"/>
    </row>
    <row r="141" spans="1:14" ht="15" x14ac:dyDescent="0.25">
      <c r="A141" s="2" t="s">
        <v>173</v>
      </c>
      <c r="H141" s="12">
        <v>1</v>
      </c>
      <c r="I141" s="12"/>
      <c r="J141" s="15">
        <v>1</v>
      </c>
      <c r="K141"/>
      <c r="L141"/>
      <c r="M141"/>
      <c r="N141"/>
    </row>
    <row r="142" spans="1:14" ht="15" x14ac:dyDescent="0.25">
      <c r="A142" s="2">
        <v>4930</v>
      </c>
      <c r="B142" s="2" t="s">
        <v>23</v>
      </c>
      <c r="C142" s="2" t="s">
        <v>32</v>
      </c>
      <c r="D142" s="2" t="s">
        <v>77</v>
      </c>
      <c r="E142" s="3">
        <v>700.84</v>
      </c>
      <c r="F142" s="3">
        <v>1704.98</v>
      </c>
      <c r="G142" s="3">
        <v>3558.79</v>
      </c>
      <c r="H142" s="12"/>
      <c r="I142" s="12">
        <v>1</v>
      </c>
      <c r="J142" s="15">
        <v>1</v>
      </c>
      <c r="K142"/>
      <c r="L142"/>
      <c r="M142"/>
      <c r="N142"/>
    </row>
    <row r="143" spans="1:14" ht="15" x14ac:dyDescent="0.25">
      <c r="B143" s="2" t="s">
        <v>28</v>
      </c>
      <c r="C143" s="2" t="s">
        <v>29</v>
      </c>
      <c r="D143" s="2" t="s">
        <v>26</v>
      </c>
      <c r="E143" s="3">
        <v>447.68</v>
      </c>
      <c r="F143" s="3">
        <v>1108.01</v>
      </c>
      <c r="G143" s="3">
        <v>2276.1799999999998</v>
      </c>
      <c r="H143" s="12"/>
      <c r="I143" s="12">
        <v>1</v>
      </c>
      <c r="J143" s="15">
        <v>1</v>
      </c>
      <c r="K143"/>
      <c r="L143"/>
      <c r="M143"/>
      <c r="N143"/>
    </row>
    <row r="144" spans="1:14" ht="15" x14ac:dyDescent="0.25">
      <c r="A144" s="2" t="s">
        <v>174</v>
      </c>
      <c r="H144" s="12"/>
      <c r="I144" s="12">
        <v>2</v>
      </c>
      <c r="J144" s="15">
        <v>2</v>
      </c>
      <c r="K144"/>
      <c r="L144"/>
      <c r="M144"/>
      <c r="N144"/>
    </row>
    <row r="145" spans="1:14" ht="15" x14ac:dyDescent="0.25">
      <c r="A145" s="2">
        <v>9120</v>
      </c>
      <c r="B145" s="2" t="s">
        <v>44</v>
      </c>
      <c r="C145" s="2" t="s">
        <v>71</v>
      </c>
      <c r="D145" s="2" t="s">
        <v>70</v>
      </c>
      <c r="E145" s="3">
        <v>528.66</v>
      </c>
      <c r="F145" s="3">
        <v>1239.17</v>
      </c>
      <c r="G145" s="3">
        <v>2633.51</v>
      </c>
      <c r="H145" s="12"/>
      <c r="I145" s="12">
        <v>1</v>
      </c>
      <c r="J145" s="15">
        <v>1</v>
      </c>
      <c r="K145"/>
      <c r="L145"/>
      <c r="M145"/>
      <c r="N145"/>
    </row>
    <row r="146" spans="1:14" ht="15" x14ac:dyDescent="0.25">
      <c r="B146" s="2" t="s">
        <v>28</v>
      </c>
      <c r="C146" s="2" t="s">
        <v>29</v>
      </c>
      <c r="D146" s="2" t="s">
        <v>26</v>
      </c>
      <c r="E146" s="3">
        <v>447.68</v>
      </c>
      <c r="F146" s="3">
        <v>1108.01</v>
      </c>
      <c r="G146" s="3">
        <v>2276.1799999999998</v>
      </c>
      <c r="H146" s="12"/>
      <c r="I146" s="12">
        <v>5</v>
      </c>
      <c r="J146" s="15">
        <v>5</v>
      </c>
      <c r="K146"/>
      <c r="L146"/>
      <c r="M146"/>
      <c r="N146"/>
    </row>
    <row r="147" spans="1:14" ht="15" x14ac:dyDescent="0.25">
      <c r="D147" s="2" t="s">
        <v>48</v>
      </c>
      <c r="E147" s="3">
        <v>447.68</v>
      </c>
      <c r="F147" s="3">
        <v>2636.62</v>
      </c>
      <c r="G147" s="3">
        <v>3804.79</v>
      </c>
      <c r="H147" s="12">
        <v>1</v>
      </c>
      <c r="I147" s="12">
        <v>1</v>
      </c>
      <c r="J147" s="15">
        <v>2</v>
      </c>
      <c r="K147"/>
      <c r="L147"/>
      <c r="M147"/>
      <c r="N147"/>
    </row>
    <row r="148" spans="1:14" ht="15" x14ac:dyDescent="0.25">
      <c r="A148" s="2" t="s">
        <v>175</v>
      </c>
      <c r="H148" s="12">
        <v>1</v>
      </c>
      <c r="I148" s="12">
        <v>7</v>
      </c>
      <c r="J148" s="15">
        <v>8</v>
      </c>
      <c r="K148"/>
      <c r="L148"/>
      <c r="M148"/>
      <c r="N148"/>
    </row>
    <row r="149" spans="1:14" ht="15" x14ac:dyDescent="0.25">
      <c r="A149" s="2">
        <v>9201</v>
      </c>
      <c r="B149" s="2" t="s">
        <v>19</v>
      </c>
      <c r="C149" s="2" t="s">
        <v>35</v>
      </c>
      <c r="D149" s="2" t="s">
        <v>34</v>
      </c>
      <c r="E149" s="3">
        <v>839.48</v>
      </c>
      <c r="F149" s="3">
        <v>2152.71</v>
      </c>
      <c r="G149" s="3">
        <v>4325.59</v>
      </c>
      <c r="H149" s="12">
        <v>1</v>
      </c>
      <c r="I149" s="12"/>
      <c r="J149" s="15">
        <v>1</v>
      </c>
      <c r="K149"/>
      <c r="L149"/>
      <c r="M149"/>
      <c r="N149"/>
    </row>
    <row r="150" spans="1:14" ht="15" x14ac:dyDescent="0.25">
      <c r="C150" s="2" t="s">
        <v>39</v>
      </c>
      <c r="D150" s="2" t="s">
        <v>118</v>
      </c>
      <c r="E150" s="3">
        <v>1000.81</v>
      </c>
      <c r="F150" s="3">
        <v>2718.02</v>
      </c>
      <c r="G150" s="3">
        <v>5052.2299999999996</v>
      </c>
      <c r="H150" s="12"/>
      <c r="I150" s="12">
        <v>1</v>
      </c>
      <c r="J150" s="15">
        <v>1</v>
      </c>
      <c r="K150"/>
      <c r="L150"/>
      <c r="M150"/>
      <c r="N150"/>
    </row>
    <row r="151" spans="1:14" ht="15" x14ac:dyDescent="0.25">
      <c r="C151" s="2" t="s">
        <v>20</v>
      </c>
      <c r="D151" s="2" t="s">
        <v>17</v>
      </c>
      <c r="E151" s="3">
        <v>1164.74</v>
      </c>
      <c r="F151" s="3">
        <v>4667.22</v>
      </c>
      <c r="G151" s="3">
        <v>7165.36</v>
      </c>
      <c r="H151" s="12">
        <v>1</v>
      </c>
      <c r="I151" s="12"/>
      <c r="J151" s="15">
        <v>1</v>
      </c>
      <c r="K151"/>
      <c r="L151"/>
      <c r="M151"/>
      <c r="N151"/>
    </row>
    <row r="152" spans="1:14" ht="15" x14ac:dyDescent="0.25">
      <c r="B152" s="2" t="s">
        <v>23</v>
      </c>
      <c r="C152" s="2" t="s">
        <v>32</v>
      </c>
      <c r="D152" s="2" t="s">
        <v>30</v>
      </c>
      <c r="E152" s="3">
        <v>700.84</v>
      </c>
      <c r="F152" s="3">
        <v>1388.41</v>
      </c>
      <c r="G152" s="3">
        <v>3242.22</v>
      </c>
      <c r="H152" s="12">
        <v>1</v>
      </c>
      <c r="I152" s="12"/>
      <c r="J152" s="15">
        <v>1</v>
      </c>
      <c r="K152"/>
      <c r="L152"/>
      <c r="M152"/>
      <c r="N152"/>
    </row>
    <row r="153" spans="1:14" ht="15" x14ac:dyDescent="0.25">
      <c r="C153" s="2" t="s">
        <v>35</v>
      </c>
      <c r="D153" s="2" t="s">
        <v>931</v>
      </c>
      <c r="E153" s="3">
        <v>839.48</v>
      </c>
      <c r="F153" s="3">
        <v>2672.5</v>
      </c>
      <c r="G153" s="3">
        <v>4665.25</v>
      </c>
      <c r="H153" s="12">
        <v>1</v>
      </c>
      <c r="I153" s="12"/>
      <c r="J153" s="15">
        <v>1</v>
      </c>
      <c r="K153"/>
      <c r="L153"/>
      <c r="M153"/>
      <c r="N153"/>
    </row>
    <row r="154" spans="1:14" ht="15" x14ac:dyDescent="0.25">
      <c r="B154" s="2" t="s">
        <v>44</v>
      </c>
      <c r="C154" s="2" t="s">
        <v>71</v>
      </c>
      <c r="D154" s="2" t="s">
        <v>70</v>
      </c>
      <c r="E154" s="3">
        <v>528.66</v>
      </c>
      <c r="F154" s="3">
        <v>1239.17</v>
      </c>
      <c r="G154" s="3">
        <v>2633.51</v>
      </c>
      <c r="H154" s="12"/>
      <c r="I154" s="12">
        <v>2</v>
      </c>
      <c r="J154" s="15">
        <v>2</v>
      </c>
      <c r="K154"/>
      <c r="L154"/>
      <c r="M154"/>
      <c r="N154"/>
    </row>
    <row r="155" spans="1:14" ht="15" x14ac:dyDescent="0.25">
      <c r="G155" s="3">
        <v>2631.511</v>
      </c>
      <c r="H155" s="12">
        <v>1</v>
      </c>
      <c r="I155" s="12"/>
      <c r="J155" s="15">
        <v>1</v>
      </c>
      <c r="K155"/>
      <c r="L155"/>
      <c r="M155"/>
      <c r="N155"/>
    </row>
    <row r="156" spans="1:14" ht="15" x14ac:dyDescent="0.25">
      <c r="C156" s="2" t="s">
        <v>45</v>
      </c>
      <c r="D156" s="2" t="s">
        <v>43</v>
      </c>
      <c r="E156" s="3">
        <v>612.99</v>
      </c>
      <c r="F156" s="3">
        <v>1474.34</v>
      </c>
      <c r="G156" s="3">
        <v>2953.01</v>
      </c>
      <c r="H156" s="12">
        <v>1</v>
      </c>
      <c r="I156" s="12"/>
      <c r="J156" s="15">
        <v>1</v>
      </c>
      <c r="K156"/>
      <c r="L156"/>
      <c r="M156"/>
      <c r="N156"/>
    </row>
    <row r="157" spans="1:14" ht="15" x14ac:dyDescent="0.25">
      <c r="B157" s="2" t="s">
        <v>28</v>
      </c>
      <c r="C157" s="2" t="s">
        <v>29</v>
      </c>
      <c r="D157" s="2" t="s">
        <v>26</v>
      </c>
      <c r="E157" s="3">
        <v>447.68</v>
      </c>
      <c r="F157" s="3">
        <v>1108.01</v>
      </c>
      <c r="G157" s="3">
        <v>2276.1799999999998</v>
      </c>
      <c r="H157" s="12">
        <v>1</v>
      </c>
      <c r="I157" s="12">
        <v>1</v>
      </c>
      <c r="J157" s="15">
        <v>2</v>
      </c>
      <c r="K157"/>
      <c r="L157"/>
      <c r="M157"/>
      <c r="N157"/>
    </row>
    <row r="158" spans="1:14" ht="15" x14ac:dyDescent="0.25">
      <c r="A158" s="2" t="s">
        <v>177</v>
      </c>
      <c r="H158" s="12">
        <v>7</v>
      </c>
      <c r="I158" s="12">
        <v>4</v>
      </c>
      <c r="J158" s="15">
        <v>11</v>
      </c>
      <c r="K158"/>
      <c r="L158"/>
      <c r="M158"/>
      <c r="N158"/>
    </row>
    <row r="159" spans="1:14" ht="15" x14ac:dyDescent="0.25">
      <c r="A159" s="2">
        <v>9202</v>
      </c>
      <c r="B159" s="2" t="s">
        <v>19</v>
      </c>
      <c r="C159" s="2" t="s">
        <v>35</v>
      </c>
      <c r="D159" s="2" t="s">
        <v>34</v>
      </c>
      <c r="E159" s="3">
        <v>839.48</v>
      </c>
      <c r="F159" s="3">
        <v>2152.71</v>
      </c>
      <c r="G159" s="3">
        <v>4325.59</v>
      </c>
      <c r="H159" s="12"/>
      <c r="I159" s="12">
        <v>2</v>
      </c>
      <c r="J159" s="15">
        <v>2</v>
      </c>
      <c r="K159"/>
      <c r="L159"/>
      <c r="M159"/>
      <c r="N159"/>
    </row>
    <row r="160" spans="1:14" ht="15" x14ac:dyDescent="0.25">
      <c r="C160" s="2" t="s">
        <v>20</v>
      </c>
      <c r="D160" s="2" t="s">
        <v>836</v>
      </c>
      <c r="E160" s="3">
        <v>1164.74</v>
      </c>
      <c r="F160" s="3">
        <v>3934.58</v>
      </c>
      <c r="G160" s="3">
        <v>6432.72</v>
      </c>
      <c r="H160" s="12">
        <v>1</v>
      </c>
      <c r="I160" s="12"/>
      <c r="J160" s="15">
        <v>1</v>
      </c>
      <c r="K160"/>
      <c r="L160"/>
      <c r="M160"/>
      <c r="N160"/>
    </row>
    <row r="161" spans="1:14" ht="15" x14ac:dyDescent="0.25">
      <c r="C161" s="2" t="s">
        <v>839</v>
      </c>
      <c r="D161" s="2" t="s">
        <v>838</v>
      </c>
      <c r="E161" s="3">
        <v>1000.81</v>
      </c>
      <c r="F161" s="3">
        <v>2718.02</v>
      </c>
      <c r="G161" s="3">
        <v>5052.2299999999996</v>
      </c>
      <c r="H161" s="12"/>
      <c r="I161" s="12">
        <v>1</v>
      </c>
      <c r="J161" s="15">
        <v>1</v>
      </c>
      <c r="K161"/>
      <c r="L161"/>
      <c r="M161"/>
      <c r="N161"/>
    </row>
    <row r="162" spans="1:14" ht="15" x14ac:dyDescent="0.25">
      <c r="B162" s="2" t="s">
        <v>23</v>
      </c>
      <c r="C162" s="2" t="s">
        <v>32</v>
      </c>
      <c r="D162" s="2" t="s">
        <v>77</v>
      </c>
      <c r="E162" s="3">
        <v>700.84</v>
      </c>
      <c r="F162" s="3">
        <v>1704.98</v>
      </c>
      <c r="G162" s="3">
        <v>3558.79</v>
      </c>
      <c r="H162" s="12">
        <v>1</v>
      </c>
      <c r="I162" s="12"/>
      <c r="J162" s="15">
        <v>1</v>
      </c>
      <c r="K162"/>
      <c r="L162"/>
      <c r="M162"/>
      <c r="N162"/>
    </row>
    <row r="163" spans="1:14" ht="15" x14ac:dyDescent="0.25">
      <c r="D163" s="2" t="s">
        <v>89</v>
      </c>
      <c r="E163" s="3">
        <v>700.84</v>
      </c>
      <c r="F163" s="3">
        <v>1704.98</v>
      </c>
      <c r="G163" s="3">
        <v>3558.79</v>
      </c>
      <c r="H163" s="12">
        <v>2</v>
      </c>
      <c r="I163" s="12"/>
      <c r="J163" s="15">
        <v>2</v>
      </c>
      <c r="K163"/>
      <c r="L163"/>
      <c r="M163"/>
      <c r="N163"/>
    </row>
    <row r="164" spans="1:14" ht="15" x14ac:dyDescent="0.25">
      <c r="C164" s="2" t="s">
        <v>35</v>
      </c>
      <c r="D164" s="2" t="s">
        <v>848</v>
      </c>
      <c r="E164" s="3">
        <v>839.48</v>
      </c>
      <c r="F164" s="3">
        <v>1998.95</v>
      </c>
      <c r="G164" s="3">
        <v>3991.4</v>
      </c>
      <c r="H164" s="12">
        <v>1</v>
      </c>
      <c r="I164" s="12"/>
      <c r="J164" s="15">
        <v>1</v>
      </c>
      <c r="K164"/>
      <c r="L164"/>
      <c r="M164"/>
      <c r="N164"/>
    </row>
    <row r="165" spans="1:14" ht="15" x14ac:dyDescent="0.25">
      <c r="B165" s="2" t="s">
        <v>44</v>
      </c>
      <c r="C165" s="2" t="s">
        <v>71</v>
      </c>
      <c r="D165" s="2" t="s">
        <v>70</v>
      </c>
      <c r="E165" s="3">
        <v>528.66</v>
      </c>
      <c r="F165" s="3">
        <v>1239.17</v>
      </c>
      <c r="G165" s="3">
        <v>2633.51</v>
      </c>
      <c r="H165" s="12"/>
      <c r="I165" s="12">
        <v>2</v>
      </c>
      <c r="J165" s="15">
        <v>2</v>
      </c>
      <c r="K165"/>
      <c r="L165"/>
      <c r="M165"/>
      <c r="N165"/>
    </row>
    <row r="166" spans="1:14" ht="15" x14ac:dyDescent="0.25">
      <c r="G166" s="3">
        <v>2631.511</v>
      </c>
      <c r="H166" s="12">
        <v>1</v>
      </c>
      <c r="I166" s="12">
        <v>2</v>
      </c>
      <c r="J166" s="15">
        <v>3</v>
      </c>
      <c r="K166"/>
      <c r="L166"/>
      <c r="M166"/>
      <c r="N166"/>
    </row>
    <row r="167" spans="1:14" ht="15" x14ac:dyDescent="0.25">
      <c r="C167" s="2" t="s">
        <v>45</v>
      </c>
      <c r="D167" s="2" t="s">
        <v>43</v>
      </c>
      <c r="E167" s="3">
        <v>612.99</v>
      </c>
      <c r="F167" s="3">
        <v>1474.34</v>
      </c>
      <c r="G167" s="3">
        <v>2953.01</v>
      </c>
      <c r="H167" s="12">
        <v>1</v>
      </c>
      <c r="I167" s="12"/>
      <c r="J167" s="15">
        <v>1</v>
      </c>
      <c r="K167"/>
      <c r="L167"/>
      <c r="M167"/>
      <c r="N167"/>
    </row>
    <row r="168" spans="1:14" ht="15" x14ac:dyDescent="0.25">
      <c r="B168" s="2" t="s">
        <v>28</v>
      </c>
      <c r="C168" s="2" t="s">
        <v>29</v>
      </c>
      <c r="D168" s="2" t="s">
        <v>26</v>
      </c>
      <c r="E168" s="3">
        <v>447.68</v>
      </c>
      <c r="F168" s="3">
        <v>1108.01</v>
      </c>
      <c r="G168" s="3">
        <v>2276.1799999999998</v>
      </c>
      <c r="H168" s="12">
        <v>1</v>
      </c>
      <c r="I168" s="12">
        <v>3</v>
      </c>
      <c r="J168" s="15">
        <v>4</v>
      </c>
      <c r="K168"/>
      <c r="L168"/>
      <c r="M168"/>
      <c r="N168"/>
    </row>
    <row r="169" spans="1:14" ht="15" x14ac:dyDescent="0.25">
      <c r="A169" s="2" t="s">
        <v>178</v>
      </c>
      <c r="H169" s="12">
        <v>8</v>
      </c>
      <c r="I169" s="12">
        <v>10</v>
      </c>
      <c r="J169" s="15">
        <v>18</v>
      </c>
      <c r="K169"/>
      <c r="L169"/>
      <c r="M169"/>
      <c r="N169"/>
    </row>
    <row r="170" spans="1:14" ht="15" x14ac:dyDescent="0.25">
      <c r="A170" s="2">
        <v>9203</v>
      </c>
      <c r="B170" s="2" t="s">
        <v>19</v>
      </c>
      <c r="C170" s="2" t="s">
        <v>20</v>
      </c>
      <c r="D170" s="2" t="s">
        <v>98</v>
      </c>
      <c r="E170" s="3">
        <v>1164.74</v>
      </c>
      <c r="F170" s="3">
        <v>3314.99</v>
      </c>
      <c r="G170" s="3">
        <v>5813.13</v>
      </c>
      <c r="H170" s="12">
        <v>1</v>
      </c>
      <c r="I170" s="12"/>
      <c r="J170" s="15">
        <v>1</v>
      </c>
      <c r="K170"/>
      <c r="L170"/>
      <c r="M170"/>
      <c r="N170"/>
    </row>
    <row r="171" spans="1:14" ht="15" x14ac:dyDescent="0.25">
      <c r="B171" s="2" t="s">
        <v>23</v>
      </c>
      <c r="C171" s="2" t="s">
        <v>32</v>
      </c>
      <c r="D171" s="2" t="s">
        <v>53</v>
      </c>
      <c r="E171" s="3">
        <v>700.84</v>
      </c>
      <c r="F171" s="3">
        <v>1704.98</v>
      </c>
      <c r="G171" s="3">
        <v>3558.79</v>
      </c>
      <c r="H171" s="12">
        <v>1</v>
      </c>
      <c r="I171" s="12">
        <v>2</v>
      </c>
      <c r="J171" s="15">
        <v>3</v>
      </c>
      <c r="K171"/>
      <c r="L171"/>
      <c r="M171"/>
      <c r="N171"/>
    </row>
    <row r="172" spans="1:14" ht="15" x14ac:dyDescent="0.25">
      <c r="C172" s="2" t="s">
        <v>35</v>
      </c>
      <c r="D172" s="2" t="s">
        <v>922</v>
      </c>
      <c r="E172" s="3">
        <v>839.48</v>
      </c>
      <c r="F172" s="3">
        <v>2672.5</v>
      </c>
      <c r="G172" s="3">
        <v>4665.25</v>
      </c>
      <c r="H172" s="12">
        <v>1</v>
      </c>
      <c r="I172" s="12"/>
      <c r="J172" s="15">
        <v>1</v>
      </c>
      <c r="K172"/>
      <c r="L172"/>
      <c r="M172"/>
      <c r="N172"/>
    </row>
    <row r="173" spans="1:14" ht="15" x14ac:dyDescent="0.25">
      <c r="B173" s="2" t="s">
        <v>44</v>
      </c>
      <c r="C173" s="2" t="s">
        <v>45</v>
      </c>
      <c r="D173" s="2" t="s">
        <v>43</v>
      </c>
      <c r="E173" s="3">
        <v>612.99</v>
      </c>
      <c r="F173" s="3">
        <v>1474.34</v>
      </c>
      <c r="G173" s="3">
        <v>2953.01</v>
      </c>
      <c r="H173" s="12">
        <v>1</v>
      </c>
      <c r="I173" s="12"/>
      <c r="J173" s="15">
        <v>1</v>
      </c>
      <c r="K173"/>
      <c r="L173"/>
      <c r="M173"/>
      <c r="N173"/>
    </row>
    <row r="174" spans="1:14" ht="15" x14ac:dyDescent="0.25">
      <c r="B174" s="2" t="s">
        <v>28</v>
      </c>
      <c r="C174" s="2" t="s">
        <v>29</v>
      </c>
      <c r="D174" s="2" t="s">
        <v>26</v>
      </c>
      <c r="E174" s="3">
        <v>447.68</v>
      </c>
      <c r="F174" s="3">
        <v>1108.01</v>
      </c>
      <c r="G174" s="3">
        <v>2276.1799999999998</v>
      </c>
      <c r="H174" s="12"/>
      <c r="I174" s="12">
        <v>1</v>
      </c>
      <c r="J174" s="15">
        <v>1</v>
      </c>
      <c r="K174"/>
      <c r="L174"/>
      <c r="M174"/>
      <c r="N174"/>
    </row>
    <row r="175" spans="1:14" ht="15" x14ac:dyDescent="0.25">
      <c r="A175" s="2" t="s">
        <v>179</v>
      </c>
      <c r="H175" s="12">
        <v>4</v>
      </c>
      <c r="I175" s="12">
        <v>3</v>
      </c>
      <c r="J175" s="15">
        <v>7</v>
      </c>
      <c r="K175"/>
      <c r="L175"/>
      <c r="M175"/>
      <c r="N175"/>
    </row>
    <row r="176" spans="1:14" ht="15" x14ac:dyDescent="0.25">
      <c r="A176" s="2">
        <v>9231</v>
      </c>
      <c r="B176" s="2" t="s">
        <v>44</v>
      </c>
      <c r="C176" s="2" t="s">
        <v>71</v>
      </c>
      <c r="D176" s="2" t="s">
        <v>70</v>
      </c>
      <c r="E176" s="3">
        <v>528.66</v>
      </c>
      <c r="F176" s="3">
        <v>1239.17</v>
      </c>
      <c r="G176" s="3">
        <v>2633.51</v>
      </c>
      <c r="H176" s="12">
        <v>1</v>
      </c>
      <c r="I176" s="12"/>
      <c r="J176" s="15">
        <v>1</v>
      </c>
      <c r="K176"/>
      <c r="L176"/>
      <c r="M176"/>
      <c r="N176"/>
    </row>
    <row r="177" spans="1:14" ht="15" x14ac:dyDescent="0.25">
      <c r="G177" s="3">
        <v>2631.511</v>
      </c>
      <c r="H177" s="12">
        <v>1</v>
      </c>
      <c r="I177" s="12"/>
      <c r="J177" s="15">
        <v>1</v>
      </c>
      <c r="K177"/>
      <c r="L177"/>
      <c r="M177"/>
      <c r="N177"/>
    </row>
    <row r="178" spans="1:14" ht="15" x14ac:dyDescent="0.25">
      <c r="B178" s="2" t="s">
        <v>28</v>
      </c>
      <c r="C178" s="2" t="s">
        <v>29</v>
      </c>
      <c r="D178" s="2" t="s">
        <v>26</v>
      </c>
      <c r="E178" s="3">
        <v>447.68</v>
      </c>
      <c r="F178" s="3">
        <v>1108.01</v>
      </c>
      <c r="G178" s="3">
        <v>2276.1799999999998</v>
      </c>
      <c r="H178" s="12"/>
      <c r="I178" s="12">
        <v>5</v>
      </c>
      <c r="J178" s="15">
        <v>5</v>
      </c>
      <c r="K178"/>
      <c r="L178"/>
      <c r="M178"/>
      <c r="N178"/>
    </row>
    <row r="179" spans="1:14" ht="15" x14ac:dyDescent="0.25">
      <c r="A179" s="2" t="s">
        <v>180</v>
      </c>
      <c r="H179" s="12">
        <v>2</v>
      </c>
      <c r="I179" s="12">
        <v>5</v>
      </c>
      <c r="J179" s="15">
        <v>7</v>
      </c>
      <c r="K179"/>
      <c r="L179"/>
      <c r="M179"/>
      <c r="N179"/>
    </row>
    <row r="180" spans="1:14" ht="15" x14ac:dyDescent="0.25">
      <c r="A180" s="2">
        <v>9240</v>
      </c>
      <c r="B180" s="2" t="s">
        <v>23</v>
      </c>
      <c r="C180" s="2" t="s">
        <v>32</v>
      </c>
      <c r="D180" s="2" t="s">
        <v>77</v>
      </c>
      <c r="E180" s="3">
        <v>700.84</v>
      </c>
      <c r="F180" s="3">
        <v>1704.98</v>
      </c>
      <c r="G180" s="3">
        <v>3558.79</v>
      </c>
      <c r="H180" s="12"/>
      <c r="I180" s="12">
        <v>1</v>
      </c>
      <c r="J180" s="15">
        <v>1</v>
      </c>
      <c r="K180"/>
      <c r="L180"/>
      <c r="M180"/>
      <c r="N180"/>
    </row>
    <row r="181" spans="1:14" ht="15" x14ac:dyDescent="0.25">
      <c r="C181" s="2" t="s">
        <v>35</v>
      </c>
      <c r="D181" s="2" t="s">
        <v>855</v>
      </c>
      <c r="E181" s="3">
        <v>839.48</v>
      </c>
      <c r="F181" s="3">
        <v>1998.95</v>
      </c>
      <c r="G181" s="3">
        <v>3991.4</v>
      </c>
      <c r="H181" s="12"/>
      <c r="I181" s="12">
        <v>1</v>
      </c>
      <c r="J181" s="15">
        <v>1</v>
      </c>
      <c r="K181"/>
      <c r="L181"/>
      <c r="M181"/>
      <c r="N181"/>
    </row>
    <row r="182" spans="1:14" ht="15" x14ac:dyDescent="0.25">
      <c r="B182" s="2" t="s">
        <v>44</v>
      </c>
      <c r="C182" s="2" t="s">
        <v>71</v>
      </c>
      <c r="D182" s="2" t="s">
        <v>70</v>
      </c>
      <c r="E182" s="3">
        <v>528.66</v>
      </c>
      <c r="F182" s="3">
        <v>1239.17</v>
      </c>
      <c r="G182" s="3">
        <v>2631.511</v>
      </c>
      <c r="H182" s="12">
        <v>1</v>
      </c>
      <c r="I182" s="12"/>
      <c r="J182" s="15">
        <v>1</v>
      </c>
      <c r="K182"/>
      <c r="L182"/>
      <c r="M182"/>
      <c r="N182"/>
    </row>
    <row r="183" spans="1:14" ht="15" x14ac:dyDescent="0.25">
      <c r="B183" s="2" t="s">
        <v>28</v>
      </c>
      <c r="C183" s="2" t="s">
        <v>29</v>
      </c>
      <c r="D183" s="2" t="s">
        <v>26</v>
      </c>
      <c r="E183" s="3">
        <v>447.68</v>
      </c>
      <c r="F183" s="3">
        <v>1108.01</v>
      </c>
      <c r="G183" s="3">
        <v>2276.1799999999998</v>
      </c>
      <c r="H183" s="12">
        <v>1</v>
      </c>
      <c r="I183" s="12"/>
      <c r="J183" s="15">
        <v>1</v>
      </c>
      <c r="K183"/>
      <c r="L183"/>
      <c r="M183"/>
      <c r="N183"/>
    </row>
    <row r="184" spans="1:14" ht="15" x14ac:dyDescent="0.25">
      <c r="A184" s="2" t="s">
        <v>181</v>
      </c>
      <c r="H184" s="12">
        <v>2</v>
      </c>
      <c r="I184" s="12">
        <v>2</v>
      </c>
      <c r="J184" s="15">
        <v>4</v>
      </c>
      <c r="K184"/>
      <c r="L184"/>
      <c r="M184"/>
      <c r="N184"/>
    </row>
    <row r="185" spans="1:14" ht="15" x14ac:dyDescent="0.25">
      <c r="A185" s="2">
        <v>9251</v>
      </c>
      <c r="B185" s="2" t="s">
        <v>44</v>
      </c>
      <c r="C185" s="2" t="s">
        <v>71</v>
      </c>
      <c r="D185" s="2" t="s">
        <v>70</v>
      </c>
      <c r="E185" s="3">
        <v>528.66</v>
      </c>
      <c r="F185" s="3">
        <v>1239.17</v>
      </c>
      <c r="G185" s="3">
        <v>2631.511</v>
      </c>
      <c r="H185" s="12"/>
      <c r="I185" s="12">
        <v>2</v>
      </c>
      <c r="J185" s="15">
        <v>2</v>
      </c>
      <c r="K185"/>
      <c r="L185"/>
      <c r="M185"/>
      <c r="N185"/>
    </row>
    <row r="186" spans="1:14" ht="15" x14ac:dyDescent="0.25">
      <c r="C186" s="2" t="s">
        <v>45</v>
      </c>
      <c r="D186" s="2" t="s">
        <v>43</v>
      </c>
      <c r="E186" s="3">
        <v>612.99</v>
      </c>
      <c r="F186" s="3">
        <v>1474.34</v>
      </c>
      <c r="G186" s="3">
        <v>2953.01</v>
      </c>
      <c r="H186" s="12">
        <v>1</v>
      </c>
      <c r="I186" s="12"/>
      <c r="J186" s="15">
        <v>1</v>
      </c>
      <c r="K186"/>
      <c r="L186"/>
      <c r="M186"/>
      <c r="N186"/>
    </row>
    <row r="187" spans="1:14" ht="15" x14ac:dyDescent="0.25">
      <c r="B187" s="2" t="s">
        <v>28</v>
      </c>
      <c r="C187" s="2" t="s">
        <v>29</v>
      </c>
      <c r="D187" s="2" t="s">
        <v>26</v>
      </c>
      <c r="E187" s="3">
        <v>447.68</v>
      </c>
      <c r="F187" s="3">
        <v>1108.01</v>
      </c>
      <c r="G187" s="3">
        <v>2276.1799999999998</v>
      </c>
      <c r="H187" s="12">
        <v>1</v>
      </c>
      <c r="I187" s="12">
        <v>1</v>
      </c>
      <c r="J187" s="15">
        <v>2</v>
      </c>
      <c r="K187"/>
      <c r="L187"/>
      <c r="M187"/>
      <c r="N187"/>
    </row>
    <row r="188" spans="1:14" ht="15" x14ac:dyDescent="0.25">
      <c r="B188" s="2" t="s">
        <v>94</v>
      </c>
      <c r="C188" s="2" t="s">
        <v>42</v>
      </c>
      <c r="D188" s="2" t="s">
        <v>95</v>
      </c>
      <c r="E188" s="3">
        <v>366.76</v>
      </c>
      <c r="F188" s="3">
        <v>1094.45</v>
      </c>
      <c r="G188" s="3">
        <v>2120.65</v>
      </c>
      <c r="H188" s="12">
        <v>1</v>
      </c>
      <c r="I188" s="12"/>
      <c r="J188" s="15">
        <v>1</v>
      </c>
      <c r="K188"/>
      <c r="L188"/>
      <c r="M188"/>
      <c r="N188"/>
    </row>
    <row r="189" spans="1:14" ht="15" x14ac:dyDescent="0.25">
      <c r="A189" s="2" t="s">
        <v>182</v>
      </c>
      <c r="H189" s="12">
        <v>3</v>
      </c>
      <c r="I189" s="12">
        <v>3</v>
      </c>
      <c r="J189" s="15">
        <v>6</v>
      </c>
      <c r="K189"/>
      <c r="L189"/>
      <c r="M189"/>
      <c r="N189"/>
    </row>
    <row r="190" spans="1:14" ht="15" x14ac:dyDescent="0.25">
      <c r="A190" s="2">
        <v>9260</v>
      </c>
      <c r="B190" s="2" t="s">
        <v>19</v>
      </c>
      <c r="C190" s="2" t="s">
        <v>20</v>
      </c>
      <c r="D190" s="2" t="s">
        <v>99</v>
      </c>
      <c r="E190" s="3">
        <v>1164.74</v>
      </c>
      <c r="F190" s="3">
        <v>3314.99</v>
      </c>
      <c r="G190" s="3">
        <v>5813.13</v>
      </c>
      <c r="H190" s="12">
        <v>1</v>
      </c>
      <c r="I190" s="12"/>
      <c r="J190" s="15">
        <v>1</v>
      </c>
      <c r="K190"/>
      <c r="L190"/>
      <c r="M190"/>
      <c r="N190"/>
    </row>
    <row r="191" spans="1:14" ht="15" x14ac:dyDescent="0.25">
      <c r="B191" s="2" t="s">
        <v>23</v>
      </c>
      <c r="C191" s="2" t="s">
        <v>32</v>
      </c>
      <c r="D191" s="2" t="s">
        <v>89</v>
      </c>
      <c r="E191" s="3">
        <v>700.84</v>
      </c>
      <c r="F191" s="3">
        <v>1704.98</v>
      </c>
      <c r="G191" s="3">
        <v>3558.79</v>
      </c>
      <c r="H191" s="12"/>
      <c r="I191" s="12">
        <v>1</v>
      </c>
      <c r="J191" s="15">
        <v>1</v>
      </c>
      <c r="K191"/>
      <c r="L191"/>
      <c r="M191"/>
      <c r="N191"/>
    </row>
    <row r="192" spans="1:14" ht="15" x14ac:dyDescent="0.25">
      <c r="D192" s="2" t="s">
        <v>195</v>
      </c>
      <c r="E192" s="3">
        <v>700.84</v>
      </c>
      <c r="F192" s="3">
        <v>1704.98</v>
      </c>
      <c r="G192" s="3">
        <v>3558.79</v>
      </c>
      <c r="H192" s="12"/>
      <c r="I192" s="12">
        <v>1</v>
      </c>
      <c r="J192" s="15">
        <v>1</v>
      </c>
      <c r="K192"/>
      <c r="L192"/>
      <c r="M192"/>
      <c r="N192"/>
    </row>
    <row r="193" spans="1:14" ht="15" x14ac:dyDescent="0.25">
      <c r="C193" s="2" t="s">
        <v>35</v>
      </c>
      <c r="D193" s="2" t="s">
        <v>849</v>
      </c>
      <c r="E193" s="3">
        <v>839.48</v>
      </c>
      <c r="F193" s="3">
        <v>1998.95</v>
      </c>
      <c r="G193" s="3">
        <v>3991.4</v>
      </c>
      <c r="H193" s="12">
        <v>1</v>
      </c>
      <c r="I193" s="12"/>
      <c r="J193" s="15">
        <v>1</v>
      </c>
      <c r="K193"/>
      <c r="L193"/>
      <c r="M193"/>
      <c r="N193"/>
    </row>
    <row r="194" spans="1:14" ht="15" x14ac:dyDescent="0.25">
      <c r="B194" s="2" t="s">
        <v>44</v>
      </c>
      <c r="C194" s="2" t="s">
        <v>71</v>
      </c>
      <c r="D194" s="2" t="s">
        <v>70</v>
      </c>
      <c r="E194" s="3">
        <v>528.66</v>
      </c>
      <c r="F194" s="3">
        <v>1239.17</v>
      </c>
      <c r="G194" s="3">
        <v>2633.51</v>
      </c>
      <c r="H194" s="12">
        <v>2</v>
      </c>
      <c r="I194" s="12"/>
      <c r="J194" s="15">
        <v>2</v>
      </c>
      <c r="K194"/>
      <c r="L194"/>
      <c r="M194"/>
      <c r="N194"/>
    </row>
    <row r="195" spans="1:14" ht="15" x14ac:dyDescent="0.25">
      <c r="D195" s="2" t="s">
        <v>86</v>
      </c>
      <c r="E195" s="3">
        <v>528.66</v>
      </c>
      <c r="F195" s="3">
        <v>1239.17</v>
      </c>
      <c r="G195" s="3">
        <v>2633.51</v>
      </c>
      <c r="H195" s="12">
        <v>1</v>
      </c>
      <c r="I195" s="12"/>
      <c r="J195" s="15">
        <v>1</v>
      </c>
      <c r="K195"/>
      <c r="L195"/>
      <c r="M195"/>
      <c r="N195"/>
    </row>
    <row r="196" spans="1:14" ht="15" x14ac:dyDescent="0.25">
      <c r="B196" s="2" t="s">
        <v>28</v>
      </c>
      <c r="C196" s="2" t="s">
        <v>29</v>
      </c>
      <c r="D196" s="2" t="s">
        <v>26</v>
      </c>
      <c r="E196" s="3">
        <v>447.68</v>
      </c>
      <c r="F196" s="3">
        <v>1108.01</v>
      </c>
      <c r="G196" s="3">
        <v>2276.1799999999998</v>
      </c>
      <c r="H196" s="12"/>
      <c r="I196" s="12">
        <v>1</v>
      </c>
      <c r="J196" s="15">
        <v>1</v>
      </c>
      <c r="K196"/>
      <c r="L196"/>
      <c r="M196"/>
      <c r="N196"/>
    </row>
    <row r="197" spans="1:14" ht="15" x14ac:dyDescent="0.25">
      <c r="D197" s="2" t="s">
        <v>85</v>
      </c>
      <c r="E197" s="3">
        <v>447.68</v>
      </c>
      <c r="F197" s="3">
        <v>1108.01</v>
      </c>
      <c r="G197" s="3">
        <v>2276.1799999999998</v>
      </c>
      <c r="H197" s="12">
        <v>3</v>
      </c>
      <c r="I197" s="12">
        <v>1</v>
      </c>
      <c r="J197" s="15">
        <v>4</v>
      </c>
      <c r="K197"/>
      <c r="L197"/>
      <c r="M197"/>
      <c r="N197"/>
    </row>
    <row r="198" spans="1:14" ht="15" x14ac:dyDescent="0.25">
      <c r="A198" s="2" t="s">
        <v>183</v>
      </c>
      <c r="H198" s="12">
        <v>8</v>
      </c>
      <c r="I198" s="12">
        <v>4</v>
      </c>
      <c r="J198" s="15">
        <v>12</v>
      </c>
      <c r="K198"/>
      <c r="L198"/>
      <c r="M198"/>
      <c r="N198"/>
    </row>
    <row r="199" spans="1:14" ht="15" x14ac:dyDescent="0.25">
      <c r="A199" s="2">
        <v>9310</v>
      </c>
      <c r="B199" s="2" t="s">
        <v>19</v>
      </c>
      <c r="C199" s="2" t="s">
        <v>35</v>
      </c>
      <c r="D199" s="2" t="s">
        <v>105</v>
      </c>
      <c r="E199" s="3">
        <v>839.48</v>
      </c>
      <c r="F199" s="3">
        <v>2152.71</v>
      </c>
      <c r="G199" s="3">
        <v>4325.59</v>
      </c>
      <c r="H199" s="12">
        <v>2</v>
      </c>
      <c r="I199" s="12"/>
      <c r="J199" s="15">
        <v>2</v>
      </c>
      <c r="K199"/>
      <c r="L199"/>
      <c r="M199"/>
      <c r="N199"/>
    </row>
    <row r="200" spans="1:14" ht="15" x14ac:dyDescent="0.25">
      <c r="C200" s="2" t="s">
        <v>20</v>
      </c>
      <c r="D200" s="2" t="s">
        <v>115</v>
      </c>
      <c r="E200" s="3">
        <v>1164.74</v>
      </c>
      <c r="F200" s="3">
        <v>3314.99</v>
      </c>
      <c r="G200" s="3">
        <v>5813.13</v>
      </c>
      <c r="H200" s="12">
        <v>1</v>
      </c>
      <c r="I200" s="12"/>
      <c r="J200" s="15">
        <v>1</v>
      </c>
      <c r="K200"/>
      <c r="L200"/>
      <c r="M200"/>
      <c r="N200"/>
    </row>
    <row r="201" spans="1:14" ht="15" x14ac:dyDescent="0.25">
      <c r="D201" s="2" t="s">
        <v>22</v>
      </c>
      <c r="E201" s="3">
        <v>1164.74</v>
      </c>
      <c r="F201" s="3">
        <v>4667.22</v>
      </c>
      <c r="G201" s="3">
        <v>7165.36</v>
      </c>
      <c r="H201" s="12">
        <v>1</v>
      </c>
      <c r="I201" s="12"/>
      <c r="J201" s="15">
        <v>1</v>
      </c>
      <c r="K201"/>
      <c r="L201"/>
      <c r="M201"/>
      <c r="N201"/>
    </row>
    <row r="202" spans="1:14" ht="15" x14ac:dyDescent="0.25">
      <c r="B202" s="2" t="s">
        <v>44</v>
      </c>
      <c r="C202" s="2" t="s">
        <v>71</v>
      </c>
      <c r="D202" s="2" t="s">
        <v>70</v>
      </c>
      <c r="E202" s="3">
        <v>528.66</v>
      </c>
      <c r="F202" s="3">
        <v>1239.17</v>
      </c>
      <c r="G202" s="3">
        <v>2633.51</v>
      </c>
      <c r="H202" s="12">
        <v>1</v>
      </c>
      <c r="I202" s="12">
        <v>3</v>
      </c>
      <c r="J202" s="15">
        <v>4</v>
      </c>
      <c r="K202"/>
      <c r="L202"/>
      <c r="M202"/>
      <c r="N202"/>
    </row>
    <row r="203" spans="1:14" ht="15" x14ac:dyDescent="0.25">
      <c r="D203" s="2" t="s">
        <v>136</v>
      </c>
      <c r="E203" s="3">
        <v>526.09</v>
      </c>
      <c r="F203" s="3">
        <v>1239.17</v>
      </c>
      <c r="G203" s="3">
        <v>2631.511</v>
      </c>
      <c r="H203" s="12">
        <v>2</v>
      </c>
      <c r="I203" s="12"/>
      <c r="J203" s="15">
        <v>2</v>
      </c>
      <c r="K203"/>
      <c r="L203"/>
      <c r="M203"/>
      <c r="N203"/>
    </row>
    <row r="204" spans="1:14" ht="15" x14ac:dyDescent="0.25">
      <c r="E204" s="3">
        <v>528.66</v>
      </c>
      <c r="F204" s="3">
        <v>1239.17</v>
      </c>
      <c r="G204" s="3">
        <v>2631.511</v>
      </c>
      <c r="H204" s="12">
        <v>1</v>
      </c>
      <c r="I204" s="12"/>
      <c r="J204" s="15">
        <v>1</v>
      </c>
      <c r="K204"/>
      <c r="L204"/>
      <c r="M204"/>
      <c r="N204"/>
    </row>
    <row r="205" spans="1:14" ht="15" x14ac:dyDescent="0.25">
      <c r="C205" s="2" t="s">
        <v>45</v>
      </c>
      <c r="D205" s="2" t="s">
        <v>43</v>
      </c>
      <c r="E205" s="3">
        <v>612.99</v>
      </c>
      <c r="F205" s="3">
        <v>1474.34</v>
      </c>
      <c r="G205" s="3">
        <v>2953.01</v>
      </c>
      <c r="H205" s="12">
        <v>1</v>
      </c>
      <c r="I205" s="12"/>
      <c r="J205" s="15">
        <v>1</v>
      </c>
      <c r="K205"/>
      <c r="L205"/>
      <c r="M205"/>
      <c r="N205"/>
    </row>
    <row r="206" spans="1:14" ht="15" x14ac:dyDescent="0.25">
      <c r="B206" s="2" t="s">
        <v>28</v>
      </c>
      <c r="C206" s="2" t="s">
        <v>29</v>
      </c>
      <c r="D206" s="2" t="s">
        <v>26</v>
      </c>
      <c r="E206" s="3">
        <v>447.68</v>
      </c>
      <c r="F206" s="3">
        <v>1108.01</v>
      </c>
      <c r="G206" s="3">
        <v>2276.1799999999998</v>
      </c>
      <c r="H206" s="12"/>
      <c r="I206" s="12">
        <v>3</v>
      </c>
      <c r="J206" s="15">
        <v>3</v>
      </c>
      <c r="K206"/>
      <c r="L206"/>
      <c r="M206"/>
      <c r="N206"/>
    </row>
    <row r="207" spans="1:14" ht="15" x14ac:dyDescent="0.25">
      <c r="A207" s="2" t="s">
        <v>184</v>
      </c>
      <c r="H207" s="12">
        <v>9</v>
      </c>
      <c r="I207" s="12">
        <v>6</v>
      </c>
      <c r="J207" s="15">
        <v>15</v>
      </c>
      <c r="K207"/>
      <c r="L207"/>
      <c r="M207"/>
      <c r="N207"/>
    </row>
    <row r="208" spans="1:14" ht="15" x14ac:dyDescent="0.25">
      <c r="A208" s="2">
        <v>9311</v>
      </c>
      <c r="B208" s="2" t="s">
        <v>19</v>
      </c>
      <c r="C208" s="2" t="s">
        <v>20</v>
      </c>
      <c r="D208" s="2" t="s">
        <v>51</v>
      </c>
      <c r="E208" s="3">
        <v>1164.74</v>
      </c>
      <c r="F208" s="3">
        <v>3314.99</v>
      </c>
      <c r="G208" s="3">
        <v>5813.13</v>
      </c>
      <c r="H208" s="12">
        <v>1</v>
      </c>
      <c r="I208" s="12"/>
      <c r="J208" s="15">
        <v>1</v>
      </c>
      <c r="K208"/>
      <c r="L208"/>
      <c r="M208"/>
      <c r="N208"/>
    </row>
    <row r="209" spans="1:14" ht="15" x14ac:dyDescent="0.25">
      <c r="B209" s="2" t="s">
        <v>44</v>
      </c>
      <c r="C209" s="2" t="s">
        <v>71</v>
      </c>
      <c r="D209" s="2" t="s">
        <v>70</v>
      </c>
      <c r="E209" s="3">
        <v>528.66</v>
      </c>
      <c r="F209" s="3">
        <v>1239.17</v>
      </c>
      <c r="G209" s="3">
        <v>2633.51</v>
      </c>
      <c r="H209" s="12"/>
      <c r="I209" s="12">
        <v>1</v>
      </c>
      <c r="J209" s="15">
        <v>1</v>
      </c>
      <c r="K209"/>
      <c r="L209"/>
      <c r="M209"/>
      <c r="N209"/>
    </row>
    <row r="210" spans="1:14" ht="15" x14ac:dyDescent="0.25">
      <c r="A210" s="2" t="s">
        <v>185</v>
      </c>
      <c r="H210" s="12">
        <v>1</v>
      </c>
      <c r="I210" s="12">
        <v>1</v>
      </c>
      <c r="J210" s="15">
        <v>2</v>
      </c>
      <c r="K210"/>
      <c r="L210"/>
      <c r="M210"/>
      <c r="N210"/>
    </row>
    <row r="211" spans="1:14" ht="15" x14ac:dyDescent="0.25">
      <c r="A211" s="2">
        <v>9320</v>
      </c>
      <c r="B211" s="2" t="s">
        <v>19</v>
      </c>
      <c r="C211" s="2" t="s">
        <v>35</v>
      </c>
      <c r="D211" s="2" t="s">
        <v>34</v>
      </c>
      <c r="E211" s="3">
        <v>839.48</v>
      </c>
      <c r="F211" s="3">
        <v>2152.71</v>
      </c>
      <c r="G211" s="3">
        <v>4325.59</v>
      </c>
      <c r="H211" s="12"/>
      <c r="I211" s="12">
        <v>2</v>
      </c>
      <c r="J211" s="15">
        <v>2</v>
      </c>
      <c r="K211"/>
      <c r="L211"/>
      <c r="M211"/>
      <c r="N211"/>
    </row>
    <row r="212" spans="1:14" ht="15" x14ac:dyDescent="0.25">
      <c r="C212" s="2" t="s">
        <v>20</v>
      </c>
      <c r="D212" s="2" t="s">
        <v>25</v>
      </c>
      <c r="E212" s="3">
        <v>1164.74</v>
      </c>
      <c r="F212" s="3">
        <v>4395.87</v>
      </c>
      <c r="G212" s="3">
        <v>6894.01</v>
      </c>
      <c r="H212" s="12">
        <v>1</v>
      </c>
      <c r="I212" s="12"/>
      <c r="J212" s="15">
        <v>1</v>
      </c>
      <c r="K212"/>
      <c r="L212"/>
      <c r="M212"/>
      <c r="N212"/>
    </row>
    <row r="213" spans="1:14" ht="15" x14ac:dyDescent="0.25">
      <c r="D213" s="2" t="s">
        <v>850</v>
      </c>
      <c r="E213" s="3">
        <v>1164.74</v>
      </c>
      <c r="F213" s="3">
        <v>3934.58</v>
      </c>
      <c r="G213" s="3">
        <v>6432.72</v>
      </c>
      <c r="H213" s="12">
        <v>1</v>
      </c>
      <c r="I213" s="12"/>
      <c r="J213" s="15">
        <v>1</v>
      </c>
      <c r="K213"/>
      <c r="L213"/>
      <c r="M213"/>
      <c r="N213"/>
    </row>
    <row r="214" spans="1:14" ht="15" x14ac:dyDescent="0.25">
      <c r="B214" s="2" t="s">
        <v>23</v>
      </c>
      <c r="C214" s="2" t="s">
        <v>32</v>
      </c>
      <c r="D214" s="2" t="s">
        <v>77</v>
      </c>
      <c r="E214" s="3">
        <v>700.84</v>
      </c>
      <c r="F214" s="3">
        <v>1704.98</v>
      </c>
      <c r="G214" s="3">
        <v>3558.79</v>
      </c>
      <c r="H214" s="12">
        <v>1</v>
      </c>
      <c r="I214" s="12"/>
      <c r="J214" s="15">
        <v>1</v>
      </c>
      <c r="K214"/>
      <c r="L214"/>
      <c r="M214"/>
      <c r="N214"/>
    </row>
    <row r="215" spans="1:14" ht="15" x14ac:dyDescent="0.25">
      <c r="B215" s="2" t="s">
        <v>44</v>
      </c>
      <c r="C215" s="2" t="s">
        <v>71</v>
      </c>
      <c r="D215" s="2" t="s">
        <v>70</v>
      </c>
      <c r="E215" s="3">
        <v>528.66</v>
      </c>
      <c r="F215" s="3">
        <v>1239.17</v>
      </c>
      <c r="G215" s="3">
        <v>2631.511</v>
      </c>
      <c r="H215" s="12">
        <v>1</v>
      </c>
      <c r="I215" s="12"/>
      <c r="J215" s="15">
        <v>1</v>
      </c>
      <c r="K215"/>
      <c r="L215"/>
      <c r="M215"/>
      <c r="N215"/>
    </row>
    <row r="216" spans="1:14" ht="15" x14ac:dyDescent="0.25">
      <c r="D216" s="2" t="s">
        <v>136</v>
      </c>
      <c r="E216" s="3">
        <v>528.66</v>
      </c>
      <c r="F216" s="3">
        <v>1239.17</v>
      </c>
      <c r="G216" s="3">
        <v>2631.511</v>
      </c>
      <c r="H216" s="12">
        <v>2</v>
      </c>
      <c r="I216" s="12"/>
      <c r="J216" s="15">
        <v>2</v>
      </c>
      <c r="K216"/>
      <c r="L216"/>
      <c r="M216"/>
      <c r="N216"/>
    </row>
    <row r="217" spans="1:14" ht="15" x14ac:dyDescent="0.25">
      <c r="D217" s="2" t="s">
        <v>90</v>
      </c>
      <c r="E217" s="3">
        <v>528.66</v>
      </c>
      <c r="F217" s="3">
        <v>1239.17</v>
      </c>
      <c r="G217" s="3">
        <v>2633.51</v>
      </c>
      <c r="H217" s="12">
        <v>2</v>
      </c>
      <c r="I217" s="12">
        <v>3</v>
      </c>
      <c r="J217" s="15">
        <v>5</v>
      </c>
      <c r="K217"/>
      <c r="L217"/>
      <c r="M217"/>
      <c r="N217"/>
    </row>
    <row r="218" spans="1:14" ht="15" x14ac:dyDescent="0.25">
      <c r="B218" s="2" t="s">
        <v>28</v>
      </c>
      <c r="C218" s="2" t="s">
        <v>29</v>
      </c>
      <c r="D218" s="2" t="s">
        <v>26</v>
      </c>
      <c r="E218" s="3">
        <v>447.68</v>
      </c>
      <c r="F218" s="3">
        <v>1108.01</v>
      </c>
      <c r="G218" s="3">
        <v>2276.1799999999998</v>
      </c>
      <c r="H218" s="12"/>
      <c r="I218" s="12">
        <v>2</v>
      </c>
      <c r="J218" s="15">
        <v>2</v>
      </c>
      <c r="K218"/>
      <c r="L218"/>
      <c r="M218"/>
      <c r="N218"/>
    </row>
    <row r="219" spans="1:14" ht="15" x14ac:dyDescent="0.25">
      <c r="A219" s="2" t="s">
        <v>186</v>
      </c>
      <c r="H219" s="12">
        <v>8</v>
      </c>
      <c r="I219" s="12">
        <v>7</v>
      </c>
      <c r="J219" s="15">
        <v>15</v>
      </c>
      <c r="K219"/>
      <c r="L219"/>
      <c r="M219"/>
      <c r="N219"/>
    </row>
    <row r="220" spans="1:14" ht="15" x14ac:dyDescent="0.25">
      <c r="A220" s="2">
        <v>9340</v>
      </c>
      <c r="B220" s="2" t="s">
        <v>23</v>
      </c>
      <c r="C220" s="2" t="s">
        <v>35</v>
      </c>
      <c r="D220" s="2" t="s">
        <v>933</v>
      </c>
      <c r="E220" s="3">
        <v>839.48</v>
      </c>
      <c r="F220" s="3">
        <v>1998.95</v>
      </c>
      <c r="G220" s="3">
        <v>3991.4</v>
      </c>
      <c r="H220" s="12">
        <v>1</v>
      </c>
      <c r="I220" s="12"/>
      <c r="J220" s="15">
        <v>1</v>
      </c>
      <c r="K220"/>
      <c r="L220"/>
      <c r="M220"/>
      <c r="N220"/>
    </row>
    <row r="221" spans="1:14" ht="15" x14ac:dyDescent="0.25">
      <c r="B221" s="2" t="s">
        <v>44</v>
      </c>
      <c r="C221" s="2" t="s">
        <v>71</v>
      </c>
      <c r="D221" s="2" t="s">
        <v>70</v>
      </c>
      <c r="E221" s="3">
        <v>528.66</v>
      </c>
      <c r="F221" s="3">
        <v>1239.17</v>
      </c>
      <c r="G221" s="3">
        <v>2631.511</v>
      </c>
      <c r="H221" s="12"/>
      <c r="I221" s="12">
        <v>1</v>
      </c>
      <c r="J221" s="15">
        <v>1</v>
      </c>
      <c r="K221"/>
      <c r="L221"/>
      <c r="M221"/>
      <c r="N221"/>
    </row>
    <row r="222" spans="1:14" ht="15" x14ac:dyDescent="0.25">
      <c r="A222" s="2" t="s">
        <v>187</v>
      </c>
      <c r="H222" s="12">
        <v>1</v>
      </c>
      <c r="I222" s="12">
        <v>1</v>
      </c>
      <c r="J222" s="15">
        <v>2</v>
      </c>
      <c r="K222"/>
      <c r="L222"/>
      <c r="M222"/>
      <c r="N222"/>
    </row>
    <row r="223" spans="1:14" ht="15" x14ac:dyDescent="0.25">
      <c r="A223" s="2">
        <v>1720</v>
      </c>
      <c r="B223" s="2" t="s">
        <v>19</v>
      </c>
      <c r="C223" s="2" t="s">
        <v>35</v>
      </c>
      <c r="D223" s="2" t="s">
        <v>843</v>
      </c>
      <c r="E223" s="3">
        <v>839.48</v>
      </c>
      <c r="F223" s="3">
        <v>2152.71</v>
      </c>
      <c r="G223" s="3">
        <v>4325.59</v>
      </c>
      <c r="H223" s="12"/>
      <c r="I223" s="12">
        <v>1</v>
      </c>
      <c r="J223" s="15">
        <v>1</v>
      </c>
      <c r="K223"/>
      <c r="L223"/>
      <c r="M223"/>
      <c r="N223"/>
    </row>
    <row r="224" spans="1:14" ht="15" x14ac:dyDescent="0.25">
      <c r="B224" s="2" t="s">
        <v>44</v>
      </c>
      <c r="C224" s="2" t="s">
        <v>71</v>
      </c>
      <c r="D224" s="2" t="s">
        <v>70</v>
      </c>
      <c r="E224" s="3">
        <v>528.66</v>
      </c>
      <c r="F224" s="3">
        <v>1239.17</v>
      </c>
      <c r="G224" s="3">
        <v>2631.511</v>
      </c>
      <c r="H224" s="12"/>
      <c r="I224" s="12">
        <v>1</v>
      </c>
      <c r="J224" s="15">
        <v>1</v>
      </c>
      <c r="K224"/>
      <c r="L224"/>
      <c r="M224"/>
      <c r="N224"/>
    </row>
    <row r="225" spans="1:14" ht="15" x14ac:dyDescent="0.25">
      <c r="B225" s="2" t="s">
        <v>28</v>
      </c>
      <c r="C225" s="2" t="s">
        <v>29</v>
      </c>
      <c r="D225" s="2" t="s">
        <v>26</v>
      </c>
      <c r="E225" s="3">
        <v>447.68</v>
      </c>
      <c r="F225" s="3">
        <v>1108.01</v>
      </c>
      <c r="G225" s="3">
        <v>2276.1799999999998</v>
      </c>
      <c r="H225" s="12">
        <v>1</v>
      </c>
      <c r="I225" s="12"/>
      <c r="J225" s="15">
        <v>1</v>
      </c>
      <c r="K225"/>
      <c r="L225"/>
      <c r="M225"/>
      <c r="N225"/>
    </row>
    <row r="226" spans="1:14" ht="15" x14ac:dyDescent="0.25">
      <c r="A226" s="2" t="s">
        <v>877</v>
      </c>
      <c r="H226" s="12">
        <v>1</v>
      </c>
      <c r="I226" s="12">
        <v>2</v>
      </c>
      <c r="J226" s="15">
        <v>3</v>
      </c>
      <c r="K226"/>
      <c r="L226"/>
      <c r="M226"/>
      <c r="N226"/>
    </row>
    <row r="227" spans="1:14" ht="15" x14ac:dyDescent="0.25">
      <c r="A227" s="2">
        <v>3380</v>
      </c>
      <c r="B227" s="2" t="s">
        <v>23</v>
      </c>
      <c r="C227" s="2" t="s">
        <v>35</v>
      </c>
      <c r="D227" s="2" t="s">
        <v>925</v>
      </c>
      <c r="E227" s="3">
        <v>839.48</v>
      </c>
      <c r="F227" s="3">
        <v>2672.5</v>
      </c>
      <c r="G227" s="3">
        <v>4665.25</v>
      </c>
      <c r="H227" s="12"/>
      <c r="I227" s="12">
        <v>1</v>
      </c>
      <c r="J227" s="15">
        <v>1</v>
      </c>
      <c r="K227"/>
      <c r="L227"/>
      <c r="M227"/>
      <c r="N227"/>
    </row>
    <row r="228" spans="1:14" ht="15" x14ac:dyDescent="0.25">
      <c r="B228" s="2" t="s">
        <v>44</v>
      </c>
      <c r="C228" s="2" t="s">
        <v>71</v>
      </c>
      <c r="D228" s="2" t="s">
        <v>70</v>
      </c>
      <c r="E228" s="3">
        <v>528.66</v>
      </c>
      <c r="F228" s="3">
        <v>1239.17</v>
      </c>
      <c r="G228" s="3">
        <v>2633.51</v>
      </c>
      <c r="H228" s="12"/>
      <c r="I228" s="12">
        <v>1</v>
      </c>
      <c r="J228" s="15">
        <v>1</v>
      </c>
      <c r="K228"/>
      <c r="L228"/>
      <c r="M228"/>
      <c r="N228"/>
    </row>
    <row r="229" spans="1:14" ht="15" x14ac:dyDescent="0.25">
      <c r="D229" s="2" t="s">
        <v>72</v>
      </c>
      <c r="E229" s="3">
        <v>528.66</v>
      </c>
      <c r="F229" s="3">
        <v>1239.17</v>
      </c>
      <c r="G229" s="3">
        <v>2606.54</v>
      </c>
      <c r="H229" s="12"/>
      <c r="I229" s="12">
        <v>1</v>
      </c>
      <c r="J229" s="15">
        <v>1</v>
      </c>
      <c r="K229"/>
      <c r="L229"/>
      <c r="M229"/>
      <c r="N229"/>
    </row>
    <row r="230" spans="1:14" ht="15" x14ac:dyDescent="0.25">
      <c r="A230" s="2" t="s">
        <v>880</v>
      </c>
      <c r="H230" s="12"/>
      <c r="I230" s="12">
        <v>3</v>
      </c>
      <c r="J230" s="15">
        <v>3</v>
      </c>
      <c r="K230"/>
      <c r="L230"/>
      <c r="M230"/>
      <c r="N230"/>
    </row>
    <row r="231" spans="1:14" ht="15" x14ac:dyDescent="0.25">
      <c r="A231" s="2">
        <v>9205</v>
      </c>
      <c r="B231" s="2" t="s">
        <v>19</v>
      </c>
      <c r="C231" s="2" t="s">
        <v>35</v>
      </c>
      <c r="D231" s="2" t="s">
        <v>100</v>
      </c>
      <c r="E231" s="3">
        <v>839.48</v>
      </c>
      <c r="F231" s="3">
        <v>2152.71</v>
      </c>
      <c r="G231" s="3">
        <v>4325.59</v>
      </c>
      <c r="H231" s="12"/>
      <c r="I231" s="12">
        <v>1</v>
      </c>
      <c r="J231" s="15">
        <v>1</v>
      </c>
      <c r="K231"/>
      <c r="L231"/>
      <c r="M231"/>
      <c r="N231"/>
    </row>
    <row r="232" spans="1:14" ht="15" x14ac:dyDescent="0.25">
      <c r="D232" s="2" t="s">
        <v>34</v>
      </c>
      <c r="E232" s="3">
        <v>839.48</v>
      </c>
      <c r="F232" s="3">
        <v>2152.71</v>
      </c>
      <c r="G232" s="3">
        <v>4325.59</v>
      </c>
      <c r="H232" s="12"/>
      <c r="I232" s="12">
        <v>1</v>
      </c>
      <c r="J232" s="15">
        <v>1</v>
      </c>
      <c r="K232"/>
      <c r="L232"/>
      <c r="M232"/>
      <c r="N232"/>
    </row>
    <row r="233" spans="1:14" ht="15" x14ac:dyDescent="0.25">
      <c r="C233" s="2" t="s">
        <v>20</v>
      </c>
      <c r="D233" s="2" t="s">
        <v>856</v>
      </c>
      <c r="E233" s="3">
        <v>1164.74</v>
      </c>
      <c r="F233" s="3">
        <v>3314.99</v>
      </c>
      <c r="G233" s="3">
        <v>5813.13</v>
      </c>
      <c r="H233" s="12">
        <v>1</v>
      </c>
      <c r="I233" s="12"/>
      <c r="J233" s="15">
        <v>1</v>
      </c>
      <c r="K233"/>
      <c r="L233"/>
      <c r="M233"/>
      <c r="N233"/>
    </row>
    <row r="234" spans="1:14" ht="15" x14ac:dyDescent="0.25">
      <c r="B234" s="2" t="s">
        <v>44</v>
      </c>
      <c r="C234" s="2" t="s">
        <v>71</v>
      </c>
      <c r="D234" s="2" t="s">
        <v>70</v>
      </c>
      <c r="E234" s="3">
        <v>528.66</v>
      </c>
      <c r="F234" s="3">
        <v>1239.17</v>
      </c>
      <c r="G234" s="3">
        <v>2633.51</v>
      </c>
      <c r="H234" s="12"/>
      <c r="I234" s="12">
        <v>1</v>
      </c>
      <c r="J234" s="15">
        <v>1</v>
      </c>
      <c r="K234"/>
      <c r="L234"/>
      <c r="M234"/>
      <c r="N234"/>
    </row>
    <row r="235" spans="1:14" ht="15" x14ac:dyDescent="0.25">
      <c r="G235" s="3">
        <v>2631.511</v>
      </c>
      <c r="H235" s="12">
        <v>1</v>
      </c>
      <c r="I235" s="12"/>
      <c r="J235" s="15">
        <v>1</v>
      </c>
      <c r="K235"/>
      <c r="L235"/>
      <c r="M235"/>
      <c r="N235"/>
    </row>
    <row r="236" spans="1:14" ht="15" x14ac:dyDescent="0.25">
      <c r="B236" s="2" t="s">
        <v>28</v>
      </c>
      <c r="C236" s="2" t="s">
        <v>29</v>
      </c>
      <c r="D236" s="2" t="s">
        <v>26</v>
      </c>
      <c r="E236" s="3">
        <v>447.68</v>
      </c>
      <c r="F236" s="3">
        <v>1108.01</v>
      </c>
      <c r="G236" s="3">
        <v>2276.1799999999998</v>
      </c>
      <c r="H236" s="12">
        <v>1</v>
      </c>
      <c r="I236" s="12"/>
      <c r="J236" s="15">
        <v>1</v>
      </c>
      <c r="K236"/>
      <c r="L236"/>
      <c r="M236"/>
      <c r="N236"/>
    </row>
    <row r="237" spans="1:14" ht="15" x14ac:dyDescent="0.25">
      <c r="A237" s="2" t="s">
        <v>937</v>
      </c>
      <c r="H237" s="12">
        <v>3</v>
      </c>
      <c r="I237" s="12">
        <v>3</v>
      </c>
      <c r="J237" s="15">
        <v>6</v>
      </c>
      <c r="K237"/>
      <c r="L237"/>
      <c r="M237"/>
      <c r="N237"/>
    </row>
    <row r="238" spans="1:14" ht="15" x14ac:dyDescent="0.25">
      <c r="A238" s="2">
        <v>9206</v>
      </c>
      <c r="B238" s="2" t="s">
        <v>19</v>
      </c>
      <c r="C238" s="2" t="s">
        <v>35</v>
      </c>
      <c r="D238" s="2" t="s">
        <v>34</v>
      </c>
      <c r="E238" s="3">
        <v>839.48</v>
      </c>
      <c r="F238" s="3">
        <v>2152.71</v>
      </c>
      <c r="G238" s="3">
        <v>4325.59</v>
      </c>
      <c r="H238" s="12"/>
      <c r="I238" s="12">
        <v>5</v>
      </c>
      <c r="J238" s="15">
        <v>5</v>
      </c>
      <c r="K238"/>
      <c r="L238"/>
      <c r="M238"/>
      <c r="N238"/>
    </row>
    <row r="239" spans="1:14" ht="15" x14ac:dyDescent="0.25">
      <c r="C239" s="2" t="s">
        <v>902</v>
      </c>
      <c r="D239" s="2" t="s">
        <v>34</v>
      </c>
      <c r="E239" s="3">
        <v>839.48</v>
      </c>
      <c r="F239" s="3">
        <v>2152.71</v>
      </c>
      <c r="G239" s="3">
        <v>4325.59</v>
      </c>
      <c r="H239" s="12">
        <v>2</v>
      </c>
      <c r="I239" s="12"/>
      <c r="J239" s="15">
        <v>2</v>
      </c>
      <c r="K239"/>
      <c r="L239"/>
      <c r="M239"/>
      <c r="N239"/>
    </row>
    <row r="240" spans="1:14" ht="15" x14ac:dyDescent="0.25">
      <c r="B240" s="2" t="s">
        <v>28</v>
      </c>
      <c r="C240" s="2" t="s">
        <v>29</v>
      </c>
      <c r="D240" s="2" t="s">
        <v>26</v>
      </c>
      <c r="E240" s="3">
        <v>447.68</v>
      </c>
      <c r="F240" s="3">
        <v>1108.01</v>
      </c>
      <c r="G240" s="3">
        <v>2276.1799999999998</v>
      </c>
      <c r="H240" s="12">
        <v>2</v>
      </c>
      <c r="I240" s="12">
        <v>1</v>
      </c>
      <c r="J240" s="15">
        <v>3</v>
      </c>
      <c r="K240"/>
      <c r="L240"/>
      <c r="M240"/>
      <c r="N240"/>
    </row>
    <row r="241" spans="1:14" ht="15" x14ac:dyDescent="0.25">
      <c r="A241" s="2" t="s">
        <v>938</v>
      </c>
      <c r="H241" s="12">
        <v>4</v>
      </c>
      <c r="I241" s="12">
        <v>6</v>
      </c>
      <c r="J241" s="15">
        <v>10</v>
      </c>
      <c r="K241"/>
      <c r="L241"/>
      <c r="M241"/>
      <c r="N241"/>
    </row>
    <row r="242" spans="1:14" ht="15" x14ac:dyDescent="0.25">
      <c r="A242" s="2" t="s">
        <v>139</v>
      </c>
      <c r="H242" s="12">
        <v>289</v>
      </c>
      <c r="I242" s="12">
        <v>142</v>
      </c>
      <c r="J242" s="15">
        <v>431</v>
      </c>
      <c r="K242"/>
      <c r="L242"/>
      <c r="M242"/>
      <c r="N242"/>
    </row>
    <row r="243" spans="1:14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1:14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1:14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1:14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1:14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1:14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1:14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1:14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1:14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1:14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1:14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1:14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1:14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1:14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1:14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1:14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1:14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1:14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1:14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1:14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1:14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1:14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1:14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1:14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1:14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1:14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1:14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1:14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1:14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1:14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1:14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1:14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1:14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1:14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1:14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1:14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1:14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1:14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1:14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1:14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1:14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1:14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1:14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1:14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1:14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1:14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1:14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1:14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1:14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1:14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1:14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1:14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1:14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1:14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1:14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1:14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1:14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1:14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1:14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1:14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1:14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1:14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1:14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1:14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1:14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1:14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1:14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1:14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1:14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1:14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1:14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1:14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1:14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1:14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1:14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1:14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1:14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1:14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1:14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1:14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1:14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1:14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1:14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1:14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1:14" ht="15" x14ac:dyDescent="0.25">
      <c r="A327"/>
      <c r="B327"/>
      <c r="C327"/>
      <c r="D327"/>
      <c r="E327"/>
      <c r="F327"/>
      <c r="G327"/>
      <c r="H327" s="13"/>
      <c r="I327" s="13"/>
      <c r="J327" s="13"/>
      <c r="K327" s="13"/>
    </row>
    <row r="328" spans="1:14" ht="15" x14ac:dyDescent="0.25">
      <c r="A328"/>
      <c r="B328"/>
      <c r="C328"/>
      <c r="D328"/>
      <c r="E328"/>
      <c r="F328"/>
      <c r="G328"/>
      <c r="H328" s="13"/>
      <c r="I328" s="13"/>
      <c r="J328" s="13"/>
      <c r="K328" s="13"/>
    </row>
    <row r="329" spans="1:14" ht="15" x14ac:dyDescent="0.25">
      <c r="A329"/>
      <c r="B329"/>
      <c r="C329"/>
      <c r="D329"/>
      <c r="E329"/>
      <c r="F329"/>
      <c r="G329"/>
      <c r="H329" s="13"/>
      <c r="I329" s="13"/>
      <c r="J329" s="13"/>
      <c r="K329" s="13"/>
    </row>
    <row r="330" spans="1:14" ht="15" x14ac:dyDescent="0.25">
      <c r="A330"/>
      <c r="B330"/>
      <c r="C330"/>
      <c r="D330"/>
      <c r="E330"/>
      <c r="F330"/>
      <c r="G330"/>
      <c r="H330" s="13"/>
      <c r="I330" s="13"/>
      <c r="J330" s="13"/>
      <c r="K330" s="13"/>
    </row>
    <row r="331" spans="1:14" ht="15" x14ac:dyDescent="0.25">
      <c r="A331"/>
      <c r="B331"/>
      <c r="C331"/>
      <c r="D331"/>
      <c r="E331"/>
      <c r="F331"/>
      <c r="G331"/>
      <c r="H331" s="13"/>
      <c r="I331" s="13"/>
      <c r="J331" s="13"/>
      <c r="K331" s="13"/>
    </row>
    <row r="332" spans="1:14" ht="15" x14ac:dyDescent="0.25">
      <c r="A332"/>
      <c r="B332"/>
      <c r="C332"/>
      <c r="D332"/>
      <c r="E332"/>
      <c r="F332"/>
      <c r="G332"/>
      <c r="H332" s="13"/>
      <c r="I332" s="13"/>
      <c r="J332" s="13"/>
      <c r="K332" s="13"/>
    </row>
    <row r="333" spans="1:14" ht="15" x14ac:dyDescent="0.25">
      <c r="A333"/>
      <c r="B333"/>
      <c r="C333"/>
      <c r="D333"/>
      <c r="E333"/>
      <c r="F333"/>
      <c r="G333"/>
      <c r="H333" s="13"/>
      <c r="I333" s="13"/>
      <c r="J333" s="13"/>
      <c r="K333" s="13"/>
    </row>
    <row r="334" spans="1:14" ht="15" x14ac:dyDescent="0.25">
      <c r="A334"/>
      <c r="B334"/>
      <c r="C334"/>
      <c r="D334"/>
      <c r="E334"/>
      <c r="F334"/>
      <c r="G334"/>
      <c r="H334" s="13"/>
      <c r="I334" s="13"/>
      <c r="J334" s="13"/>
      <c r="K334" s="13"/>
    </row>
    <row r="335" spans="1:14" ht="15" x14ac:dyDescent="0.25">
      <c r="A335"/>
      <c r="B335"/>
      <c r="C335"/>
      <c r="D335"/>
      <c r="E335"/>
      <c r="F335"/>
      <c r="G335"/>
      <c r="H335" s="13"/>
      <c r="I335" s="13"/>
      <c r="J335" s="13"/>
      <c r="K335" s="13"/>
    </row>
    <row r="336" spans="1:14" ht="15" x14ac:dyDescent="0.25">
      <c r="A336"/>
      <c r="B336"/>
      <c r="C336"/>
      <c r="D336"/>
      <c r="E336"/>
      <c r="F336"/>
      <c r="G336"/>
      <c r="H336" s="13"/>
      <c r="I336" s="13"/>
      <c r="J336" s="13"/>
      <c r="K336" s="13"/>
    </row>
    <row r="337" spans="1:11" ht="15" x14ac:dyDescent="0.25">
      <c r="A337"/>
      <c r="B337"/>
      <c r="C337"/>
      <c r="D337"/>
      <c r="E337"/>
      <c r="F337"/>
      <c r="G337"/>
      <c r="H337" s="13"/>
      <c r="I337" s="13"/>
      <c r="J337" s="13"/>
      <c r="K337" s="13"/>
    </row>
    <row r="338" spans="1:11" ht="15" x14ac:dyDescent="0.25">
      <c r="A338"/>
      <c r="B338"/>
      <c r="C338"/>
      <c r="D338"/>
      <c r="E338"/>
      <c r="F338"/>
      <c r="G338"/>
      <c r="H338" s="13"/>
      <c r="I338" s="13"/>
      <c r="J338" s="13"/>
      <c r="K338" s="13"/>
    </row>
    <row r="339" spans="1:11" ht="15" x14ac:dyDescent="0.25">
      <c r="A339"/>
      <c r="B339"/>
      <c r="C339"/>
      <c r="D339"/>
      <c r="E339"/>
      <c r="F339"/>
      <c r="G339"/>
      <c r="H339" s="13"/>
      <c r="I339" s="13"/>
      <c r="J339" s="13"/>
      <c r="K339" s="13"/>
    </row>
    <row r="340" spans="1:11" ht="15" x14ac:dyDescent="0.25">
      <c r="A340"/>
      <c r="B340"/>
      <c r="C340"/>
      <c r="D340"/>
      <c r="E340"/>
      <c r="F340"/>
      <c r="G340"/>
      <c r="H340" s="13"/>
      <c r="I340" s="13"/>
      <c r="J340" s="13"/>
      <c r="K340" s="13"/>
    </row>
    <row r="341" spans="1:11" ht="15" x14ac:dyDescent="0.25">
      <c r="A341"/>
      <c r="B341"/>
      <c r="C341"/>
      <c r="D341"/>
      <c r="E341"/>
      <c r="F341"/>
      <c r="G341"/>
      <c r="H341" s="13"/>
      <c r="I341" s="13"/>
      <c r="J341" s="13"/>
      <c r="K341" s="13"/>
    </row>
    <row r="342" spans="1:11" ht="15" x14ac:dyDescent="0.25">
      <c r="A342"/>
      <c r="B342"/>
      <c r="C342"/>
      <c r="D342"/>
      <c r="E342"/>
      <c r="F342"/>
      <c r="G342"/>
      <c r="H342" s="13"/>
      <c r="I342" s="13"/>
      <c r="J342" s="13"/>
      <c r="K342" s="13"/>
    </row>
    <row r="343" spans="1:11" ht="15" x14ac:dyDescent="0.25">
      <c r="A343"/>
      <c r="B343"/>
      <c r="C343"/>
      <c r="D343"/>
      <c r="E343"/>
      <c r="F343"/>
      <c r="G343"/>
      <c r="H343" s="13"/>
      <c r="I343" s="13"/>
      <c r="J343" s="13"/>
      <c r="K343" s="13"/>
    </row>
    <row r="344" spans="1:11" ht="15" x14ac:dyDescent="0.25">
      <c r="A344"/>
      <c r="B344"/>
      <c r="C344"/>
      <c r="D344"/>
      <c r="E344"/>
      <c r="F344"/>
      <c r="G344"/>
      <c r="H344" s="13"/>
      <c r="I344" s="13"/>
      <c r="J344" s="13"/>
      <c r="K344" s="13"/>
    </row>
    <row r="345" spans="1:11" ht="15" x14ac:dyDescent="0.25">
      <c r="A345"/>
      <c r="B345"/>
      <c r="C345"/>
      <c r="D345"/>
      <c r="E345"/>
      <c r="F345"/>
      <c r="G345"/>
      <c r="H345" s="13"/>
      <c r="I345" s="13"/>
      <c r="J345" s="13"/>
      <c r="K345" s="13"/>
    </row>
    <row r="346" spans="1:11" ht="15" x14ac:dyDescent="0.25">
      <c r="A346"/>
      <c r="B346"/>
      <c r="C346"/>
      <c r="D346"/>
      <c r="E346"/>
      <c r="F346"/>
      <c r="G346"/>
      <c r="H346" s="13"/>
      <c r="I346" s="13"/>
      <c r="J346" s="13"/>
      <c r="K346" s="13"/>
    </row>
    <row r="347" spans="1:11" ht="15" x14ac:dyDescent="0.25">
      <c r="A347"/>
      <c r="B347"/>
      <c r="C347"/>
      <c r="D347"/>
      <c r="E347"/>
      <c r="F347"/>
      <c r="G347"/>
      <c r="H347" s="13"/>
      <c r="I347" s="13"/>
      <c r="J347" s="13"/>
      <c r="K347" s="13"/>
    </row>
    <row r="348" spans="1:11" ht="15" x14ac:dyDescent="0.25">
      <c r="A348"/>
      <c r="B348"/>
      <c r="C348"/>
      <c r="D348"/>
      <c r="E348"/>
      <c r="F348"/>
      <c r="G348"/>
      <c r="H348" s="13"/>
      <c r="I348" s="13"/>
      <c r="J348" s="13"/>
      <c r="K348" s="13"/>
    </row>
    <row r="349" spans="1:11" ht="15" x14ac:dyDescent="0.25">
      <c r="A349"/>
      <c r="B349"/>
      <c r="C349"/>
      <c r="D349"/>
      <c r="E349"/>
      <c r="F349"/>
      <c r="G349"/>
      <c r="H349" s="13"/>
      <c r="I349" s="13"/>
      <c r="J349" s="13"/>
      <c r="K349" s="13"/>
    </row>
    <row r="350" spans="1:11" ht="15" x14ac:dyDescent="0.25">
      <c r="A350"/>
      <c r="B350"/>
      <c r="C350"/>
      <c r="D350"/>
      <c r="E350"/>
      <c r="F350"/>
      <c r="G350"/>
      <c r="H350" s="13"/>
      <c r="I350" s="13"/>
      <c r="J350" s="13"/>
      <c r="K350" s="13"/>
    </row>
    <row r="351" spans="1:11" ht="15" x14ac:dyDescent="0.25">
      <c r="A351"/>
      <c r="B351"/>
      <c r="C351"/>
      <c r="D351"/>
      <c r="E351"/>
      <c r="F351"/>
      <c r="G351"/>
      <c r="H351" s="13"/>
      <c r="I351" s="13"/>
      <c r="J351" s="13"/>
      <c r="K351" s="13"/>
    </row>
    <row r="352" spans="1:11" ht="15" x14ac:dyDescent="0.25">
      <c r="A352"/>
      <c r="B352"/>
      <c r="C352"/>
      <c r="D352"/>
      <c r="E352"/>
      <c r="F352"/>
      <c r="G352"/>
      <c r="H352" s="13"/>
      <c r="I352" s="13"/>
      <c r="J352" s="13"/>
      <c r="K352" s="13"/>
    </row>
    <row r="353" spans="1:11" ht="15" x14ac:dyDescent="0.25">
      <c r="A353"/>
      <c r="B353"/>
      <c r="C353"/>
      <c r="D353"/>
      <c r="E353"/>
      <c r="F353"/>
      <c r="G353"/>
      <c r="H353" s="13"/>
      <c r="I353" s="13"/>
      <c r="J353" s="13"/>
      <c r="K353" s="13"/>
    </row>
    <row r="354" spans="1:11" ht="15" x14ac:dyDescent="0.25">
      <c r="A354"/>
      <c r="B354"/>
      <c r="C354"/>
      <c r="D354"/>
      <c r="E354"/>
      <c r="F354"/>
      <c r="G354"/>
      <c r="H354" s="13"/>
      <c r="I354" s="13"/>
      <c r="J354" s="13"/>
      <c r="K354" s="13"/>
    </row>
    <row r="355" spans="1:11" ht="15" x14ac:dyDescent="0.25">
      <c r="A355"/>
      <c r="B355"/>
      <c r="C355"/>
      <c r="D355"/>
      <c r="E355"/>
      <c r="F355"/>
      <c r="G355"/>
      <c r="H355" s="13"/>
      <c r="I355" s="13"/>
      <c r="J355" s="13"/>
      <c r="K355" s="13"/>
    </row>
    <row r="356" spans="1:11" ht="15" x14ac:dyDescent="0.25">
      <c r="A356"/>
      <c r="B356"/>
      <c r="C356"/>
      <c r="D356"/>
      <c r="E356"/>
      <c r="F356"/>
      <c r="G356"/>
      <c r="H356" s="13"/>
      <c r="I356" s="13"/>
      <c r="J356" s="13"/>
      <c r="K356" s="13"/>
    </row>
    <row r="357" spans="1:11" ht="15" x14ac:dyDescent="0.25">
      <c r="A357"/>
      <c r="B357"/>
      <c r="C357"/>
      <c r="D357"/>
      <c r="E357"/>
      <c r="F357"/>
      <c r="G357"/>
      <c r="H357" s="13"/>
      <c r="I357" s="13"/>
      <c r="J357" s="13"/>
      <c r="K357" s="13"/>
    </row>
    <row r="358" spans="1:11" ht="15" x14ac:dyDescent="0.25">
      <c r="A358"/>
      <c r="B358"/>
      <c r="C358"/>
      <c r="D358"/>
      <c r="E358"/>
      <c r="F358"/>
      <c r="G358"/>
      <c r="H358" s="13"/>
      <c r="I358" s="13"/>
      <c r="J358" s="13"/>
      <c r="K358" s="13"/>
    </row>
    <row r="359" spans="1:11" ht="15" x14ac:dyDescent="0.25">
      <c r="A359"/>
      <c r="B359"/>
      <c r="C359"/>
      <c r="D359"/>
      <c r="E359"/>
      <c r="F359"/>
      <c r="G359"/>
      <c r="H359" s="13"/>
      <c r="I359" s="13"/>
      <c r="J359" s="13"/>
      <c r="K359" s="13"/>
    </row>
    <row r="360" spans="1:11" ht="15" x14ac:dyDescent="0.25">
      <c r="A360"/>
      <c r="B360"/>
      <c r="C360"/>
      <c r="D360"/>
      <c r="E360"/>
      <c r="F360"/>
      <c r="G360"/>
      <c r="H360" s="13"/>
      <c r="I360" s="13"/>
      <c r="J360" s="13"/>
      <c r="K360" s="13"/>
    </row>
    <row r="361" spans="1:11" ht="15" x14ac:dyDescent="0.25">
      <c r="A361"/>
      <c r="B361"/>
      <c r="C361"/>
      <c r="D361"/>
      <c r="E361"/>
      <c r="F361"/>
      <c r="G361"/>
      <c r="H361" s="13"/>
      <c r="I361" s="13"/>
      <c r="J361" s="13"/>
      <c r="K361" s="13"/>
    </row>
    <row r="362" spans="1:11" ht="15" x14ac:dyDescent="0.25">
      <c r="A362"/>
      <c r="B362"/>
      <c r="C362"/>
      <c r="D362"/>
      <c r="E362"/>
      <c r="F362"/>
      <c r="G362"/>
      <c r="H362" s="13"/>
      <c r="I362" s="13"/>
      <c r="J362" s="13"/>
      <c r="K362" s="13"/>
    </row>
    <row r="363" spans="1:11" ht="15" x14ac:dyDescent="0.25">
      <c r="A363"/>
      <c r="B363"/>
      <c r="C363"/>
      <c r="D363"/>
      <c r="E363"/>
      <c r="F363"/>
      <c r="G363"/>
      <c r="H363" s="13"/>
      <c r="I363" s="13"/>
      <c r="J363" s="13"/>
      <c r="K363" s="13"/>
    </row>
    <row r="364" spans="1:11" ht="15" x14ac:dyDescent="0.25">
      <c r="A364"/>
      <c r="B364"/>
      <c r="C364"/>
      <c r="D364"/>
      <c r="E364"/>
      <c r="F364"/>
      <c r="G364"/>
      <c r="H364" s="13"/>
      <c r="I364" s="13"/>
      <c r="J364" s="13"/>
      <c r="K364" s="13"/>
    </row>
    <row r="365" spans="1:11" ht="15" x14ac:dyDescent="0.25">
      <c r="A365"/>
      <c r="B365"/>
      <c r="C365"/>
      <c r="D365"/>
      <c r="E365"/>
      <c r="F365"/>
      <c r="G365"/>
      <c r="H365" s="13"/>
      <c r="I365" s="13"/>
      <c r="J365" s="13"/>
      <c r="K365" s="13"/>
    </row>
    <row r="366" spans="1:11" ht="15" x14ac:dyDescent="0.25">
      <c r="A366"/>
      <c r="B366"/>
      <c r="C366"/>
      <c r="D366"/>
      <c r="E366"/>
      <c r="F366"/>
      <c r="G366"/>
      <c r="H366" s="13"/>
      <c r="I366" s="13"/>
      <c r="J366" s="13"/>
      <c r="K366" s="13"/>
    </row>
    <row r="367" spans="1:11" ht="15" x14ac:dyDescent="0.25">
      <c r="A367"/>
      <c r="B367"/>
      <c r="C367"/>
      <c r="D367"/>
      <c r="E367"/>
      <c r="F367"/>
      <c r="G367"/>
      <c r="H367" s="13"/>
      <c r="I367" s="13"/>
      <c r="J367" s="13"/>
      <c r="K367" s="13"/>
    </row>
    <row r="368" spans="1:11" ht="15" x14ac:dyDescent="0.25">
      <c r="A368"/>
      <c r="B368"/>
      <c r="C368"/>
      <c r="D368"/>
      <c r="E368"/>
      <c r="F368"/>
      <c r="G368"/>
      <c r="H368" s="13"/>
      <c r="I368" s="13"/>
      <c r="J368" s="13"/>
      <c r="K368" s="13"/>
    </row>
    <row r="369" spans="1:11" ht="15" x14ac:dyDescent="0.25">
      <c r="A369"/>
      <c r="B369"/>
      <c r="C369"/>
      <c r="D369"/>
      <c r="E369"/>
      <c r="F369"/>
      <c r="G369"/>
      <c r="H369" s="13"/>
      <c r="I369" s="13"/>
      <c r="J369" s="13"/>
      <c r="K369" s="13"/>
    </row>
    <row r="370" spans="1:11" ht="15" x14ac:dyDescent="0.25">
      <c r="A370"/>
      <c r="B370"/>
      <c r="C370"/>
      <c r="D370"/>
      <c r="E370"/>
      <c r="F370"/>
      <c r="G370"/>
      <c r="H370" s="13"/>
      <c r="I370" s="13"/>
      <c r="J370" s="13"/>
      <c r="K370" s="13"/>
    </row>
    <row r="371" spans="1:11" ht="15" x14ac:dyDescent="0.25">
      <c r="A371"/>
      <c r="B371"/>
      <c r="C371"/>
      <c r="D371"/>
      <c r="E371"/>
      <c r="F371"/>
      <c r="G371"/>
      <c r="H371" s="13"/>
      <c r="I371" s="13"/>
      <c r="J371" s="13"/>
      <c r="K371" s="13"/>
    </row>
    <row r="372" spans="1:11" ht="15" x14ac:dyDescent="0.25">
      <c r="A372"/>
      <c r="B372"/>
      <c r="C372"/>
      <c r="D372"/>
      <c r="E372"/>
      <c r="F372"/>
      <c r="G372"/>
      <c r="H372" s="13"/>
      <c r="I372" s="13"/>
      <c r="J372" s="13"/>
      <c r="K372" s="13"/>
    </row>
    <row r="373" spans="1:11" ht="15" x14ac:dyDescent="0.25">
      <c r="A373"/>
      <c r="B373"/>
      <c r="C373"/>
      <c r="D373"/>
      <c r="E373"/>
      <c r="F373"/>
      <c r="G373"/>
      <c r="H373" s="13"/>
      <c r="I373" s="13"/>
      <c r="J373" s="13"/>
      <c r="K373" s="13"/>
    </row>
    <row r="374" spans="1:11" ht="15" x14ac:dyDescent="0.25">
      <c r="A374"/>
      <c r="B374"/>
      <c r="C374"/>
      <c r="D374"/>
      <c r="E374"/>
      <c r="F374"/>
      <c r="G374"/>
      <c r="H374" s="13"/>
      <c r="I374" s="13"/>
      <c r="J374" s="13"/>
      <c r="K374" s="13"/>
    </row>
    <row r="375" spans="1:11" ht="15" x14ac:dyDescent="0.25">
      <c r="A375"/>
      <c r="B375"/>
      <c r="C375"/>
      <c r="D375"/>
      <c r="E375"/>
      <c r="F375"/>
      <c r="G375"/>
      <c r="H375" s="13"/>
      <c r="I375" s="13"/>
      <c r="J375" s="13"/>
      <c r="K375" s="13"/>
    </row>
    <row r="376" spans="1:11" ht="15" x14ac:dyDescent="0.25">
      <c r="A376"/>
      <c r="B376"/>
      <c r="C376"/>
      <c r="D376"/>
      <c r="E376"/>
      <c r="F376"/>
      <c r="G376"/>
      <c r="H376" s="13"/>
      <c r="I376" s="13"/>
      <c r="J376" s="13"/>
      <c r="K376" s="13"/>
    </row>
    <row r="377" spans="1:11" ht="15" x14ac:dyDescent="0.25">
      <c r="A377"/>
      <c r="B377"/>
      <c r="C377"/>
      <c r="D377"/>
      <c r="E377"/>
      <c r="F377"/>
      <c r="G377"/>
      <c r="H377" s="13"/>
      <c r="I377" s="13"/>
      <c r="J377" s="13"/>
      <c r="K377" s="13"/>
    </row>
    <row r="378" spans="1:11" ht="15" x14ac:dyDescent="0.25">
      <c r="A378"/>
      <c r="B378"/>
      <c r="C378"/>
      <c r="D378"/>
      <c r="E378"/>
      <c r="F378"/>
      <c r="G378"/>
      <c r="H378" s="13"/>
      <c r="I378" s="13"/>
      <c r="J378" s="13"/>
      <c r="K378" s="13"/>
    </row>
    <row r="379" spans="1:11" ht="15" x14ac:dyDescent="0.25">
      <c r="A379"/>
      <c r="B379"/>
      <c r="C379"/>
      <c r="D379"/>
      <c r="E379"/>
      <c r="F379"/>
      <c r="G379"/>
      <c r="H379" s="13"/>
      <c r="I379" s="13"/>
      <c r="J379" s="13"/>
      <c r="K379" s="13"/>
    </row>
    <row r="380" spans="1:11" ht="15" x14ac:dyDescent="0.25">
      <c r="A380"/>
      <c r="B380"/>
      <c r="C380"/>
      <c r="D380"/>
      <c r="E380"/>
      <c r="F380"/>
      <c r="G380"/>
      <c r="H380" s="13"/>
      <c r="I380" s="13"/>
      <c r="J380" s="13"/>
      <c r="K380" s="13"/>
    </row>
    <row r="381" spans="1:11" ht="15" x14ac:dyDescent="0.25">
      <c r="A381"/>
      <c r="B381"/>
      <c r="C381"/>
      <c r="D381"/>
      <c r="E381"/>
      <c r="F381"/>
      <c r="G381"/>
      <c r="H381" s="13"/>
      <c r="I381" s="13"/>
      <c r="J381" s="13"/>
      <c r="K381" s="13"/>
    </row>
    <row r="382" spans="1:11" ht="15" x14ac:dyDescent="0.25">
      <c r="A382"/>
      <c r="B382"/>
      <c r="C382"/>
      <c r="D382"/>
      <c r="E382"/>
      <c r="F382"/>
      <c r="G382"/>
      <c r="H382" s="13"/>
      <c r="I382" s="13"/>
      <c r="J382" s="13"/>
      <c r="K382" s="13"/>
    </row>
    <row r="383" spans="1:11" ht="15" x14ac:dyDescent="0.25">
      <c r="A383"/>
      <c r="B383"/>
      <c r="C383"/>
      <c r="D383"/>
      <c r="E383"/>
      <c r="F383"/>
      <c r="G383"/>
      <c r="H383" s="13"/>
      <c r="I383" s="13"/>
      <c r="J383" s="13"/>
      <c r="K383" s="13"/>
    </row>
    <row r="384" spans="1:11" ht="15" x14ac:dyDescent="0.25">
      <c r="A384"/>
      <c r="B384"/>
      <c r="C384"/>
      <c r="D384"/>
      <c r="E384"/>
      <c r="F384"/>
      <c r="G384"/>
      <c r="H384" s="13"/>
      <c r="I384" s="13"/>
      <c r="J384" s="13"/>
      <c r="K384" s="13"/>
    </row>
    <row r="385" spans="1:11" ht="15" x14ac:dyDescent="0.25">
      <c r="A385"/>
      <c r="B385"/>
      <c r="C385"/>
      <c r="D385"/>
      <c r="E385"/>
      <c r="F385"/>
      <c r="G385"/>
      <c r="H385" s="13"/>
      <c r="I385" s="13"/>
      <c r="J385" s="13"/>
      <c r="K385" s="13"/>
    </row>
    <row r="386" spans="1:11" ht="15" x14ac:dyDescent="0.25">
      <c r="A386"/>
      <c r="B386"/>
      <c r="C386"/>
      <c r="D386"/>
      <c r="E386"/>
      <c r="F386"/>
      <c r="G386"/>
      <c r="H386" s="13"/>
      <c r="I386" s="13"/>
      <c r="J386" s="13"/>
      <c r="K386" s="13"/>
    </row>
    <row r="387" spans="1:11" ht="15" x14ac:dyDescent="0.25">
      <c r="A387"/>
      <c r="B387"/>
      <c r="C387"/>
      <c r="D387"/>
      <c r="E387"/>
      <c r="F387"/>
      <c r="G387"/>
      <c r="H387" s="13"/>
      <c r="I387" s="13"/>
      <c r="J387" s="13"/>
      <c r="K387" s="13"/>
    </row>
    <row r="388" spans="1:11" ht="15" x14ac:dyDescent="0.25">
      <c r="A388"/>
      <c r="B388"/>
      <c r="C388"/>
      <c r="D388"/>
      <c r="E388"/>
      <c r="F388"/>
      <c r="G388"/>
      <c r="H388" s="13"/>
      <c r="I388" s="13"/>
      <c r="J388" s="13"/>
      <c r="K388" s="13"/>
    </row>
    <row r="389" spans="1:11" ht="15" x14ac:dyDescent="0.25">
      <c r="A389"/>
      <c r="B389"/>
      <c r="C389"/>
      <c r="D389"/>
      <c r="E389"/>
      <c r="F389"/>
      <c r="G389"/>
      <c r="H389" s="13"/>
      <c r="I389" s="13"/>
      <c r="J389" s="13"/>
      <c r="K389" s="13"/>
    </row>
    <row r="390" spans="1:11" ht="15" x14ac:dyDescent="0.25">
      <c r="A390"/>
      <c r="B390"/>
      <c r="C390"/>
      <c r="D390"/>
      <c r="E390"/>
      <c r="F390"/>
      <c r="G390"/>
      <c r="H390" s="13"/>
      <c r="I390" s="13"/>
      <c r="J390" s="13"/>
      <c r="K390" s="13"/>
    </row>
    <row r="391" spans="1:11" ht="15" x14ac:dyDescent="0.25">
      <c r="A391"/>
      <c r="B391"/>
      <c r="C391"/>
      <c r="D391"/>
      <c r="E391"/>
      <c r="F391"/>
      <c r="G391"/>
      <c r="H391" s="13"/>
      <c r="I391" s="13"/>
      <c r="J391" s="13"/>
      <c r="K391" s="13"/>
    </row>
    <row r="392" spans="1:11" ht="15" x14ac:dyDescent="0.25">
      <c r="A392"/>
      <c r="B392"/>
      <c r="C392"/>
      <c r="D392"/>
      <c r="E392"/>
      <c r="F392"/>
      <c r="G392"/>
      <c r="H392" s="13"/>
      <c r="I392" s="13"/>
      <c r="J392" s="13"/>
      <c r="K392" s="13"/>
    </row>
    <row r="393" spans="1:11" ht="15" x14ac:dyDescent="0.25">
      <c r="A393"/>
      <c r="B393"/>
      <c r="C393"/>
      <c r="D393"/>
      <c r="E393"/>
      <c r="F393"/>
      <c r="G393"/>
      <c r="H393" s="13"/>
      <c r="I393" s="13"/>
      <c r="J393" s="13"/>
      <c r="K393" s="13"/>
    </row>
    <row r="394" spans="1:11" ht="15" x14ac:dyDescent="0.25">
      <c r="A394"/>
      <c r="B394"/>
      <c r="C394"/>
      <c r="D394"/>
      <c r="E394"/>
      <c r="F394"/>
      <c r="G394"/>
      <c r="H394" s="13"/>
      <c r="I394" s="13"/>
      <c r="J394" s="13"/>
      <c r="K394" s="13"/>
    </row>
    <row r="395" spans="1:11" ht="15" x14ac:dyDescent="0.25">
      <c r="A395"/>
      <c r="B395"/>
      <c r="C395"/>
      <c r="D395"/>
      <c r="E395"/>
      <c r="F395"/>
      <c r="G395"/>
      <c r="H395" s="13"/>
      <c r="I395" s="13"/>
      <c r="J395" s="13"/>
      <c r="K395" s="13"/>
    </row>
    <row r="396" spans="1:11" ht="15" x14ac:dyDescent="0.25">
      <c r="A396"/>
      <c r="B396"/>
      <c r="C396"/>
      <c r="D396"/>
      <c r="E396"/>
      <c r="F396"/>
      <c r="G396"/>
      <c r="H396" s="13"/>
      <c r="I396" s="13"/>
      <c r="J396" s="13"/>
      <c r="K396" s="13"/>
    </row>
    <row r="397" spans="1:11" ht="15" x14ac:dyDescent="0.25">
      <c r="A397"/>
      <c r="B397"/>
      <c r="C397"/>
      <c r="D397"/>
      <c r="E397"/>
      <c r="F397"/>
      <c r="G397"/>
      <c r="H397" s="13"/>
      <c r="I397" s="13"/>
      <c r="J397" s="13"/>
      <c r="K397" s="13"/>
    </row>
    <row r="398" spans="1:11" ht="15" x14ac:dyDescent="0.25">
      <c r="A398"/>
      <c r="B398"/>
      <c r="C398"/>
      <c r="D398"/>
      <c r="E398"/>
      <c r="F398"/>
      <c r="G398"/>
      <c r="H398" s="13"/>
      <c r="I398" s="13"/>
      <c r="J398" s="13"/>
      <c r="K398" s="13"/>
    </row>
    <row r="399" spans="1:11" ht="15" x14ac:dyDescent="0.25">
      <c r="A399"/>
      <c r="B399"/>
      <c r="C399"/>
      <c r="D399"/>
      <c r="E399"/>
      <c r="F399"/>
      <c r="G399"/>
      <c r="H399" s="13"/>
      <c r="I399" s="13"/>
      <c r="J399" s="13"/>
      <c r="K399" s="13"/>
    </row>
    <row r="400" spans="1:11" ht="15" x14ac:dyDescent="0.25">
      <c r="A400"/>
      <c r="B400"/>
      <c r="C400"/>
      <c r="D400"/>
      <c r="E400"/>
      <c r="F400"/>
      <c r="G400"/>
      <c r="H400" s="13"/>
      <c r="I400" s="13"/>
      <c r="J400" s="13"/>
      <c r="K400" s="13"/>
    </row>
    <row r="401" spans="1:11" ht="15" x14ac:dyDescent="0.25">
      <c r="A401"/>
      <c r="B401"/>
      <c r="C401"/>
      <c r="D401"/>
      <c r="E401"/>
      <c r="F401"/>
      <c r="G401"/>
      <c r="H401" s="13"/>
      <c r="I401" s="13"/>
      <c r="J401" s="13"/>
      <c r="K401" s="13"/>
    </row>
    <row r="402" spans="1:11" ht="15" x14ac:dyDescent="0.25">
      <c r="A402"/>
      <c r="B402"/>
      <c r="C402"/>
      <c r="D402"/>
      <c r="E402"/>
      <c r="F402"/>
      <c r="G402"/>
      <c r="H402" s="13"/>
      <c r="I402" s="13"/>
      <c r="J402" s="13"/>
      <c r="K402" s="13"/>
    </row>
    <row r="403" spans="1:11" ht="15" x14ac:dyDescent="0.25">
      <c r="A403"/>
      <c r="B403"/>
      <c r="C403"/>
      <c r="D403"/>
      <c r="E403"/>
      <c r="F403"/>
      <c r="G403"/>
      <c r="H403" s="13"/>
      <c r="I403" s="13"/>
      <c r="J403" s="13"/>
      <c r="K403" s="13"/>
    </row>
    <row r="404" spans="1:11" ht="15" x14ac:dyDescent="0.25">
      <c r="A404"/>
      <c r="B404"/>
      <c r="C404"/>
      <c r="D404"/>
      <c r="E404"/>
      <c r="F404"/>
      <c r="G404"/>
      <c r="H404" s="13"/>
      <c r="I404" s="13"/>
      <c r="J404" s="13"/>
      <c r="K404" s="13"/>
    </row>
    <row r="405" spans="1:11" ht="15" x14ac:dyDescent="0.25">
      <c r="A405"/>
      <c r="B405"/>
      <c r="C405"/>
      <c r="D405"/>
      <c r="E405"/>
      <c r="F405"/>
      <c r="G405"/>
      <c r="H405" s="13"/>
      <c r="I405" s="13"/>
      <c r="J405" s="13"/>
      <c r="K405" s="13"/>
    </row>
    <row r="406" spans="1:11" ht="15" x14ac:dyDescent="0.25">
      <c r="A406"/>
      <c r="B406"/>
      <c r="C406"/>
      <c r="D406"/>
      <c r="E406"/>
      <c r="F406"/>
      <c r="G406"/>
      <c r="H406" s="13"/>
      <c r="I406" s="13"/>
      <c r="J406" s="13"/>
      <c r="K406" s="13"/>
    </row>
    <row r="407" spans="1:11" ht="15" x14ac:dyDescent="0.25">
      <c r="A407"/>
      <c r="B407"/>
      <c r="C407"/>
      <c r="D407"/>
      <c r="E407"/>
      <c r="F407"/>
      <c r="G407"/>
      <c r="H407" s="13"/>
      <c r="I407" s="13"/>
      <c r="J407" s="13"/>
      <c r="K407" s="13"/>
    </row>
    <row r="408" spans="1:11" ht="15" x14ac:dyDescent="0.25">
      <c r="A408"/>
      <c r="B408"/>
      <c r="C408"/>
      <c r="D408"/>
      <c r="E408"/>
      <c r="F408"/>
      <c r="G408"/>
      <c r="H408" s="13"/>
      <c r="I408" s="13"/>
      <c r="J408" s="13"/>
      <c r="K408" s="13"/>
    </row>
    <row r="409" spans="1:11" ht="15" x14ac:dyDescent="0.25">
      <c r="A409"/>
      <c r="B409"/>
      <c r="C409"/>
      <c r="D409"/>
      <c r="E409"/>
      <c r="F409"/>
      <c r="G409"/>
      <c r="H409" s="13"/>
      <c r="I409" s="13"/>
      <c r="J409" s="13"/>
      <c r="K409" s="13"/>
    </row>
    <row r="410" spans="1:11" ht="15" x14ac:dyDescent="0.25">
      <c r="A410"/>
      <c r="B410"/>
      <c r="C410"/>
      <c r="D410"/>
      <c r="E410"/>
      <c r="F410"/>
      <c r="G410"/>
      <c r="H410" s="13"/>
      <c r="I410" s="13"/>
      <c r="J410" s="13"/>
      <c r="K410" s="13"/>
    </row>
    <row r="411" spans="1:11" ht="15" x14ac:dyDescent="0.25">
      <c r="A411"/>
      <c r="B411"/>
      <c r="C411"/>
      <c r="D411"/>
      <c r="E411"/>
      <c r="F411"/>
      <c r="G411"/>
      <c r="H411" s="13"/>
      <c r="I411" s="13"/>
      <c r="J411" s="13"/>
      <c r="K411" s="13"/>
    </row>
    <row r="412" spans="1:11" ht="15" x14ac:dyDescent="0.25">
      <c r="A412"/>
      <c r="B412"/>
      <c r="C412"/>
      <c r="D412"/>
      <c r="E412"/>
      <c r="F412"/>
      <c r="G412"/>
      <c r="H412" s="13"/>
      <c r="I412" s="13"/>
      <c r="J412" s="13"/>
      <c r="K412" s="13"/>
    </row>
    <row r="413" spans="1:11" ht="15" x14ac:dyDescent="0.25">
      <c r="A413"/>
      <c r="B413"/>
      <c r="C413"/>
      <c r="D413"/>
      <c r="E413"/>
      <c r="F413"/>
      <c r="G413"/>
      <c r="H413" s="13"/>
      <c r="I413" s="13"/>
      <c r="J413" s="13"/>
      <c r="K413" s="13"/>
    </row>
    <row r="414" spans="1:11" ht="15" x14ac:dyDescent="0.25">
      <c r="A414"/>
      <c r="B414"/>
      <c r="C414"/>
      <c r="D414"/>
      <c r="E414"/>
      <c r="F414"/>
      <c r="G414"/>
      <c r="H414" s="13"/>
      <c r="I414" s="13"/>
      <c r="J414" s="13"/>
      <c r="K414" s="13"/>
    </row>
    <row r="415" spans="1:11" ht="15" x14ac:dyDescent="0.25">
      <c r="A415"/>
      <c r="B415"/>
      <c r="C415"/>
      <c r="D415"/>
      <c r="E415"/>
      <c r="F415"/>
      <c r="G415"/>
      <c r="H415" s="13"/>
      <c r="I415" s="13"/>
      <c r="J415" s="13"/>
      <c r="K415" s="13"/>
    </row>
    <row r="416" spans="1:11" ht="15" x14ac:dyDescent="0.25">
      <c r="A416"/>
      <c r="B416"/>
      <c r="C416"/>
      <c r="D416"/>
      <c r="E416"/>
      <c r="F416"/>
      <c r="G416"/>
      <c r="H416" s="13"/>
      <c r="I416" s="13"/>
      <c r="J416" s="13"/>
      <c r="K416" s="13"/>
    </row>
    <row r="417" spans="1:11" ht="15" x14ac:dyDescent="0.25">
      <c r="A417"/>
      <c r="B417"/>
      <c r="C417"/>
      <c r="D417"/>
      <c r="E417"/>
      <c r="F417"/>
      <c r="G417"/>
      <c r="H417" s="13"/>
      <c r="I417" s="13"/>
      <c r="J417" s="13"/>
      <c r="K417" s="13"/>
    </row>
    <row r="418" spans="1:11" ht="15" x14ac:dyDescent="0.25">
      <c r="A418"/>
      <c r="B418"/>
      <c r="C418"/>
      <c r="D418"/>
      <c r="E418"/>
      <c r="F418"/>
      <c r="G418"/>
      <c r="H418" s="13"/>
      <c r="I418" s="13"/>
      <c r="J418" s="13"/>
      <c r="K418" s="13"/>
    </row>
    <row r="419" spans="1:11" ht="15" x14ac:dyDescent="0.25">
      <c r="A419"/>
      <c r="B419"/>
      <c r="C419"/>
      <c r="D419"/>
      <c r="E419"/>
      <c r="F419"/>
      <c r="G419"/>
      <c r="H419" s="13"/>
      <c r="I419" s="13"/>
      <c r="J419" s="13"/>
      <c r="K419" s="13"/>
    </row>
    <row r="420" spans="1:11" ht="15" x14ac:dyDescent="0.25">
      <c r="A420"/>
      <c r="B420"/>
      <c r="C420"/>
      <c r="D420"/>
      <c r="E420"/>
      <c r="F420"/>
      <c r="G420"/>
      <c r="H420" s="13"/>
      <c r="I420" s="13"/>
      <c r="J420" s="13"/>
      <c r="K420" s="13"/>
    </row>
    <row r="421" spans="1:11" ht="15" x14ac:dyDescent="0.25">
      <c r="A421"/>
      <c r="B421"/>
      <c r="C421"/>
      <c r="D421"/>
      <c r="E421"/>
      <c r="F421"/>
      <c r="G421"/>
      <c r="H421" s="13"/>
      <c r="I421" s="13"/>
      <c r="J421" s="13"/>
      <c r="K421" s="13"/>
    </row>
    <row r="422" spans="1:11" ht="15" x14ac:dyDescent="0.25">
      <c r="A422"/>
      <c r="B422"/>
      <c r="C422"/>
      <c r="D422"/>
      <c r="E422"/>
      <c r="F422"/>
      <c r="G422"/>
      <c r="H422" s="13"/>
      <c r="I422" s="13"/>
      <c r="J422" s="13"/>
      <c r="K422" s="13"/>
    </row>
    <row r="423" spans="1:11" ht="15" x14ac:dyDescent="0.25">
      <c r="A423"/>
      <c r="B423"/>
      <c r="C423"/>
      <c r="D423"/>
      <c r="E423"/>
      <c r="F423"/>
      <c r="G423"/>
      <c r="H423" s="13"/>
      <c r="I423" s="13"/>
      <c r="J423" s="13"/>
      <c r="K423" s="13"/>
    </row>
    <row r="424" spans="1:11" ht="15" x14ac:dyDescent="0.25">
      <c r="A424"/>
      <c r="B424"/>
      <c r="C424"/>
      <c r="D424"/>
      <c r="E424"/>
      <c r="F424"/>
      <c r="G424"/>
      <c r="H424" s="13"/>
      <c r="I424" s="13"/>
      <c r="J424" s="13"/>
      <c r="K424" s="13"/>
    </row>
    <row r="425" spans="1:11" ht="15" x14ac:dyDescent="0.25">
      <c r="A425"/>
      <c r="B425"/>
      <c r="C425"/>
      <c r="D425"/>
      <c r="E425"/>
      <c r="F425"/>
      <c r="G425"/>
      <c r="H425" s="13"/>
      <c r="I425" s="13"/>
      <c r="J425" s="13"/>
      <c r="K425" s="13"/>
    </row>
    <row r="426" spans="1:11" ht="15" x14ac:dyDescent="0.25">
      <c r="A426"/>
      <c r="B426"/>
      <c r="C426"/>
      <c r="D426"/>
      <c r="E426"/>
      <c r="F426"/>
      <c r="G426"/>
      <c r="H426" s="13"/>
      <c r="I426" s="13"/>
      <c r="J426" s="13"/>
      <c r="K426" s="13"/>
    </row>
    <row r="427" spans="1:11" ht="15" x14ac:dyDescent="0.25">
      <c r="A427"/>
      <c r="B427"/>
      <c r="C427"/>
      <c r="D427"/>
      <c r="E427"/>
      <c r="F427"/>
      <c r="G427"/>
      <c r="H427" s="13"/>
      <c r="I427" s="13"/>
      <c r="J427" s="13"/>
      <c r="K427" s="13"/>
    </row>
    <row r="428" spans="1:11" ht="15" x14ac:dyDescent="0.25">
      <c r="A428"/>
      <c r="B428"/>
      <c r="C428"/>
      <c r="D428"/>
      <c r="E428"/>
      <c r="F428"/>
      <c r="G428"/>
      <c r="H428" s="13"/>
      <c r="I428" s="13"/>
      <c r="J428" s="13"/>
      <c r="K428" s="13"/>
    </row>
    <row r="429" spans="1:11" ht="15" x14ac:dyDescent="0.25">
      <c r="A429"/>
      <c r="B429"/>
      <c r="C429"/>
      <c r="D429"/>
      <c r="E429"/>
      <c r="F429"/>
      <c r="G429"/>
      <c r="H429" s="13"/>
      <c r="I429" s="13"/>
      <c r="J429" s="13"/>
      <c r="K429" s="13"/>
    </row>
    <row r="430" spans="1:11" ht="15" x14ac:dyDescent="0.25">
      <c r="A430"/>
      <c r="B430"/>
      <c r="C430"/>
      <c r="D430"/>
      <c r="E430"/>
      <c r="F430"/>
      <c r="G430"/>
      <c r="H430" s="13"/>
      <c r="I430" s="13"/>
      <c r="J430" s="13"/>
      <c r="K430" s="13"/>
    </row>
    <row r="431" spans="1:11" ht="15" x14ac:dyDescent="0.25">
      <c r="A431"/>
      <c r="B431"/>
      <c r="C431"/>
      <c r="D431"/>
      <c r="E431"/>
      <c r="F431"/>
      <c r="G431"/>
      <c r="H431" s="13"/>
      <c r="I431" s="13"/>
      <c r="J431" s="13"/>
      <c r="K431" s="13"/>
    </row>
    <row r="432" spans="1:11" ht="15" x14ac:dyDescent="0.25">
      <c r="A432"/>
      <c r="B432"/>
      <c r="C432"/>
      <c r="D432"/>
      <c r="E432"/>
      <c r="F432"/>
      <c r="G432"/>
      <c r="H432" s="13"/>
      <c r="I432" s="13"/>
      <c r="J432" s="13"/>
      <c r="K432" s="13"/>
    </row>
    <row r="433" spans="1:11" ht="15" x14ac:dyDescent="0.25">
      <c r="A433"/>
      <c r="B433"/>
      <c r="C433"/>
      <c r="D433"/>
      <c r="E433"/>
      <c r="F433"/>
      <c r="G433"/>
      <c r="H433" s="13"/>
      <c r="I433" s="13"/>
      <c r="J433" s="13"/>
      <c r="K433" s="13"/>
    </row>
    <row r="434" spans="1:11" ht="15" x14ac:dyDescent="0.25">
      <c r="A434"/>
      <c r="B434"/>
      <c r="C434"/>
      <c r="D434"/>
      <c r="E434"/>
      <c r="F434"/>
      <c r="G434"/>
      <c r="H434" s="13"/>
      <c r="I434" s="13"/>
      <c r="J434" s="13"/>
      <c r="K434" s="13"/>
    </row>
    <row r="435" spans="1:11" ht="15" x14ac:dyDescent="0.25">
      <c r="A435"/>
      <c r="B435"/>
      <c r="C435"/>
      <c r="D435"/>
      <c r="E435"/>
      <c r="F435"/>
      <c r="G435"/>
      <c r="H435" s="13"/>
      <c r="I435" s="13"/>
      <c r="J435" s="13"/>
      <c r="K435" s="13"/>
    </row>
    <row r="436" spans="1:11" ht="15" x14ac:dyDescent="0.25">
      <c r="A436"/>
      <c r="B436"/>
      <c r="C436"/>
      <c r="D436"/>
      <c r="E436"/>
      <c r="F436"/>
      <c r="G436"/>
      <c r="H436" s="13"/>
      <c r="I436" s="13"/>
      <c r="J436" s="13"/>
      <c r="K436" s="13"/>
    </row>
    <row r="437" spans="1:11" ht="15" x14ac:dyDescent="0.25">
      <c r="A437"/>
      <c r="B437"/>
      <c r="C437"/>
      <c r="D437"/>
      <c r="E437"/>
      <c r="F437"/>
      <c r="G437"/>
      <c r="H437" s="13"/>
      <c r="I437" s="13"/>
      <c r="J437" s="13"/>
      <c r="K437" s="13"/>
    </row>
    <row r="438" spans="1:11" ht="15" x14ac:dyDescent="0.25">
      <c r="A438"/>
      <c r="B438"/>
      <c r="C438"/>
      <c r="D438"/>
      <c r="E438"/>
      <c r="F438"/>
      <c r="G438"/>
      <c r="H438" s="13"/>
      <c r="I438" s="13"/>
      <c r="J438" s="13"/>
      <c r="K438" s="13"/>
    </row>
    <row r="439" spans="1:11" ht="15" x14ac:dyDescent="0.25">
      <c r="A439"/>
      <c r="B439"/>
      <c r="C439"/>
      <c r="D439"/>
      <c r="E439"/>
      <c r="F439"/>
      <c r="G439"/>
      <c r="H439" s="13"/>
      <c r="I439" s="13"/>
      <c r="J439" s="13"/>
      <c r="K439" s="13"/>
    </row>
    <row r="440" spans="1:11" ht="15" x14ac:dyDescent="0.25">
      <c r="A440"/>
      <c r="B440"/>
      <c r="C440"/>
      <c r="D440"/>
      <c r="E440"/>
      <c r="F440"/>
      <c r="G440"/>
      <c r="H440" s="13"/>
      <c r="I440" s="13"/>
      <c r="J440" s="13"/>
      <c r="K440" s="13"/>
    </row>
    <row r="441" spans="1:11" ht="15" x14ac:dyDescent="0.25">
      <c r="A441"/>
      <c r="B441"/>
      <c r="C441"/>
      <c r="D441"/>
      <c r="E441"/>
      <c r="F441"/>
      <c r="G441"/>
      <c r="H441" s="13"/>
      <c r="I441" s="13"/>
      <c r="J441" s="13"/>
      <c r="K441" s="13"/>
    </row>
    <row r="442" spans="1:11" ht="15" x14ac:dyDescent="0.25">
      <c r="A442"/>
      <c r="B442"/>
      <c r="C442"/>
      <c r="D442"/>
      <c r="E442"/>
      <c r="F442"/>
      <c r="G442"/>
      <c r="H442" s="13"/>
      <c r="I442" s="13"/>
      <c r="J442" s="13"/>
      <c r="K442" s="13"/>
    </row>
    <row r="443" spans="1:11" ht="15" x14ac:dyDescent="0.25">
      <c r="A443"/>
      <c r="B443"/>
      <c r="C443"/>
      <c r="D443"/>
      <c r="E443"/>
      <c r="F443"/>
      <c r="G443"/>
      <c r="H443" s="13"/>
      <c r="I443" s="13"/>
      <c r="J443" s="13"/>
      <c r="K443" s="13"/>
    </row>
    <row r="444" spans="1:11" ht="15" x14ac:dyDescent="0.25">
      <c r="A444"/>
      <c r="B444"/>
      <c r="C444"/>
      <c r="D444"/>
      <c r="E444"/>
      <c r="F444"/>
      <c r="G444"/>
      <c r="H444" s="13"/>
      <c r="I444" s="13"/>
      <c r="J444" s="13"/>
      <c r="K444" s="13"/>
    </row>
    <row r="445" spans="1:11" ht="15" x14ac:dyDescent="0.25">
      <c r="A445"/>
      <c r="B445"/>
      <c r="C445"/>
      <c r="D445"/>
      <c r="E445"/>
      <c r="F445"/>
      <c r="G445"/>
      <c r="H445" s="13"/>
      <c r="I445" s="13"/>
      <c r="J445" s="13"/>
      <c r="K445" s="13"/>
    </row>
    <row r="446" spans="1:11" ht="15" x14ac:dyDescent="0.25">
      <c r="A446"/>
      <c r="B446"/>
      <c r="C446"/>
      <c r="D446"/>
      <c r="E446"/>
      <c r="F446"/>
      <c r="G446"/>
      <c r="H446" s="13"/>
      <c r="I446" s="13"/>
      <c r="J446" s="13"/>
      <c r="K446" s="13"/>
    </row>
    <row r="447" spans="1:11" ht="15" x14ac:dyDescent="0.25">
      <c r="A447"/>
      <c r="B447"/>
      <c r="C447"/>
      <c r="D447"/>
      <c r="E447"/>
      <c r="F447"/>
      <c r="G447"/>
      <c r="H447" s="13"/>
      <c r="I447" s="13"/>
      <c r="J447" s="13"/>
      <c r="K447" s="13"/>
    </row>
    <row r="448" spans="1:11" ht="15" x14ac:dyDescent="0.25">
      <c r="A448"/>
      <c r="B448"/>
      <c r="C448"/>
      <c r="D448"/>
      <c r="E448"/>
      <c r="F448"/>
      <c r="G448"/>
      <c r="H448" s="13"/>
      <c r="I448" s="13"/>
      <c r="J448" s="13"/>
      <c r="K448" s="13"/>
    </row>
    <row r="449" spans="1:11" ht="15" x14ac:dyDescent="0.25">
      <c r="A449"/>
      <c r="B449"/>
      <c r="C449"/>
      <c r="D449"/>
      <c r="E449"/>
      <c r="F449"/>
      <c r="G449"/>
      <c r="H449" s="13"/>
      <c r="I449" s="13"/>
      <c r="J449" s="13"/>
      <c r="K449" s="13"/>
    </row>
    <row r="450" spans="1:11" ht="15" x14ac:dyDescent="0.25">
      <c r="A450"/>
      <c r="B450"/>
      <c r="C450"/>
      <c r="D450"/>
      <c r="E450"/>
      <c r="F450"/>
      <c r="G450"/>
      <c r="H450" s="13"/>
      <c r="I450" s="13"/>
      <c r="J450" s="13"/>
      <c r="K450" s="13"/>
    </row>
    <row r="451" spans="1:11" ht="15" x14ac:dyDescent="0.25">
      <c r="A451"/>
      <c r="B451"/>
      <c r="C451"/>
      <c r="D451"/>
      <c r="E451"/>
      <c r="F451"/>
      <c r="G451"/>
      <c r="H451" s="13"/>
      <c r="I451" s="13"/>
      <c r="J451" s="13"/>
      <c r="K451" s="13"/>
    </row>
    <row r="452" spans="1:11" ht="15" x14ac:dyDescent="0.25">
      <c r="A452"/>
      <c r="B452"/>
      <c r="C452"/>
      <c r="D452"/>
      <c r="E452"/>
      <c r="F452"/>
      <c r="G452"/>
      <c r="H452" s="13"/>
      <c r="I452" s="13"/>
      <c r="J452" s="13"/>
      <c r="K452" s="13"/>
    </row>
    <row r="453" spans="1:11" ht="15" x14ac:dyDescent="0.25">
      <c r="A453"/>
      <c r="B453"/>
      <c r="C453"/>
      <c r="D453"/>
      <c r="E453"/>
      <c r="F453"/>
      <c r="G453"/>
      <c r="H453" s="13"/>
      <c r="I453" s="13"/>
      <c r="J453" s="13"/>
      <c r="K453" s="13"/>
    </row>
    <row r="454" spans="1:11" ht="15" x14ac:dyDescent="0.25">
      <c r="A454"/>
      <c r="B454"/>
      <c r="C454"/>
      <c r="D454"/>
      <c r="E454"/>
      <c r="F454"/>
      <c r="G454"/>
      <c r="H454" s="13"/>
      <c r="I454" s="13"/>
      <c r="J454" s="13"/>
      <c r="K454" s="13"/>
    </row>
    <row r="455" spans="1:11" ht="15" x14ac:dyDescent="0.25">
      <c r="A455"/>
      <c r="B455"/>
      <c r="C455"/>
      <c r="D455"/>
      <c r="E455"/>
      <c r="F455"/>
      <c r="G455"/>
      <c r="H455" s="13"/>
      <c r="I455" s="13"/>
      <c r="J455" s="13"/>
      <c r="K455" s="13"/>
    </row>
    <row r="456" spans="1:11" ht="15" x14ac:dyDescent="0.25">
      <c r="A456"/>
      <c r="B456"/>
      <c r="C456"/>
      <c r="D456"/>
      <c r="E456"/>
      <c r="F456"/>
      <c r="G456"/>
      <c r="H456" s="13"/>
      <c r="I456" s="13"/>
      <c r="J456" s="13"/>
      <c r="K456" s="13"/>
    </row>
    <row r="457" spans="1:11" ht="15" x14ac:dyDescent="0.25">
      <c r="A457"/>
      <c r="B457"/>
      <c r="C457"/>
      <c r="D457"/>
      <c r="E457"/>
      <c r="F457"/>
      <c r="G457"/>
      <c r="H457" s="13"/>
      <c r="I457" s="13"/>
      <c r="J457" s="13"/>
      <c r="K457" s="13"/>
    </row>
    <row r="458" spans="1:11" ht="15" x14ac:dyDescent="0.25">
      <c r="A458"/>
      <c r="B458"/>
      <c r="C458"/>
      <c r="D458"/>
      <c r="E458"/>
      <c r="F458"/>
      <c r="G458"/>
      <c r="H458" s="13"/>
      <c r="I458" s="13"/>
      <c r="J458" s="13"/>
      <c r="K458" s="13"/>
    </row>
    <row r="459" spans="1:11" ht="15" x14ac:dyDescent="0.25">
      <c r="A459"/>
      <c r="B459"/>
      <c r="C459"/>
      <c r="D459"/>
      <c r="E459"/>
      <c r="F459"/>
      <c r="G459"/>
      <c r="H459" s="13"/>
      <c r="I459" s="13"/>
      <c r="J459" s="13"/>
      <c r="K459" s="13"/>
    </row>
    <row r="460" spans="1:11" ht="15" x14ac:dyDescent="0.25">
      <c r="A460"/>
      <c r="B460"/>
      <c r="C460"/>
      <c r="D460"/>
      <c r="E460"/>
      <c r="F460"/>
      <c r="G460"/>
      <c r="H460" s="13"/>
      <c r="I460" s="13"/>
      <c r="J460" s="13"/>
      <c r="K460" s="13"/>
    </row>
    <row r="461" spans="1:11" ht="15" x14ac:dyDescent="0.25">
      <c r="A461"/>
      <c r="B461"/>
      <c r="C461"/>
      <c r="D461"/>
      <c r="E461"/>
      <c r="F461"/>
      <c r="G461"/>
      <c r="H461" s="13"/>
      <c r="I461" s="13"/>
      <c r="J461" s="13"/>
      <c r="K461" s="13"/>
    </row>
    <row r="462" spans="1:11" ht="15" x14ac:dyDescent="0.25">
      <c r="A462"/>
      <c r="B462"/>
      <c r="C462"/>
      <c r="D462"/>
      <c r="E462"/>
      <c r="F462"/>
      <c r="G462"/>
      <c r="H462" s="13"/>
      <c r="I462" s="13"/>
      <c r="J462" s="13"/>
      <c r="K462" s="13"/>
    </row>
    <row r="463" spans="1:11" ht="15" x14ac:dyDescent="0.25">
      <c r="A463"/>
      <c r="B463"/>
      <c r="C463"/>
      <c r="D463"/>
      <c r="E463"/>
      <c r="F463"/>
      <c r="G463"/>
      <c r="H463" s="13"/>
      <c r="I463" s="13"/>
      <c r="J463" s="13"/>
      <c r="K463" s="13"/>
    </row>
    <row r="464" spans="1:11" ht="15" x14ac:dyDescent="0.25">
      <c r="A464"/>
      <c r="B464"/>
      <c r="C464"/>
      <c r="D464"/>
      <c r="E464"/>
      <c r="F464"/>
      <c r="G464"/>
      <c r="H464" s="13"/>
      <c r="I464" s="13"/>
      <c r="J464" s="13"/>
      <c r="K464" s="13"/>
    </row>
    <row r="465" spans="1:11" ht="15" x14ac:dyDescent="0.25">
      <c r="A465"/>
      <c r="B465"/>
      <c r="C465"/>
      <c r="D465"/>
      <c r="E465"/>
      <c r="F465"/>
      <c r="G465"/>
      <c r="H465" s="13"/>
      <c r="I465" s="13"/>
      <c r="J465" s="13"/>
      <c r="K465" s="13"/>
    </row>
    <row r="466" spans="1:11" ht="15" x14ac:dyDescent="0.25">
      <c r="A466"/>
      <c r="B466"/>
      <c r="C466"/>
      <c r="D466"/>
      <c r="E466"/>
      <c r="F466"/>
      <c r="G466"/>
      <c r="H466" s="13"/>
      <c r="I466" s="13"/>
      <c r="J466" s="13"/>
      <c r="K466" s="13"/>
    </row>
    <row r="467" spans="1:11" ht="15" x14ac:dyDescent="0.25">
      <c r="A467"/>
      <c r="B467"/>
      <c r="C467"/>
      <c r="D467"/>
      <c r="E467"/>
      <c r="F467"/>
      <c r="G467"/>
      <c r="H467" s="13"/>
      <c r="I467" s="13"/>
      <c r="J467" s="13"/>
      <c r="K467" s="13"/>
    </row>
    <row r="468" spans="1:11" ht="15" x14ac:dyDescent="0.25">
      <c r="A468"/>
      <c r="B468"/>
      <c r="C468"/>
      <c r="D468"/>
      <c r="E468"/>
      <c r="F468"/>
      <c r="G468"/>
      <c r="H468" s="13"/>
      <c r="I468" s="13"/>
      <c r="J468" s="13"/>
      <c r="K468" s="13"/>
    </row>
    <row r="469" spans="1:11" ht="15" x14ac:dyDescent="0.25">
      <c r="A469"/>
      <c r="B469"/>
      <c r="C469"/>
      <c r="D469"/>
      <c r="E469"/>
      <c r="F469"/>
      <c r="G469"/>
      <c r="H469" s="13"/>
      <c r="I469" s="13"/>
      <c r="J469" s="13"/>
      <c r="K469" s="13"/>
    </row>
    <row r="470" spans="1:11" ht="15" x14ac:dyDescent="0.25">
      <c r="A470"/>
      <c r="B470"/>
      <c r="C470"/>
      <c r="D470"/>
      <c r="E470"/>
      <c r="F470"/>
      <c r="G470"/>
      <c r="H470" s="13"/>
      <c r="I470" s="13"/>
      <c r="J470" s="13"/>
      <c r="K470" s="13"/>
    </row>
    <row r="471" spans="1:11" ht="15" x14ac:dyDescent="0.25">
      <c r="A471"/>
      <c r="B471"/>
      <c r="C471"/>
      <c r="D471"/>
      <c r="E471"/>
      <c r="F471"/>
      <c r="G471"/>
      <c r="H471" s="13"/>
      <c r="I471" s="13"/>
      <c r="J471" s="13"/>
      <c r="K471" s="13"/>
    </row>
    <row r="472" spans="1:11" ht="15" x14ac:dyDescent="0.25">
      <c r="A472"/>
      <c r="B472"/>
      <c r="C472"/>
      <c r="D472"/>
      <c r="E472"/>
      <c r="F472"/>
      <c r="G472"/>
      <c r="H472" s="13"/>
      <c r="I472" s="13"/>
      <c r="J472" s="13"/>
      <c r="K472" s="13"/>
    </row>
    <row r="473" spans="1:11" ht="15" x14ac:dyDescent="0.25">
      <c r="A473"/>
      <c r="B473"/>
      <c r="C473"/>
      <c r="D473"/>
      <c r="E473"/>
      <c r="F473"/>
      <c r="G473"/>
      <c r="H473" s="13"/>
      <c r="I473" s="13"/>
      <c r="J473" s="13"/>
      <c r="K473" s="13"/>
    </row>
    <row r="474" spans="1:11" ht="15" x14ac:dyDescent="0.25">
      <c r="A474"/>
      <c r="B474"/>
      <c r="C474"/>
      <c r="D474"/>
      <c r="E474"/>
      <c r="F474"/>
      <c r="G474"/>
      <c r="H474" s="13"/>
      <c r="I474" s="13"/>
      <c r="J474" s="13"/>
      <c r="K474" s="13"/>
    </row>
    <row r="475" spans="1:11" ht="15" x14ac:dyDescent="0.25">
      <c r="A475"/>
      <c r="B475"/>
      <c r="C475"/>
      <c r="D475"/>
      <c r="E475"/>
      <c r="F475"/>
      <c r="G475"/>
      <c r="H475" s="13"/>
      <c r="I475" s="13"/>
      <c r="J475" s="13"/>
      <c r="K475" s="13"/>
    </row>
    <row r="476" spans="1:11" ht="15" x14ac:dyDescent="0.25">
      <c r="A476"/>
      <c r="B476"/>
      <c r="C476"/>
      <c r="D476"/>
      <c r="E476"/>
      <c r="F476"/>
      <c r="G476"/>
      <c r="H476" s="13"/>
      <c r="I476" s="13"/>
      <c r="J476" s="13"/>
      <c r="K476" s="13"/>
    </row>
    <row r="477" spans="1:11" ht="15" x14ac:dyDescent="0.25">
      <c r="A477"/>
      <c r="B477"/>
      <c r="C477"/>
      <c r="D477"/>
      <c r="E477"/>
      <c r="F477"/>
      <c r="G477"/>
      <c r="H477" s="13"/>
      <c r="I477" s="13"/>
      <c r="J477" s="13"/>
      <c r="K477" s="13"/>
    </row>
    <row r="478" spans="1:11" ht="15" x14ac:dyDescent="0.25">
      <c r="A478"/>
      <c r="B478"/>
      <c r="C478"/>
      <c r="D478"/>
      <c r="E478"/>
      <c r="F478"/>
      <c r="G478"/>
      <c r="H478" s="13"/>
      <c r="I478" s="13"/>
      <c r="J478" s="13"/>
      <c r="K478" s="13"/>
    </row>
    <row r="479" spans="1:11" ht="15" x14ac:dyDescent="0.25">
      <c r="A479"/>
      <c r="B479"/>
      <c r="C479"/>
      <c r="D479"/>
      <c r="E479"/>
      <c r="F479"/>
      <c r="G479"/>
      <c r="H479" s="13"/>
      <c r="I479" s="13"/>
      <c r="J479" s="13"/>
      <c r="K479" s="13"/>
    </row>
    <row r="480" spans="1:11" ht="15" x14ac:dyDescent="0.25">
      <c r="A480"/>
      <c r="B480"/>
      <c r="C480"/>
      <c r="D480"/>
      <c r="E480"/>
      <c r="F480"/>
      <c r="G480"/>
      <c r="H480" s="13"/>
      <c r="I480" s="13"/>
      <c r="J480" s="13"/>
      <c r="K480" s="13"/>
    </row>
    <row r="481" spans="1:11" ht="15" x14ac:dyDescent="0.25">
      <c r="A481"/>
      <c r="B481"/>
      <c r="C481"/>
      <c r="D481"/>
      <c r="E481"/>
      <c r="F481"/>
      <c r="G481"/>
      <c r="H481" s="13"/>
      <c r="I481" s="13"/>
      <c r="J481" s="13"/>
      <c r="K481" s="13"/>
    </row>
    <row r="482" spans="1:11" ht="15" x14ac:dyDescent="0.25">
      <c r="A482"/>
      <c r="B482"/>
      <c r="C482"/>
      <c r="D482"/>
      <c r="E482"/>
      <c r="F482"/>
      <c r="G482"/>
      <c r="H482" s="13"/>
      <c r="I482" s="13"/>
      <c r="J482" s="13"/>
      <c r="K482" s="13"/>
    </row>
    <row r="483" spans="1:11" ht="15" x14ac:dyDescent="0.25">
      <c r="A483"/>
      <c r="B483"/>
      <c r="C483"/>
      <c r="D483"/>
      <c r="E483"/>
      <c r="F483"/>
      <c r="G483"/>
      <c r="H483" s="13"/>
      <c r="I483" s="13"/>
      <c r="J483" s="13"/>
      <c r="K483" s="13"/>
    </row>
    <row r="484" spans="1:11" ht="15" x14ac:dyDescent="0.25">
      <c r="A484"/>
      <c r="B484"/>
      <c r="C484"/>
      <c r="D484"/>
      <c r="E484"/>
      <c r="F484"/>
      <c r="G484"/>
      <c r="H484" s="13"/>
      <c r="I484" s="13"/>
      <c r="J484" s="13"/>
      <c r="K484" s="13"/>
    </row>
    <row r="485" spans="1:11" ht="15" x14ac:dyDescent="0.25">
      <c r="A485"/>
      <c r="B485"/>
      <c r="C485"/>
      <c r="D485"/>
      <c r="E485"/>
      <c r="F485"/>
      <c r="G485"/>
      <c r="H485" s="13"/>
      <c r="I485" s="13"/>
      <c r="J485" s="13"/>
      <c r="K485" s="13"/>
    </row>
    <row r="486" spans="1:11" ht="15" x14ac:dyDescent="0.25">
      <c r="A486"/>
      <c r="B486"/>
      <c r="C486"/>
      <c r="D486"/>
      <c r="E486"/>
      <c r="F486"/>
      <c r="G486"/>
      <c r="H486" s="13"/>
      <c r="I486" s="13"/>
      <c r="J486" s="13"/>
      <c r="K486" s="13"/>
    </row>
    <row r="487" spans="1:11" ht="15" x14ac:dyDescent="0.25">
      <c r="A487"/>
      <c r="B487"/>
      <c r="C487"/>
      <c r="D487"/>
      <c r="E487"/>
      <c r="F487"/>
      <c r="G487"/>
      <c r="H487" s="13"/>
      <c r="I487" s="13"/>
      <c r="J487" s="13"/>
      <c r="K487" s="13"/>
    </row>
    <row r="488" spans="1:11" ht="15" x14ac:dyDescent="0.25">
      <c r="A488"/>
      <c r="B488"/>
      <c r="C488"/>
      <c r="D488"/>
      <c r="E488"/>
      <c r="F488"/>
      <c r="G488"/>
      <c r="H488" s="13"/>
      <c r="I488" s="13"/>
      <c r="J488" s="13"/>
      <c r="K488" s="13"/>
    </row>
    <row r="489" spans="1:11" ht="15" x14ac:dyDescent="0.25">
      <c r="A489"/>
      <c r="B489"/>
      <c r="C489"/>
      <c r="D489"/>
      <c r="E489"/>
      <c r="F489"/>
      <c r="G489"/>
      <c r="H489" s="13"/>
      <c r="I489" s="13"/>
      <c r="J489" s="13"/>
      <c r="K489" s="13"/>
    </row>
    <row r="490" spans="1:11" ht="15" x14ac:dyDescent="0.25">
      <c r="A490"/>
      <c r="B490"/>
      <c r="C490"/>
      <c r="D490"/>
      <c r="E490"/>
      <c r="F490"/>
      <c r="G490"/>
      <c r="H490" s="13"/>
      <c r="I490" s="13"/>
      <c r="J490" s="13"/>
      <c r="K490" s="13"/>
    </row>
    <row r="491" spans="1:11" ht="15" x14ac:dyDescent="0.25">
      <c r="A491"/>
      <c r="B491"/>
      <c r="C491"/>
      <c r="D491"/>
      <c r="E491"/>
      <c r="F491"/>
      <c r="G491"/>
      <c r="H491" s="13"/>
      <c r="I491" s="13"/>
      <c r="J491" s="13"/>
      <c r="K491" s="13"/>
    </row>
    <row r="492" spans="1:11" ht="15" x14ac:dyDescent="0.25">
      <c r="A492"/>
      <c r="B492"/>
      <c r="C492"/>
      <c r="D492"/>
      <c r="E492"/>
      <c r="F492"/>
      <c r="G492"/>
      <c r="H492" s="13"/>
      <c r="I492" s="13"/>
      <c r="J492" s="13"/>
      <c r="K492" s="13"/>
    </row>
    <row r="493" spans="1:11" ht="15" x14ac:dyDescent="0.25">
      <c r="A493"/>
      <c r="B493"/>
      <c r="C493"/>
      <c r="D493"/>
      <c r="E493"/>
      <c r="F493"/>
      <c r="G493"/>
      <c r="H493" s="13"/>
      <c r="I493" s="13"/>
      <c r="J493" s="13"/>
      <c r="K493" s="13"/>
    </row>
    <row r="494" spans="1:11" ht="15" x14ac:dyDescent="0.25">
      <c r="A494"/>
      <c r="B494"/>
      <c r="C494"/>
      <c r="D494"/>
      <c r="E494"/>
      <c r="F494"/>
      <c r="G494"/>
      <c r="H494" s="13"/>
      <c r="I494" s="13"/>
      <c r="J494" s="13"/>
      <c r="K494" s="13"/>
    </row>
    <row r="495" spans="1:11" ht="15" x14ac:dyDescent="0.25">
      <c r="A495"/>
      <c r="B495"/>
      <c r="C495"/>
      <c r="D495"/>
      <c r="E495"/>
      <c r="F495"/>
      <c r="G495"/>
      <c r="H495" s="13"/>
      <c r="I495" s="13"/>
      <c r="J495" s="13"/>
      <c r="K495" s="13"/>
    </row>
    <row r="496" spans="1:11" ht="15" x14ac:dyDescent="0.25">
      <c r="A496"/>
      <c r="B496"/>
      <c r="C496"/>
      <c r="D496"/>
      <c r="E496"/>
      <c r="F496"/>
      <c r="G496"/>
      <c r="H496" s="13"/>
      <c r="I496" s="13"/>
      <c r="J496" s="13"/>
      <c r="K496" s="13"/>
    </row>
    <row r="497" spans="1:11" ht="15" x14ac:dyDescent="0.25">
      <c r="A497"/>
      <c r="B497"/>
      <c r="C497"/>
      <c r="D497"/>
      <c r="E497"/>
      <c r="F497"/>
      <c r="G497"/>
      <c r="H497" s="13"/>
      <c r="I497" s="13"/>
      <c r="J497" s="13"/>
      <c r="K497" s="13"/>
    </row>
    <row r="498" spans="1:11" ht="15" x14ac:dyDescent="0.25">
      <c r="A498"/>
      <c r="B498"/>
      <c r="C498"/>
      <c r="D498"/>
      <c r="E498"/>
      <c r="F498"/>
      <c r="G498"/>
      <c r="H498" s="13"/>
      <c r="I498" s="13"/>
      <c r="J498" s="13"/>
      <c r="K498" s="13"/>
    </row>
    <row r="499" spans="1:11" ht="15" x14ac:dyDescent="0.25">
      <c r="A499"/>
      <c r="B499"/>
      <c r="C499"/>
      <c r="D499"/>
      <c r="E499"/>
      <c r="F499"/>
      <c r="G499"/>
      <c r="H499" s="13"/>
      <c r="I499" s="13"/>
      <c r="J499" s="13"/>
      <c r="K499" s="13"/>
    </row>
    <row r="500" spans="1:11" ht="15" x14ac:dyDescent="0.25">
      <c r="A500"/>
      <c r="B500"/>
      <c r="C500"/>
      <c r="D500"/>
      <c r="E500"/>
      <c r="F500"/>
      <c r="G500"/>
      <c r="H500" s="13"/>
      <c r="I500" s="13"/>
      <c r="J500" s="13"/>
      <c r="K500" s="13"/>
    </row>
    <row r="501" spans="1:11" ht="15" x14ac:dyDescent="0.25">
      <c r="A501"/>
      <c r="B501"/>
      <c r="C501"/>
      <c r="D501"/>
      <c r="E501"/>
      <c r="F501"/>
      <c r="G501"/>
      <c r="H501" s="13"/>
      <c r="I501" s="13"/>
      <c r="J501" s="13"/>
      <c r="K501" s="13"/>
    </row>
    <row r="502" spans="1:11" ht="15" x14ac:dyDescent="0.25">
      <c r="A502"/>
      <c r="B502"/>
      <c r="C502"/>
      <c r="D502"/>
      <c r="E502"/>
      <c r="F502"/>
      <c r="G502"/>
      <c r="H502" s="13"/>
      <c r="I502" s="13"/>
      <c r="J502" s="13"/>
      <c r="K502" s="13"/>
    </row>
    <row r="503" spans="1:11" ht="15" x14ac:dyDescent="0.25">
      <c r="A503"/>
      <c r="B503"/>
      <c r="C503"/>
      <c r="D503"/>
      <c r="E503"/>
      <c r="F503"/>
      <c r="G503"/>
      <c r="H503" s="13"/>
      <c r="I503" s="13"/>
      <c r="J503" s="13"/>
      <c r="K503" s="13"/>
    </row>
    <row r="504" spans="1:11" ht="15" x14ac:dyDescent="0.25">
      <c r="A504"/>
      <c r="B504"/>
      <c r="C504"/>
      <c r="D504"/>
      <c r="E504"/>
      <c r="F504"/>
      <c r="G504"/>
      <c r="H504" s="13"/>
      <c r="I504" s="13"/>
      <c r="J504" s="13"/>
      <c r="K504" s="13"/>
    </row>
    <row r="505" spans="1:11" ht="15" x14ac:dyDescent="0.25">
      <c r="A505"/>
      <c r="B505"/>
      <c r="C505"/>
      <c r="D505"/>
      <c r="E505"/>
      <c r="F505"/>
      <c r="G505"/>
      <c r="H505" s="13"/>
      <c r="I505" s="13"/>
      <c r="J505" s="13"/>
      <c r="K505" s="13"/>
    </row>
    <row r="506" spans="1:11" ht="15" x14ac:dyDescent="0.25">
      <c r="A506"/>
      <c r="B506"/>
      <c r="C506"/>
      <c r="D506"/>
      <c r="E506"/>
      <c r="F506"/>
      <c r="G506"/>
      <c r="H506" s="13"/>
      <c r="I506" s="13"/>
      <c r="J506" s="13"/>
      <c r="K506" s="13"/>
    </row>
    <row r="507" spans="1:11" ht="15" x14ac:dyDescent="0.25">
      <c r="A507"/>
      <c r="B507"/>
      <c r="C507"/>
      <c r="D507"/>
      <c r="E507"/>
      <c r="F507"/>
      <c r="G507"/>
      <c r="H507" s="13"/>
      <c r="I507" s="13"/>
      <c r="J507" s="13"/>
      <c r="K507" s="13"/>
    </row>
    <row r="508" spans="1:11" ht="15" x14ac:dyDescent="0.25">
      <c r="A508"/>
      <c r="B508"/>
      <c r="C508"/>
      <c r="D508"/>
      <c r="E508"/>
      <c r="F508"/>
      <c r="G508"/>
      <c r="H508" s="13"/>
      <c r="I508" s="13"/>
      <c r="J508" s="13"/>
      <c r="K508" s="13"/>
    </row>
    <row r="509" spans="1:11" ht="15" x14ac:dyDescent="0.25">
      <c r="A509"/>
      <c r="B509"/>
      <c r="C509"/>
      <c r="D509"/>
      <c r="E509"/>
      <c r="F509"/>
      <c r="G509"/>
      <c r="H509" s="13"/>
      <c r="I509" s="13"/>
      <c r="J509" s="13"/>
      <c r="K509" s="13"/>
    </row>
    <row r="510" spans="1:11" ht="15" x14ac:dyDescent="0.25">
      <c r="A510"/>
      <c r="B510"/>
      <c r="C510"/>
      <c r="D510"/>
      <c r="E510"/>
      <c r="F510"/>
      <c r="G510"/>
      <c r="H510" s="13"/>
      <c r="I510" s="13"/>
      <c r="J510" s="13"/>
      <c r="K510" s="13"/>
    </row>
    <row r="511" spans="1:11" ht="15" x14ac:dyDescent="0.25">
      <c r="A511"/>
      <c r="B511"/>
      <c r="C511"/>
      <c r="D511"/>
      <c r="E511"/>
      <c r="F511"/>
      <c r="G511"/>
      <c r="H511" s="13"/>
      <c r="I511" s="13"/>
      <c r="J511" s="13"/>
      <c r="K511" s="13"/>
    </row>
    <row r="512" spans="1:11" ht="15" x14ac:dyDescent="0.25">
      <c r="A512"/>
      <c r="B512"/>
      <c r="C512"/>
      <c r="D512"/>
      <c r="E512"/>
      <c r="F512"/>
      <c r="G512"/>
      <c r="H512" s="13"/>
      <c r="I512" s="13"/>
      <c r="J512" s="13"/>
      <c r="K512" s="13"/>
    </row>
    <row r="513" spans="1:11" ht="15" x14ac:dyDescent="0.25">
      <c r="A513"/>
      <c r="B513"/>
      <c r="C513"/>
      <c r="D513"/>
      <c r="E513"/>
      <c r="F513"/>
      <c r="G513"/>
      <c r="H513" s="13"/>
      <c r="I513" s="13"/>
      <c r="J513" s="13"/>
      <c r="K513" s="13"/>
    </row>
    <row r="514" spans="1:11" ht="15" x14ac:dyDescent="0.25">
      <c r="A514"/>
      <c r="B514"/>
      <c r="C514"/>
      <c r="D514"/>
      <c r="E514"/>
      <c r="F514"/>
      <c r="G514"/>
      <c r="H514" s="13"/>
      <c r="I514" s="13"/>
      <c r="J514" s="13"/>
      <c r="K514" s="13"/>
    </row>
    <row r="515" spans="1:11" ht="15" x14ac:dyDescent="0.25">
      <c r="A515"/>
      <c r="B515"/>
      <c r="C515"/>
      <c r="D515"/>
      <c r="E515"/>
      <c r="F515"/>
      <c r="G515"/>
      <c r="H515" s="13"/>
      <c r="I515" s="13"/>
      <c r="J515" s="13"/>
      <c r="K515" s="13"/>
    </row>
    <row r="516" spans="1:11" ht="15" x14ac:dyDescent="0.25">
      <c r="A516"/>
      <c r="B516"/>
      <c r="C516"/>
      <c r="D516"/>
      <c r="E516"/>
      <c r="F516"/>
      <c r="G516"/>
      <c r="H516" s="13"/>
      <c r="I516" s="13"/>
      <c r="J516" s="13"/>
      <c r="K516" s="13"/>
    </row>
    <row r="517" spans="1:11" ht="15" x14ac:dyDescent="0.25">
      <c r="A517"/>
      <c r="B517"/>
      <c r="C517"/>
      <c r="D517"/>
      <c r="E517"/>
      <c r="F517"/>
      <c r="G517"/>
      <c r="H517" s="13"/>
      <c r="I517" s="13"/>
      <c r="J517" s="13"/>
      <c r="K517" s="13"/>
    </row>
    <row r="518" spans="1:11" ht="15" x14ac:dyDescent="0.25">
      <c r="A518"/>
      <c r="B518"/>
      <c r="C518"/>
      <c r="D518"/>
      <c r="E518"/>
      <c r="F518"/>
      <c r="G518"/>
      <c r="H518" s="13"/>
      <c r="I518" s="13"/>
      <c r="J518" s="13"/>
      <c r="K518" s="13"/>
    </row>
    <row r="519" spans="1:11" ht="15" x14ac:dyDescent="0.25">
      <c r="A519"/>
      <c r="B519"/>
      <c r="C519"/>
      <c r="D519"/>
      <c r="E519"/>
      <c r="F519"/>
      <c r="G519"/>
      <c r="H519" s="13"/>
      <c r="I519" s="13"/>
      <c r="J519" s="13"/>
      <c r="K519" s="13"/>
    </row>
    <row r="520" spans="1:11" ht="15" x14ac:dyDescent="0.25">
      <c r="A520"/>
      <c r="B520"/>
      <c r="C520"/>
      <c r="D520"/>
      <c r="E520"/>
      <c r="F520"/>
      <c r="G520"/>
      <c r="H520" s="13"/>
      <c r="I520" s="13"/>
      <c r="J520" s="13"/>
      <c r="K520" s="13"/>
    </row>
    <row r="521" spans="1:11" ht="15" x14ac:dyDescent="0.25">
      <c r="A521"/>
      <c r="B521"/>
      <c r="C521"/>
      <c r="D521"/>
      <c r="E521"/>
      <c r="F521"/>
      <c r="G521"/>
      <c r="H521" s="13"/>
      <c r="I521" s="13"/>
      <c r="J521" s="13"/>
      <c r="K521" s="13"/>
    </row>
    <row r="522" spans="1:11" ht="15" x14ac:dyDescent="0.25">
      <c r="A522"/>
      <c r="B522"/>
      <c r="C522"/>
      <c r="D522"/>
      <c r="E522"/>
      <c r="F522"/>
      <c r="G522"/>
      <c r="H522" s="13"/>
      <c r="I522" s="13"/>
      <c r="J522" s="13"/>
      <c r="K522" s="13"/>
    </row>
    <row r="523" spans="1:11" ht="15" x14ac:dyDescent="0.25">
      <c r="A523"/>
      <c r="B523"/>
      <c r="C523"/>
      <c r="D523"/>
      <c r="E523"/>
      <c r="F523"/>
      <c r="G523"/>
      <c r="H523" s="13"/>
      <c r="I523" s="13"/>
      <c r="J523" s="13"/>
      <c r="K523" s="13"/>
    </row>
    <row r="524" spans="1:11" ht="15" x14ac:dyDescent="0.25">
      <c r="A524"/>
      <c r="B524"/>
      <c r="C524"/>
      <c r="D524"/>
      <c r="E524"/>
      <c r="F524"/>
      <c r="G524"/>
      <c r="H524" s="13"/>
      <c r="I524" s="13"/>
      <c r="J524" s="13"/>
      <c r="K524" s="13"/>
    </row>
    <row r="525" spans="1:11" ht="15" x14ac:dyDescent="0.25">
      <c r="A525"/>
      <c r="B525"/>
      <c r="C525"/>
      <c r="D525"/>
      <c r="E525"/>
      <c r="F525"/>
      <c r="G525"/>
      <c r="H525" s="13"/>
      <c r="I525" s="13"/>
      <c r="J525" s="13"/>
      <c r="K525" s="13"/>
    </row>
    <row r="526" spans="1:11" ht="15" x14ac:dyDescent="0.25">
      <c r="A526"/>
      <c r="B526"/>
      <c r="C526"/>
      <c r="D526"/>
      <c r="E526"/>
      <c r="F526"/>
      <c r="G526"/>
      <c r="H526" s="13"/>
      <c r="I526" s="13"/>
      <c r="J526" s="13"/>
      <c r="K526" s="13"/>
    </row>
    <row r="527" spans="1:11" ht="15" x14ac:dyDescent="0.25">
      <c r="A527"/>
      <c r="B527"/>
      <c r="C527"/>
      <c r="D527"/>
      <c r="E527"/>
      <c r="F527"/>
      <c r="G527"/>
      <c r="H527" s="13"/>
      <c r="I527" s="13"/>
      <c r="J527" s="13"/>
      <c r="K527" s="13"/>
    </row>
    <row r="528" spans="1:11" ht="15" x14ac:dyDescent="0.25">
      <c r="A528"/>
      <c r="B528"/>
      <c r="C528"/>
      <c r="D528"/>
      <c r="E528"/>
      <c r="F528"/>
      <c r="G528"/>
      <c r="H528" s="13"/>
      <c r="I528" s="13"/>
      <c r="J528" s="13"/>
      <c r="K528" s="13"/>
    </row>
    <row r="529" spans="1:11" ht="15" x14ac:dyDescent="0.25">
      <c r="A529"/>
      <c r="B529"/>
      <c r="C529"/>
      <c r="D529"/>
      <c r="E529"/>
      <c r="F529"/>
      <c r="G529"/>
      <c r="H529" s="13"/>
      <c r="I529" s="13"/>
      <c r="J529" s="13"/>
      <c r="K529" s="13"/>
    </row>
    <row r="530" spans="1:11" ht="15" x14ac:dyDescent="0.25">
      <c r="A530"/>
      <c r="B530"/>
      <c r="C530"/>
      <c r="D530"/>
      <c r="E530"/>
      <c r="F530"/>
      <c r="G530"/>
      <c r="H530" s="13"/>
      <c r="I530" s="13"/>
      <c r="J530" s="13"/>
      <c r="K530" s="13"/>
    </row>
    <row r="531" spans="1:11" ht="15" x14ac:dyDescent="0.25">
      <c r="A531"/>
      <c r="B531"/>
      <c r="C531"/>
      <c r="D531"/>
      <c r="E531"/>
      <c r="F531"/>
      <c r="G531"/>
      <c r="H531" s="13"/>
      <c r="I531" s="13"/>
      <c r="J531" s="13"/>
      <c r="K531" s="13"/>
    </row>
    <row r="532" spans="1:11" ht="15" x14ac:dyDescent="0.25">
      <c r="A532"/>
      <c r="B532"/>
      <c r="C532"/>
      <c r="D532"/>
      <c r="E532"/>
      <c r="F532"/>
      <c r="G532"/>
      <c r="H532" s="13"/>
      <c r="I532" s="13"/>
      <c r="J532" s="13"/>
      <c r="K532" s="13"/>
    </row>
    <row r="533" spans="1:11" ht="15" x14ac:dyDescent="0.25">
      <c r="A533"/>
      <c r="B533"/>
      <c r="C533"/>
      <c r="D533"/>
      <c r="E533"/>
      <c r="F533"/>
      <c r="G533"/>
      <c r="H533" s="13"/>
      <c r="I533" s="13"/>
      <c r="J533" s="13"/>
      <c r="K533" s="13"/>
    </row>
    <row r="534" spans="1:11" ht="15" x14ac:dyDescent="0.25">
      <c r="A534"/>
      <c r="B534"/>
      <c r="C534"/>
      <c r="D534"/>
      <c r="E534"/>
      <c r="F534"/>
      <c r="G534"/>
      <c r="H534" s="13"/>
      <c r="I534" s="13"/>
      <c r="J534" s="13"/>
      <c r="K534" s="13"/>
    </row>
    <row r="535" spans="1:11" ht="15" x14ac:dyDescent="0.25">
      <c r="A535"/>
      <c r="B535"/>
      <c r="C535"/>
      <c r="D535"/>
      <c r="E535"/>
      <c r="F535"/>
      <c r="G535"/>
      <c r="H535" s="13"/>
      <c r="I535" s="13"/>
      <c r="J535" s="13"/>
      <c r="K535" s="13"/>
    </row>
    <row r="536" spans="1:11" ht="15" x14ac:dyDescent="0.25">
      <c r="A536"/>
      <c r="B536"/>
      <c r="C536"/>
      <c r="D536"/>
      <c r="E536"/>
      <c r="F536"/>
      <c r="G536"/>
      <c r="H536" s="13"/>
      <c r="I536" s="13"/>
      <c r="J536" s="13"/>
      <c r="K536" s="13"/>
    </row>
    <row r="537" spans="1:11" ht="15" x14ac:dyDescent="0.25">
      <c r="A537"/>
      <c r="B537"/>
      <c r="C537"/>
      <c r="D537"/>
      <c r="E537"/>
      <c r="F537"/>
      <c r="G537"/>
      <c r="H537" s="13"/>
      <c r="I537" s="13"/>
      <c r="J537" s="13"/>
      <c r="K537" s="13"/>
    </row>
    <row r="538" spans="1:11" ht="15" x14ac:dyDescent="0.25">
      <c r="A538"/>
      <c r="B538"/>
      <c r="C538"/>
      <c r="D538"/>
      <c r="E538"/>
      <c r="F538"/>
      <c r="G538"/>
      <c r="H538" s="13"/>
      <c r="I538" s="13"/>
      <c r="J538" s="13"/>
      <c r="K538" s="13"/>
    </row>
    <row r="539" spans="1:11" ht="15" x14ac:dyDescent="0.25">
      <c r="A539"/>
      <c r="B539"/>
      <c r="C539"/>
      <c r="D539"/>
      <c r="E539"/>
      <c r="F539"/>
      <c r="G539"/>
      <c r="H539" s="13"/>
      <c r="I539" s="13"/>
      <c r="J539" s="13"/>
      <c r="K539" s="13"/>
    </row>
    <row r="540" spans="1:11" ht="15" x14ac:dyDescent="0.25">
      <c r="A540"/>
      <c r="B540"/>
      <c r="C540"/>
      <c r="D540"/>
      <c r="E540"/>
      <c r="F540"/>
      <c r="G540"/>
      <c r="H540" s="13"/>
      <c r="I540" s="13"/>
      <c r="J540" s="13"/>
      <c r="K540" s="13"/>
    </row>
    <row r="541" spans="1:11" ht="15" x14ac:dyDescent="0.25">
      <c r="A541"/>
      <c r="B541"/>
      <c r="C541"/>
      <c r="D541"/>
      <c r="E541"/>
      <c r="F541"/>
      <c r="G541"/>
      <c r="H541" s="13"/>
      <c r="I541" s="13"/>
      <c r="J541" s="13"/>
      <c r="K541" s="13"/>
    </row>
    <row r="542" spans="1:11" ht="15" x14ac:dyDescent="0.25">
      <c r="A542"/>
      <c r="B542"/>
      <c r="C542"/>
      <c r="D542"/>
      <c r="E542"/>
      <c r="F542"/>
      <c r="G542"/>
      <c r="H542" s="13"/>
      <c r="I542" s="13"/>
      <c r="J542" s="13"/>
      <c r="K542" s="13"/>
    </row>
    <row r="543" spans="1:11" ht="15" x14ac:dyDescent="0.25">
      <c r="A543"/>
      <c r="B543"/>
      <c r="C543"/>
      <c r="D543"/>
      <c r="E543"/>
      <c r="F543"/>
      <c r="G543"/>
      <c r="H543" s="13"/>
      <c r="I543" s="13"/>
      <c r="J543" s="13"/>
      <c r="K543" s="13"/>
    </row>
    <row r="544" spans="1:11" ht="15" x14ac:dyDescent="0.25">
      <c r="A544"/>
      <c r="B544"/>
      <c r="C544"/>
      <c r="D544"/>
      <c r="E544"/>
      <c r="F544"/>
      <c r="G544"/>
      <c r="H544" s="13"/>
      <c r="I544" s="13"/>
      <c r="J544" s="13"/>
      <c r="K544" s="13"/>
    </row>
    <row r="545" spans="1:11" ht="15" x14ac:dyDescent="0.25">
      <c r="A545"/>
      <c r="B545"/>
      <c r="C545"/>
      <c r="D545"/>
      <c r="E545"/>
      <c r="F545"/>
      <c r="G545"/>
      <c r="H545" s="13"/>
      <c r="I545" s="13"/>
      <c r="J545" s="13"/>
      <c r="K545" s="13"/>
    </row>
    <row r="546" spans="1:11" ht="15" x14ac:dyDescent="0.25">
      <c r="A546"/>
      <c r="B546"/>
      <c r="C546"/>
      <c r="D546"/>
      <c r="E546"/>
      <c r="F546"/>
      <c r="G546"/>
      <c r="H546" s="13"/>
      <c r="I546" s="13"/>
      <c r="J546" s="13"/>
      <c r="K546" s="13"/>
    </row>
    <row r="547" spans="1:11" ht="15" x14ac:dyDescent="0.25">
      <c r="A547"/>
      <c r="B547"/>
      <c r="C547"/>
      <c r="D547"/>
      <c r="E547"/>
      <c r="F547"/>
      <c r="G547"/>
      <c r="H547" s="13"/>
      <c r="I547" s="13"/>
      <c r="J547" s="13"/>
      <c r="K547" s="13"/>
    </row>
    <row r="548" spans="1:11" ht="15" x14ac:dyDescent="0.25">
      <c r="A548"/>
      <c r="B548"/>
      <c r="C548"/>
      <c r="D548"/>
      <c r="E548"/>
      <c r="F548"/>
      <c r="G548"/>
      <c r="H548" s="13"/>
      <c r="I548" s="13"/>
      <c r="J548" s="13"/>
      <c r="K548" s="13"/>
    </row>
    <row r="549" spans="1:11" ht="15" x14ac:dyDescent="0.25">
      <c r="A549"/>
      <c r="B549"/>
      <c r="C549"/>
      <c r="D549"/>
      <c r="E549"/>
      <c r="F549"/>
      <c r="G549"/>
      <c r="H549" s="13"/>
      <c r="I549" s="13"/>
      <c r="J549" s="13"/>
      <c r="K549" s="13"/>
    </row>
    <row r="550" spans="1:11" ht="15" x14ac:dyDescent="0.25">
      <c r="A550"/>
      <c r="B550"/>
      <c r="C550"/>
      <c r="D550"/>
      <c r="E550"/>
      <c r="F550"/>
      <c r="G550"/>
      <c r="H550" s="13"/>
      <c r="I550" s="13"/>
      <c r="J550" s="13"/>
      <c r="K550" s="13"/>
    </row>
    <row r="551" spans="1:11" ht="15" x14ac:dyDescent="0.25">
      <c r="A551"/>
      <c r="B551"/>
      <c r="C551"/>
      <c r="D551"/>
      <c r="E551"/>
      <c r="F551"/>
      <c r="G551"/>
      <c r="H551" s="13"/>
      <c r="I551" s="13"/>
      <c r="J551" s="13"/>
      <c r="K551" s="13"/>
    </row>
    <row r="552" spans="1:11" ht="15" x14ac:dyDescent="0.25">
      <c r="A552"/>
      <c r="B552"/>
      <c r="C552"/>
      <c r="D552"/>
      <c r="E552"/>
      <c r="F552"/>
      <c r="G552"/>
      <c r="H552" s="13"/>
      <c r="I552" s="13"/>
      <c r="J552" s="13"/>
      <c r="K552" s="13"/>
    </row>
    <row r="553" spans="1:11" ht="15" x14ac:dyDescent="0.25">
      <c r="A553"/>
      <c r="B553"/>
      <c r="C553"/>
      <c r="D553"/>
      <c r="E553"/>
      <c r="F553"/>
      <c r="G553"/>
      <c r="H553" s="13"/>
      <c r="I553" s="13"/>
      <c r="J553" s="13"/>
      <c r="K553" s="13"/>
    </row>
    <row r="554" spans="1:11" ht="15" x14ac:dyDescent="0.25">
      <c r="A554"/>
      <c r="B554"/>
      <c r="C554"/>
      <c r="D554"/>
      <c r="E554"/>
      <c r="F554"/>
      <c r="G554"/>
      <c r="H554" s="13"/>
      <c r="I554" s="13"/>
      <c r="J554" s="13"/>
      <c r="K554" s="13"/>
    </row>
    <row r="555" spans="1:11" ht="15" x14ac:dyDescent="0.25">
      <c r="A555"/>
      <c r="B555"/>
      <c r="C555"/>
      <c r="D555"/>
      <c r="E555"/>
      <c r="F555"/>
      <c r="G555"/>
      <c r="H555" s="13"/>
      <c r="I555" s="13"/>
      <c r="J555" s="13"/>
      <c r="K555" s="13"/>
    </row>
    <row r="556" spans="1:11" ht="15" x14ac:dyDescent="0.25">
      <c r="A556"/>
      <c r="B556"/>
      <c r="C556"/>
      <c r="D556"/>
      <c r="E556"/>
      <c r="F556"/>
      <c r="G556"/>
      <c r="H556" s="13"/>
      <c r="I556" s="13"/>
      <c r="J556" s="13"/>
      <c r="K556" s="13"/>
    </row>
    <row r="557" spans="1:11" ht="15" x14ac:dyDescent="0.25">
      <c r="A557"/>
      <c r="B557"/>
      <c r="C557"/>
      <c r="D557"/>
      <c r="E557"/>
      <c r="F557"/>
      <c r="G557"/>
      <c r="H557" s="13"/>
      <c r="I557" s="13"/>
      <c r="J557" s="13"/>
      <c r="K557" s="13"/>
    </row>
    <row r="558" spans="1:11" ht="15" x14ac:dyDescent="0.25">
      <c r="A558"/>
      <c r="B558"/>
      <c r="C558"/>
      <c r="D558"/>
      <c r="E558"/>
      <c r="F558"/>
      <c r="G558"/>
      <c r="H558" s="13"/>
      <c r="I558" s="13"/>
      <c r="J558" s="13"/>
      <c r="K558" s="13"/>
    </row>
    <row r="559" spans="1:11" ht="15" x14ac:dyDescent="0.25">
      <c r="A559"/>
      <c r="B559"/>
      <c r="C559"/>
      <c r="D559"/>
      <c r="E559"/>
      <c r="F559"/>
      <c r="G559"/>
      <c r="H559" s="13"/>
      <c r="I559" s="13"/>
      <c r="J559" s="13"/>
      <c r="K559" s="13"/>
    </row>
    <row r="560" spans="1:11" ht="15" x14ac:dyDescent="0.25">
      <c r="A560"/>
      <c r="B560"/>
      <c r="C560"/>
      <c r="D560"/>
      <c r="E560"/>
      <c r="F560"/>
      <c r="G560"/>
      <c r="H560" s="13"/>
      <c r="I560" s="13"/>
      <c r="J560" s="13"/>
      <c r="K560" s="13"/>
    </row>
    <row r="561" spans="1:11" ht="15" x14ac:dyDescent="0.25">
      <c r="A561"/>
      <c r="B561"/>
      <c r="C561"/>
      <c r="D561"/>
      <c r="E561"/>
      <c r="F561"/>
      <c r="G561"/>
      <c r="H561" s="13"/>
      <c r="I561" s="13"/>
      <c r="J561" s="13"/>
      <c r="K561" s="13"/>
    </row>
    <row r="562" spans="1:11" ht="15" x14ac:dyDescent="0.25">
      <c r="A562"/>
      <c r="B562"/>
      <c r="C562"/>
      <c r="D562"/>
      <c r="E562"/>
      <c r="F562"/>
      <c r="G562"/>
      <c r="H562" s="13"/>
      <c r="I562" s="13"/>
      <c r="J562" s="13"/>
      <c r="K562" s="13"/>
    </row>
    <row r="563" spans="1:11" ht="15" x14ac:dyDescent="0.25">
      <c r="A563"/>
      <c r="B563"/>
      <c r="C563"/>
      <c r="D563"/>
      <c r="E563"/>
      <c r="F563"/>
      <c r="G563"/>
      <c r="H563" s="13"/>
      <c r="I563" s="13"/>
      <c r="J563" s="13"/>
      <c r="K563" s="13"/>
    </row>
    <row r="564" spans="1:11" ht="15" x14ac:dyDescent="0.25">
      <c r="A564"/>
      <c r="B564"/>
      <c r="C564"/>
      <c r="D564"/>
      <c r="E564"/>
      <c r="F564"/>
      <c r="G564"/>
      <c r="H564" s="13"/>
      <c r="I564" s="13"/>
      <c r="J564" s="13"/>
      <c r="K564" s="13"/>
    </row>
    <row r="565" spans="1:11" ht="15" x14ac:dyDescent="0.25">
      <c r="A565"/>
      <c r="B565"/>
      <c r="C565"/>
      <c r="D565"/>
      <c r="E565"/>
      <c r="F565"/>
      <c r="G565"/>
      <c r="H565" s="13"/>
      <c r="I565" s="13"/>
      <c r="J565" s="13"/>
      <c r="K565" s="13"/>
    </row>
    <row r="566" spans="1:11" ht="15" x14ac:dyDescent="0.25">
      <c r="A566"/>
      <c r="B566"/>
      <c r="C566"/>
      <c r="D566"/>
      <c r="E566"/>
      <c r="F566"/>
      <c r="G566"/>
      <c r="H566" s="13"/>
      <c r="I566" s="13"/>
      <c r="J566" s="13"/>
      <c r="K566" s="13"/>
    </row>
    <row r="567" spans="1:11" ht="15" x14ac:dyDescent="0.25">
      <c r="A567"/>
      <c r="B567"/>
      <c r="C567"/>
      <c r="D567"/>
      <c r="E567"/>
      <c r="F567"/>
      <c r="G567"/>
      <c r="H567" s="13"/>
      <c r="I567" s="13"/>
      <c r="J567" s="13"/>
      <c r="K567" s="13"/>
    </row>
    <row r="568" spans="1:11" ht="15" x14ac:dyDescent="0.25">
      <c r="A568"/>
      <c r="B568"/>
      <c r="C568"/>
      <c r="D568"/>
      <c r="E568"/>
      <c r="F568"/>
      <c r="G568"/>
      <c r="H568" s="13"/>
      <c r="I568" s="13"/>
      <c r="J568" s="13"/>
      <c r="K568" s="13"/>
    </row>
    <row r="569" spans="1:11" ht="15" x14ac:dyDescent="0.25">
      <c r="A569"/>
      <c r="B569"/>
      <c r="C569"/>
      <c r="D569"/>
      <c r="E569"/>
      <c r="F569"/>
      <c r="G569"/>
      <c r="H569" s="13"/>
      <c r="I569" s="13"/>
      <c r="J569" s="13"/>
      <c r="K569" s="13"/>
    </row>
    <row r="570" spans="1:11" ht="15" x14ac:dyDescent="0.25">
      <c r="A570"/>
      <c r="B570"/>
      <c r="C570"/>
      <c r="D570"/>
      <c r="E570"/>
      <c r="F570"/>
      <c r="G570"/>
      <c r="H570" s="13"/>
      <c r="I570" s="13"/>
      <c r="J570" s="13"/>
      <c r="K570" s="13"/>
    </row>
    <row r="571" spans="1:11" ht="15" x14ac:dyDescent="0.25">
      <c r="A571"/>
      <c r="B571"/>
      <c r="C571"/>
      <c r="D571"/>
      <c r="E571"/>
      <c r="F571"/>
      <c r="G571"/>
      <c r="H571" s="13"/>
      <c r="I571" s="13"/>
      <c r="J571" s="13"/>
      <c r="K571" s="13"/>
    </row>
    <row r="572" spans="1:11" ht="15" x14ac:dyDescent="0.25">
      <c r="A572"/>
      <c r="B572"/>
      <c r="C572"/>
      <c r="D572"/>
      <c r="E572"/>
      <c r="F572"/>
      <c r="G572"/>
      <c r="H572" s="13"/>
      <c r="I572" s="13"/>
      <c r="J572" s="13"/>
      <c r="K572" s="13"/>
    </row>
    <row r="573" spans="1:11" ht="15" x14ac:dyDescent="0.25">
      <c r="A573"/>
      <c r="B573"/>
      <c r="C573"/>
      <c r="D573"/>
      <c r="E573"/>
      <c r="F573"/>
      <c r="G573"/>
      <c r="H573" s="13"/>
      <c r="I573" s="13"/>
      <c r="J573" s="13"/>
      <c r="K573" s="13"/>
    </row>
    <row r="574" spans="1:11" ht="15" x14ac:dyDescent="0.25">
      <c r="A574"/>
      <c r="B574"/>
      <c r="C574"/>
      <c r="D574"/>
      <c r="E574"/>
      <c r="F574"/>
      <c r="G574"/>
      <c r="H574" s="13"/>
      <c r="I574" s="13"/>
      <c r="J574" s="13"/>
      <c r="K574" s="13"/>
    </row>
    <row r="575" spans="1:11" ht="15" x14ac:dyDescent="0.25">
      <c r="A575"/>
      <c r="B575"/>
      <c r="C575"/>
      <c r="D575"/>
      <c r="E575"/>
      <c r="F575"/>
      <c r="G575"/>
      <c r="H575" s="13"/>
      <c r="I575" s="13"/>
      <c r="J575" s="13"/>
      <c r="K575" s="13"/>
    </row>
    <row r="576" spans="1:11" ht="15" x14ac:dyDescent="0.25">
      <c r="A576"/>
      <c r="B576"/>
      <c r="C576"/>
      <c r="D576"/>
      <c r="E576"/>
      <c r="F576"/>
      <c r="G576"/>
      <c r="H576" s="13"/>
      <c r="I576" s="13"/>
      <c r="J576" s="13"/>
      <c r="K576" s="13"/>
    </row>
    <row r="577" spans="1:11" ht="15" x14ac:dyDescent="0.25">
      <c r="A577"/>
      <c r="B577"/>
      <c r="C577"/>
      <c r="D577"/>
      <c r="E577"/>
      <c r="F577"/>
      <c r="G577"/>
      <c r="H577" s="13"/>
      <c r="I577" s="13"/>
      <c r="J577" s="13"/>
      <c r="K577" s="13"/>
    </row>
    <row r="578" spans="1:11" ht="15" x14ac:dyDescent="0.25">
      <c r="A578"/>
      <c r="B578"/>
      <c r="C578"/>
      <c r="D578"/>
      <c r="E578"/>
      <c r="F578"/>
      <c r="G578"/>
      <c r="H578" s="13"/>
      <c r="I578" s="13"/>
      <c r="J578" s="13"/>
      <c r="K578" s="13"/>
    </row>
    <row r="579" spans="1:11" ht="15" x14ac:dyDescent="0.25">
      <c r="A579"/>
      <c r="B579"/>
      <c r="C579"/>
      <c r="D579"/>
      <c r="E579"/>
      <c r="F579"/>
      <c r="G579"/>
      <c r="H579" s="13"/>
      <c r="I579" s="13"/>
      <c r="J579" s="13"/>
      <c r="K579" s="13"/>
    </row>
    <row r="580" spans="1:11" ht="15" x14ac:dyDescent="0.25">
      <c r="A580"/>
      <c r="B580"/>
      <c r="C580"/>
      <c r="D580"/>
      <c r="E580"/>
      <c r="F580"/>
      <c r="G580"/>
      <c r="H580" s="13"/>
      <c r="I580" s="13"/>
      <c r="J580" s="13"/>
      <c r="K580" s="13"/>
    </row>
    <row r="581" spans="1:11" ht="15" x14ac:dyDescent="0.25">
      <c r="A581"/>
      <c r="B581"/>
      <c r="C581"/>
      <c r="D581"/>
      <c r="E581"/>
      <c r="F581"/>
      <c r="G581"/>
      <c r="H581" s="13"/>
      <c r="I581" s="13"/>
      <c r="J581" s="13"/>
      <c r="K581" s="13"/>
    </row>
    <row r="582" spans="1:11" ht="15" x14ac:dyDescent="0.25">
      <c r="A582"/>
      <c r="B582"/>
      <c r="C582"/>
      <c r="D582"/>
      <c r="E582"/>
      <c r="F582"/>
      <c r="G582"/>
      <c r="H582" s="13"/>
      <c r="I582" s="13"/>
      <c r="J582" s="13"/>
      <c r="K582" s="13"/>
    </row>
    <row r="583" spans="1:11" ht="15" x14ac:dyDescent="0.25">
      <c r="A583"/>
      <c r="B583"/>
      <c r="C583"/>
      <c r="D583"/>
      <c r="E583"/>
      <c r="F583"/>
      <c r="G583"/>
      <c r="H583" s="13"/>
      <c r="I583" s="13"/>
      <c r="J583" s="13"/>
      <c r="K583" s="13"/>
    </row>
    <row r="584" spans="1:11" ht="15" x14ac:dyDescent="0.25">
      <c r="A584"/>
      <c r="B584"/>
      <c r="C584"/>
      <c r="D584"/>
      <c r="E584"/>
      <c r="F584"/>
      <c r="G584"/>
      <c r="H584" s="13"/>
      <c r="I584" s="13"/>
      <c r="J584" s="13"/>
      <c r="K584" s="13"/>
    </row>
    <row r="585" spans="1:11" ht="15" x14ac:dyDescent="0.25">
      <c r="A585"/>
      <c r="B585"/>
      <c r="C585"/>
      <c r="D585"/>
      <c r="E585"/>
      <c r="F585"/>
      <c r="G585"/>
      <c r="H585" s="13"/>
      <c r="I585" s="13"/>
      <c r="J585" s="13"/>
      <c r="K585" s="13"/>
    </row>
    <row r="586" spans="1:11" ht="15" x14ac:dyDescent="0.25">
      <c r="A586"/>
      <c r="B586"/>
      <c r="C586"/>
      <c r="D586"/>
      <c r="E586"/>
      <c r="F586"/>
      <c r="G586"/>
      <c r="H586" s="13"/>
      <c r="I586" s="13"/>
      <c r="J586" s="13"/>
      <c r="K586" s="13"/>
    </row>
    <row r="587" spans="1:11" ht="15" x14ac:dyDescent="0.25">
      <c r="A587"/>
      <c r="B587"/>
      <c r="C587"/>
      <c r="D587"/>
      <c r="E587"/>
      <c r="F587"/>
      <c r="G587"/>
      <c r="H587" s="13"/>
      <c r="I587" s="13"/>
      <c r="J587" s="13"/>
      <c r="K587" s="13"/>
    </row>
    <row r="588" spans="1:11" ht="15" x14ac:dyDescent="0.25">
      <c r="A588"/>
      <c r="B588"/>
      <c r="C588"/>
      <c r="D588"/>
      <c r="E588"/>
      <c r="F588"/>
      <c r="G588"/>
      <c r="H588" s="13"/>
      <c r="I588" s="13"/>
      <c r="J588" s="13"/>
      <c r="K588" s="13"/>
    </row>
    <row r="589" spans="1:11" ht="15" x14ac:dyDescent="0.25">
      <c r="A589"/>
      <c r="B589"/>
      <c r="C589"/>
      <c r="D589"/>
      <c r="E589"/>
      <c r="F589"/>
      <c r="G589"/>
      <c r="H589" s="13"/>
      <c r="I589" s="13"/>
      <c r="J589" s="13"/>
      <c r="K589" s="13"/>
    </row>
    <row r="590" spans="1:11" ht="15" x14ac:dyDescent="0.25">
      <c r="A590"/>
      <c r="B590"/>
      <c r="C590"/>
      <c r="D590"/>
      <c r="E590"/>
      <c r="F590"/>
      <c r="G590"/>
      <c r="H590" s="13"/>
      <c r="I590" s="13"/>
      <c r="J590" s="13"/>
      <c r="K590" s="13"/>
    </row>
    <row r="591" spans="1:11" ht="15" x14ac:dyDescent="0.25">
      <c r="A591"/>
      <c r="B591"/>
      <c r="C591"/>
      <c r="D591"/>
      <c r="E591"/>
      <c r="F591"/>
      <c r="G591"/>
      <c r="H591" s="13"/>
      <c r="I591" s="13"/>
      <c r="J591" s="13"/>
      <c r="K591" s="13"/>
    </row>
    <row r="592" spans="1:11" ht="15" x14ac:dyDescent="0.25">
      <c r="A592"/>
      <c r="B592"/>
      <c r="C592"/>
      <c r="D592"/>
      <c r="E592"/>
      <c r="F592"/>
      <c r="G592"/>
      <c r="H592" s="13"/>
      <c r="I592" s="13"/>
      <c r="J592" s="13"/>
      <c r="K592" s="13"/>
    </row>
    <row r="593" spans="1:11" ht="15" x14ac:dyDescent="0.25">
      <c r="A593"/>
      <c r="B593"/>
      <c r="C593"/>
      <c r="D593"/>
      <c r="E593"/>
      <c r="F593"/>
      <c r="G593"/>
      <c r="H593" s="13"/>
      <c r="I593" s="13"/>
      <c r="J593" s="13"/>
      <c r="K593" s="13"/>
    </row>
    <row r="594" spans="1:11" ht="15" x14ac:dyDescent="0.25">
      <c r="A594"/>
      <c r="B594"/>
      <c r="C594"/>
      <c r="D594"/>
      <c r="E594"/>
      <c r="F594"/>
      <c r="G594"/>
      <c r="H594" s="13"/>
      <c r="I594" s="13"/>
      <c r="J594" s="13"/>
      <c r="K594" s="13"/>
    </row>
    <row r="595" spans="1:11" ht="15" x14ac:dyDescent="0.25">
      <c r="A595"/>
      <c r="B595"/>
      <c r="C595"/>
      <c r="D595"/>
      <c r="E595"/>
      <c r="F595"/>
      <c r="G595"/>
      <c r="H595" s="13"/>
      <c r="I595" s="13"/>
      <c r="J595" s="13"/>
      <c r="K595" s="13"/>
    </row>
    <row r="596" spans="1:11" ht="15" x14ac:dyDescent="0.25">
      <c r="A596"/>
      <c r="B596"/>
      <c r="C596"/>
      <c r="D596"/>
      <c r="E596"/>
      <c r="F596"/>
      <c r="G596"/>
      <c r="H596" s="13"/>
      <c r="I596" s="13"/>
      <c r="J596" s="13"/>
      <c r="K596" s="13"/>
    </row>
    <row r="597" spans="1:11" ht="15" x14ac:dyDescent="0.25">
      <c r="A597"/>
      <c r="B597"/>
      <c r="C597"/>
      <c r="D597"/>
      <c r="E597"/>
      <c r="F597"/>
      <c r="G597"/>
      <c r="H597" s="13"/>
      <c r="I597" s="13"/>
      <c r="J597" s="13"/>
      <c r="K597" s="13"/>
    </row>
    <row r="598" spans="1:11" ht="15" x14ac:dyDescent="0.25">
      <c r="A598"/>
      <c r="B598"/>
      <c r="C598"/>
      <c r="D598"/>
      <c r="E598"/>
      <c r="F598"/>
      <c r="G598"/>
      <c r="H598" s="13"/>
      <c r="I598" s="13"/>
      <c r="J598" s="13"/>
      <c r="K598" s="13"/>
    </row>
    <row r="599" spans="1:11" ht="15" x14ac:dyDescent="0.25">
      <c r="A599"/>
      <c r="B599"/>
      <c r="C599"/>
      <c r="D599"/>
      <c r="E599"/>
      <c r="F599"/>
      <c r="G599"/>
      <c r="H599" s="13"/>
      <c r="I599" s="13"/>
      <c r="J599" s="13"/>
      <c r="K599" s="13"/>
    </row>
    <row r="600" spans="1:11" ht="15" x14ac:dyDescent="0.25">
      <c r="A600"/>
      <c r="B600"/>
      <c r="C600"/>
      <c r="D600"/>
      <c r="E600"/>
      <c r="F600"/>
      <c r="G600"/>
      <c r="H600" s="13"/>
      <c r="I600" s="13"/>
      <c r="J600" s="13"/>
      <c r="K600" s="13"/>
    </row>
    <row r="601" spans="1:11" ht="15" x14ac:dyDescent="0.25">
      <c r="A601"/>
      <c r="B601"/>
      <c r="C601"/>
      <c r="D601"/>
      <c r="E601"/>
      <c r="F601"/>
      <c r="G601"/>
      <c r="H601" s="13"/>
      <c r="I601" s="13"/>
      <c r="J601" s="13"/>
      <c r="K601" s="13"/>
    </row>
    <row r="602" spans="1:11" ht="15" x14ac:dyDescent="0.25">
      <c r="A602"/>
      <c r="B602"/>
      <c r="C602"/>
      <c r="D602"/>
      <c r="E602"/>
      <c r="F602"/>
      <c r="G602"/>
      <c r="H602" s="13"/>
      <c r="I602" s="13"/>
      <c r="J602" s="13"/>
      <c r="K602" s="13"/>
    </row>
    <row r="603" spans="1:11" ht="15" x14ac:dyDescent="0.25">
      <c r="A603"/>
      <c r="B603"/>
      <c r="C603"/>
      <c r="D603"/>
      <c r="E603"/>
      <c r="F603"/>
      <c r="G603"/>
      <c r="H603" s="13"/>
      <c r="I603" s="13"/>
      <c r="J603" s="13"/>
      <c r="K603" s="13"/>
    </row>
    <row r="604" spans="1:11" ht="15" x14ac:dyDescent="0.25">
      <c r="A604"/>
      <c r="B604"/>
      <c r="C604"/>
      <c r="D604"/>
      <c r="E604"/>
      <c r="F604"/>
      <c r="G604"/>
      <c r="H604" s="13"/>
      <c r="I604" s="13"/>
      <c r="J604" s="13"/>
      <c r="K604" s="13"/>
    </row>
    <row r="605" spans="1:11" ht="15" x14ac:dyDescent="0.25">
      <c r="A605"/>
      <c r="B605"/>
      <c r="C605"/>
      <c r="D605"/>
      <c r="E605"/>
      <c r="F605"/>
      <c r="G605"/>
      <c r="H605" s="13"/>
      <c r="I605" s="13"/>
      <c r="J605" s="13"/>
      <c r="K605" s="13"/>
    </row>
    <row r="606" spans="1:11" ht="15" x14ac:dyDescent="0.25">
      <c r="A606"/>
      <c r="B606"/>
      <c r="C606"/>
      <c r="D606"/>
      <c r="E606"/>
      <c r="F606"/>
      <c r="G606"/>
      <c r="H606" s="13"/>
      <c r="I606" s="13"/>
      <c r="J606" s="13"/>
      <c r="K606" s="13"/>
    </row>
    <row r="607" spans="1:11" ht="15" x14ac:dyDescent="0.25">
      <c r="A607"/>
      <c r="B607"/>
      <c r="C607"/>
      <c r="D607"/>
      <c r="E607"/>
      <c r="F607"/>
      <c r="G607"/>
      <c r="H607" s="13"/>
      <c r="I607" s="13"/>
      <c r="J607" s="13"/>
      <c r="K607" s="13"/>
    </row>
    <row r="608" spans="1:11" ht="15" x14ac:dyDescent="0.25">
      <c r="A608"/>
      <c r="B608"/>
      <c r="C608"/>
      <c r="D608"/>
      <c r="E608"/>
      <c r="F608"/>
      <c r="G608"/>
      <c r="H608" s="13"/>
      <c r="I608" s="13"/>
      <c r="J608" s="13"/>
      <c r="K608" s="13"/>
    </row>
    <row r="609" spans="1:11" ht="15" x14ac:dyDescent="0.25">
      <c r="A609"/>
      <c r="B609"/>
      <c r="C609"/>
      <c r="D609"/>
      <c r="E609"/>
      <c r="F609"/>
      <c r="G609"/>
      <c r="H609" s="13"/>
      <c r="I609" s="13"/>
      <c r="J609" s="13"/>
      <c r="K609" s="13"/>
    </row>
    <row r="610" spans="1:11" ht="15" x14ac:dyDescent="0.25">
      <c r="A610"/>
      <c r="B610"/>
      <c r="C610"/>
      <c r="D610"/>
      <c r="E610"/>
      <c r="F610"/>
      <c r="G610"/>
      <c r="H610" s="13"/>
      <c r="I610" s="13"/>
      <c r="J610" s="13"/>
      <c r="K610" s="13"/>
    </row>
    <row r="611" spans="1:11" ht="15" x14ac:dyDescent="0.25">
      <c r="A611"/>
      <c r="B611"/>
      <c r="C611"/>
      <c r="D611"/>
      <c r="E611"/>
      <c r="F611"/>
      <c r="G611"/>
      <c r="H611" s="13"/>
      <c r="I611" s="13"/>
      <c r="J611" s="13"/>
      <c r="K611" s="13"/>
    </row>
    <row r="612" spans="1:11" ht="15" x14ac:dyDescent="0.25">
      <c r="A612"/>
      <c r="B612"/>
      <c r="C612"/>
      <c r="D612"/>
      <c r="E612"/>
      <c r="F612"/>
      <c r="G612"/>
      <c r="H612" s="13"/>
      <c r="I612" s="13"/>
      <c r="J612" s="13"/>
      <c r="K612" s="13"/>
    </row>
    <row r="613" spans="1:11" ht="15" x14ac:dyDescent="0.25">
      <c r="A613"/>
      <c r="B613"/>
      <c r="C613"/>
      <c r="D613"/>
      <c r="E613"/>
      <c r="F613"/>
      <c r="G613"/>
      <c r="H613" s="13"/>
      <c r="I613" s="13"/>
      <c r="J613" s="13"/>
      <c r="K613" s="13"/>
    </row>
    <row r="614" spans="1:11" ht="15" x14ac:dyDescent="0.25">
      <c r="A614"/>
      <c r="B614"/>
      <c r="C614"/>
      <c r="D614"/>
      <c r="E614"/>
      <c r="F614"/>
      <c r="G614"/>
      <c r="H614" s="13"/>
      <c r="I614" s="13"/>
      <c r="J614" s="13"/>
      <c r="K614" s="13"/>
    </row>
    <row r="615" spans="1:11" ht="15" x14ac:dyDescent="0.25">
      <c r="A615"/>
      <c r="B615"/>
      <c r="C615"/>
      <c r="D615"/>
      <c r="E615"/>
      <c r="F615"/>
      <c r="G615"/>
      <c r="H615" s="13"/>
      <c r="I615" s="13"/>
      <c r="J615" s="13"/>
      <c r="K615" s="13"/>
    </row>
    <row r="616" spans="1:11" ht="15" x14ac:dyDescent="0.25">
      <c r="A616"/>
      <c r="B616"/>
      <c r="C616"/>
      <c r="D616"/>
      <c r="E616"/>
      <c r="F616"/>
      <c r="G616"/>
      <c r="H616" s="13"/>
      <c r="I616" s="13"/>
      <c r="J616" s="13"/>
      <c r="K616" s="13"/>
    </row>
    <row r="617" spans="1:11" ht="15" x14ac:dyDescent="0.25">
      <c r="A617"/>
      <c r="B617"/>
      <c r="C617"/>
      <c r="D617"/>
      <c r="E617"/>
      <c r="F617"/>
      <c r="G617"/>
      <c r="H617" s="13"/>
      <c r="I617" s="13"/>
      <c r="J617" s="13"/>
      <c r="K617" s="13"/>
    </row>
    <row r="618" spans="1:11" ht="15" x14ac:dyDescent="0.25">
      <c r="A618"/>
      <c r="B618"/>
      <c r="C618"/>
      <c r="D618"/>
      <c r="E618"/>
      <c r="F618"/>
      <c r="G618"/>
      <c r="H618" s="13"/>
      <c r="I618" s="13"/>
      <c r="J618" s="13"/>
      <c r="K618" s="13"/>
    </row>
    <row r="619" spans="1:11" ht="15" x14ac:dyDescent="0.25">
      <c r="A619"/>
      <c r="B619"/>
      <c r="C619"/>
      <c r="D619"/>
      <c r="E619"/>
      <c r="F619"/>
      <c r="G619"/>
      <c r="H619" s="13"/>
      <c r="I619" s="13"/>
      <c r="J619" s="13"/>
      <c r="K619" s="13"/>
    </row>
    <row r="620" spans="1:11" ht="15" x14ac:dyDescent="0.25">
      <c r="A620"/>
      <c r="B620"/>
      <c r="C620"/>
      <c r="D620"/>
      <c r="E620"/>
      <c r="F620"/>
      <c r="G620"/>
      <c r="H620" s="13"/>
      <c r="I620" s="13"/>
      <c r="J620" s="13"/>
      <c r="K620" s="13"/>
    </row>
    <row r="621" spans="1:11" ht="15" x14ac:dyDescent="0.25">
      <c r="A621"/>
      <c r="B621"/>
      <c r="C621"/>
      <c r="D621"/>
      <c r="E621"/>
      <c r="F621"/>
      <c r="G621"/>
      <c r="H621" s="13"/>
      <c r="I621" s="13"/>
      <c r="J621" s="13"/>
      <c r="K621" s="13"/>
    </row>
    <row r="622" spans="1:11" ht="15" x14ac:dyDescent="0.25">
      <c r="A622"/>
      <c r="B622"/>
      <c r="C622"/>
      <c r="D622"/>
      <c r="E622"/>
      <c r="F622"/>
      <c r="G622"/>
      <c r="H622" s="13"/>
      <c r="I622" s="13"/>
      <c r="J622" s="13"/>
      <c r="K622" s="13"/>
    </row>
    <row r="623" spans="1:11" ht="15" x14ac:dyDescent="0.25">
      <c r="A623"/>
      <c r="B623"/>
      <c r="C623"/>
      <c r="D623"/>
      <c r="E623"/>
      <c r="F623"/>
      <c r="G623"/>
      <c r="H623" s="13"/>
      <c r="I623" s="13"/>
      <c r="J623" s="13"/>
      <c r="K623" s="13"/>
    </row>
    <row r="624" spans="1:11" ht="15" x14ac:dyDescent="0.25">
      <c r="A624"/>
      <c r="B624"/>
      <c r="C624"/>
      <c r="D624"/>
      <c r="E624"/>
      <c r="F624"/>
      <c r="G624"/>
      <c r="H624" s="13"/>
      <c r="I624" s="13"/>
      <c r="J624" s="13"/>
      <c r="K624" s="13"/>
    </row>
    <row r="625" spans="1:11" ht="15" x14ac:dyDescent="0.25">
      <c r="A625"/>
      <c r="B625"/>
      <c r="C625"/>
      <c r="D625"/>
      <c r="E625"/>
      <c r="F625"/>
      <c r="G625"/>
      <c r="H625" s="13"/>
      <c r="I625" s="13"/>
      <c r="J625" s="13"/>
      <c r="K625" s="13"/>
    </row>
    <row r="626" spans="1:11" ht="15" x14ac:dyDescent="0.25">
      <c r="A626"/>
      <c r="B626"/>
      <c r="C626"/>
      <c r="D626"/>
      <c r="E626"/>
      <c r="F626"/>
      <c r="G626"/>
      <c r="H626" s="13"/>
      <c r="I626" s="13"/>
      <c r="J626" s="13"/>
      <c r="K626" s="13"/>
    </row>
  </sheetData>
  <pageMargins left="0.70866141732283472" right="0.31496062992125984" top="0.35433070866141736" bottom="0.74803149606299213" header="0.31496062992125984" footer="0.31496062992125984"/>
  <pageSetup paperSize="9" scale="55" fitToHeight="0" orientation="portrait" r:id="rId2"/>
  <headerFooter>
    <oddFooter>&amp;C&amp;A&amp;RAnexo Pág. &amp;P</oddFooter>
  </headerFooter>
  <rowBreaks count="3" manualBreakCount="3">
    <brk id="82" max="9" man="1"/>
    <brk id="154" max="9" man="1"/>
    <brk id="295" max="13" man="1"/>
  </rowBreaks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N626"/>
  <sheetViews>
    <sheetView view="pageBreakPreview" zoomScaleNormal="100" zoomScaleSheetLayoutView="100" workbookViewId="0">
      <selection sqref="A1:XFD1048576"/>
    </sheetView>
  </sheetViews>
  <sheetFormatPr baseColWidth="10" defaultColWidth="43.140625" defaultRowHeight="11.25" x14ac:dyDescent="0.2"/>
  <cols>
    <col min="1" max="1" width="7" style="2" customWidth="1"/>
    <col min="2" max="2" width="6.28515625" style="2" customWidth="1"/>
    <col min="3" max="3" width="8.42578125" style="2" customWidth="1"/>
    <col min="4" max="4" width="72.7109375" style="2" customWidth="1"/>
    <col min="5" max="5" width="9" style="2" customWidth="1"/>
    <col min="6" max="6" width="11" style="2" customWidth="1"/>
    <col min="7" max="7" width="14.5703125" style="2" bestFit="1" customWidth="1"/>
    <col min="8" max="9" width="16.42578125" style="7" bestFit="1" customWidth="1"/>
    <col min="10" max="10" width="5.5703125" style="7" bestFit="1" customWidth="1"/>
    <col min="11" max="11" width="10" style="7" customWidth="1"/>
    <col min="12" max="12" width="7.140625" style="7" customWidth="1"/>
    <col min="13" max="13" width="8.7109375" style="7" customWidth="1"/>
    <col min="14" max="14" width="7.140625" style="7" customWidth="1"/>
    <col min="15" max="16384" width="43.140625" style="2"/>
  </cols>
  <sheetData>
    <row r="1" spans="1:14" s="10" customFormat="1" ht="15" x14ac:dyDescent="0.25">
      <c r="A1" s="9"/>
      <c r="H1" s="11"/>
      <c r="I1" s="11"/>
      <c r="J1" s="11"/>
      <c r="K1" s="11"/>
      <c r="L1" s="11"/>
      <c r="M1" s="11"/>
      <c r="N1" s="11"/>
    </row>
    <row r="2" spans="1:14" s="10" customFormat="1" x14ac:dyDescent="0.2">
      <c r="H2" s="11"/>
      <c r="I2" s="11"/>
      <c r="J2" s="11"/>
      <c r="K2" s="11"/>
      <c r="L2" s="11"/>
      <c r="M2" s="11"/>
      <c r="N2" s="11"/>
    </row>
    <row r="3" spans="1:14" s="10" customFormat="1" x14ac:dyDescent="0.2">
      <c r="H3" s="11"/>
      <c r="I3" s="11"/>
      <c r="J3" s="11"/>
      <c r="K3" s="11"/>
      <c r="L3" s="11"/>
      <c r="M3" s="11"/>
      <c r="N3" s="11"/>
    </row>
    <row r="4" spans="1:14" s="10" customFormat="1" ht="15" x14ac:dyDescent="0.25">
      <c r="A4" s="9"/>
      <c r="B4" s="9"/>
      <c r="H4" s="11"/>
      <c r="I4" s="11"/>
      <c r="J4" s="11"/>
      <c r="K4" s="11"/>
      <c r="L4" s="11"/>
      <c r="M4" s="11"/>
      <c r="N4" s="11"/>
    </row>
    <row r="5" spans="1:14" ht="15" x14ac:dyDescent="0.25">
      <c r="A5"/>
      <c r="B5"/>
    </row>
    <row r="6" spans="1:14" x14ac:dyDescent="0.2">
      <c r="A6" s="8" t="s">
        <v>190</v>
      </c>
      <c r="B6" s="6" t="s">
        <v>826</v>
      </c>
    </row>
    <row r="8" spans="1:14" ht="15" x14ac:dyDescent="0.25">
      <c r="A8" s="1" t="s">
        <v>140</v>
      </c>
      <c r="H8" s="8" t="s">
        <v>11</v>
      </c>
      <c r="K8"/>
      <c r="L8"/>
      <c r="M8"/>
      <c r="N8"/>
    </row>
    <row r="9" spans="1:14" s="5" customFormat="1" ht="22.5" x14ac:dyDescent="0.25">
      <c r="A9" s="4" t="s">
        <v>6</v>
      </c>
      <c r="B9" s="4" t="s">
        <v>8</v>
      </c>
      <c r="C9" s="4" t="s">
        <v>9</v>
      </c>
      <c r="D9" s="4" t="s">
        <v>5</v>
      </c>
      <c r="E9" s="4" t="s">
        <v>14</v>
      </c>
      <c r="F9" s="4" t="s">
        <v>15</v>
      </c>
      <c r="G9" s="4" t="s">
        <v>16</v>
      </c>
      <c r="H9" s="2" t="s">
        <v>823</v>
      </c>
      <c r="I9" s="2" t="s">
        <v>824</v>
      </c>
      <c r="J9" s="14" t="s">
        <v>139</v>
      </c>
      <c r="K9"/>
      <c r="L9"/>
      <c r="M9"/>
      <c r="N9"/>
    </row>
    <row r="10" spans="1:14" s="5" customFormat="1" ht="15" x14ac:dyDescent="0.25">
      <c r="A10" s="2">
        <v>1300</v>
      </c>
      <c r="B10" s="2" t="s">
        <v>19</v>
      </c>
      <c r="C10" s="2" t="s">
        <v>35</v>
      </c>
      <c r="D10" s="2" t="s">
        <v>112</v>
      </c>
      <c r="E10" s="3">
        <v>839.48</v>
      </c>
      <c r="F10" s="3">
        <v>3492.12</v>
      </c>
      <c r="G10" s="3">
        <v>5665</v>
      </c>
      <c r="H10" s="12"/>
      <c r="I10" s="12">
        <v>1</v>
      </c>
      <c r="J10" s="15">
        <v>1</v>
      </c>
      <c r="K10"/>
      <c r="L10"/>
      <c r="M10"/>
      <c r="N10"/>
    </row>
    <row r="11" spans="1:14" ht="15" x14ac:dyDescent="0.25">
      <c r="C11" s="2" t="s">
        <v>39</v>
      </c>
      <c r="D11" s="2" t="s">
        <v>38</v>
      </c>
      <c r="E11" s="3">
        <v>1000.81</v>
      </c>
      <c r="F11" s="3">
        <v>2903.45</v>
      </c>
      <c r="G11" s="3">
        <v>5237.66</v>
      </c>
      <c r="H11" s="12">
        <v>1</v>
      </c>
      <c r="I11" s="12"/>
      <c r="J11" s="15">
        <v>1</v>
      </c>
      <c r="K11"/>
      <c r="L11"/>
      <c r="M11"/>
      <c r="N11"/>
    </row>
    <row r="12" spans="1:14" ht="15" x14ac:dyDescent="0.25">
      <c r="C12" s="2" t="s">
        <v>20</v>
      </c>
      <c r="D12" s="2" t="s">
        <v>917</v>
      </c>
      <c r="E12" s="3">
        <v>1164.74</v>
      </c>
      <c r="F12" s="3">
        <v>3934.58</v>
      </c>
      <c r="G12" s="3">
        <v>6432.72</v>
      </c>
      <c r="H12" s="12"/>
      <c r="I12" s="12">
        <v>1</v>
      </c>
      <c r="J12" s="15">
        <v>1</v>
      </c>
      <c r="K12"/>
      <c r="L12"/>
      <c r="M12"/>
      <c r="N12"/>
    </row>
    <row r="13" spans="1:14" ht="15" x14ac:dyDescent="0.25">
      <c r="B13" s="2" t="s">
        <v>23</v>
      </c>
      <c r="C13" s="2" t="s">
        <v>32</v>
      </c>
      <c r="D13" s="2" t="s">
        <v>77</v>
      </c>
      <c r="E13" s="3">
        <v>700.84</v>
      </c>
      <c r="F13" s="3">
        <v>1704.98</v>
      </c>
      <c r="G13" s="3">
        <v>3558.79</v>
      </c>
      <c r="H13" s="12">
        <v>1</v>
      </c>
      <c r="I13" s="12">
        <v>1</v>
      </c>
      <c r="J13" s="15">
        <v>2</v>
      </c>
      <c r="K13"/>
      <c r="L13"/>
      <c r="M13"/>
      <c r="N13"/>
    </row>
    <row r="14" spans="1:14" ht="15" x14ac:dyDescent="0.25">
      <c r="C14" s="2" t="s">
        <v>64</v>
      </c>
      <c r="D14" s="2" t="s">
        <v>63</v>
      </c>
      <c r="E14" s="3">
        <v>744.79</v>
      </c>
      <c r="F14" s="3">
        <v>3183.09</v>
      </c>
      <c r="G14" s="3">
        <v>5080.8500000000004</v>
      </c>
      <c r="H14" s="12">
        <v>1</v>
      </c>
      <c r="I14" s="12">
        <v>1</v>
      </c>
      <c r="J14" s="15">
        <v>2</v>
      </c>
      <c r="K14"/>
      <c r="L14"/>
      <c r="M14"/>
      <c r="N14"/>
    </row>
    <row r="15" spans="1:14" ht="15" x14ac:dyDescent="0.25">
      <c r="B15" s="2" t="s">
        <v>44</v>
      </c>
      <c r="C15" s="2" t="s">
        <v>73</v>
      </c>
      <c r="D15" s="2" t="s">
        <v>92</v>
      </c>
      <c r="E15" s="3">
        <v>501.69</v>
      </c>
      <c r="F15" s="3">
        <v>2503.1999999999998</v>
      </c>
      <c r="G15" s="3">
        <v>3870.57</v>
      </c>
      <c r="H15" s="12">
        <v>1</v>
      </c>
      <c r="I15" s="12"/>
      <c r="J15" s="15">
        <v>1</v>
      </c>
      <c r="K15"/>
      <c r="L15"/>
      <c r="M15"/>
      <c r="N15"/>
    </row>
    <row r="16" spans="1:14" ht="15" x14ac:dyDescent="0.25">
      <c r="C16" s="2" t="s">
        <v>71</v>
      </c>
      <c r="D16" s="2" t="s">
        <v>70</v>
      </c>
      <c r="E16" s="3">
        <v>528.66</v>
      </c>
      <c r="F16" s="3">
        <v>1239.17</v>
      </c>
      <c r="G16" s="3">
        <v>2633.51</v>
      </c>
      <c r="H16" s="12"/>
      <c r="I16" s="12">
        <v>2</v>
      </c>
      <c r="J16" s="15">
        <v>2</v>
      </c>
      <c r="K16"/>
      <c r="L16"/>
      <c r="M16"/>
      <c r="N16"/>
    </row>
    <row r="17" spans="1:14" ht="15" x14ac:dyDescent="0.25">
      <c r="G17" s="3">
        <v>2631.511</v>
      </c>
      <c r="H17" s="12"/>
      <c r="I17" s="12">
        <v>3</v>
      </c>
      <c r="J17" s="15">
        <v>3</v>
      </c>
      <c r="K17"/>
      <c r="L17"/>
      <c r="M17"/>
      <c r="N17"/>
    </row>
    <row r="18" spans="1:14" ht="15" x14ac:dyDescent="0.25">
      <c r="D18" s="2" t="s">
        <v>136</v>
      </c>
      <c r="E18" s="3">
        <v>526.09</v>
      </c>
      <c r="F18" s="3">
        <v>1239.17</v>
      </c>
      <c r="G18" s="3">
        <v>2631.511</v>
      </c>
      <c r="H18" s="12">
        <v>1</v>
      </c>
      <c r="I18" s="12"/>
      <c r="J18" s="15">
        <v>1</v>
      </c>
      <c r="K18"/>
      <c r="L18"/>
      <c r="M18"/>
      <c r="N18"/>
    </row>
    <row r="19" spans="1:14" ht="15" x14ac:dyDescent="0.25">
      <c r="C19" s="2" t="s">
        <v>920</v>
      </c>
      <c r="D19" s="2" t="s">
        <v>96</v>
      </c>
      <c r="E19" s="3">
        <v>569.13</v>
      </c>
      <c r="F19" s="3">
        <v>2657.72</v>
      </c>
      <c r="G19" s="3">
        <v>4095.1</v>
      </c>
      <c r="H19" s="12">
        <v>2</v>
      </c>
      <c r="I19" s="12"/>
      <c r="J19" s="15">
        <v>2</v>
      </c>
      <c r="K19"/>
      <c r="L19"/>
      <c r="M19"/>
      <c r="N19"/>
    </row>
    <row r="20" spans="1:14" ht="15" x14ac:dyDescent="0.25">
      <c r="A20" s="2" t="s">
        <v>141</v>
      </c>
      <c r="H20" s="12">
        <v>7</v>
      </c>
      <c r="I20" s="12">
        <v>9</v>
      </c>
      <c r="J20" s="15">
        <v>16</v>
      </c>
      <c r="K20"/>
      <c r="L20"/>
      <c r="M20"/>
      <c r="N20"/>
    </row>
    <row r="21" spans="1:14" ht="15" x14ac:dyDescent="0.25">
      <c r="A21" s="2">
        <v>1320</v>
      </c>
      <c r="B21" s="2" t="s">
        <v>23</v>
      </c>
      <c r="C21" s="2" t="s">
        <v>32</v>
      </c>
      <c r="D21" s="2" t="s">
        <v>50</v>
      </c>
      <c r="E21" s="3">
        <v>700.84</v>
      </c>
      <c r="F21" s="3">
        <v>2719.53</v>
      </c>
      <c r="G21" s="3">
        <v>4573.34</v>
      </c>
      <c r="H21" s="12">
        <v>6</v>
      </c>
      <c r="I21" s="12">
        <v>1</v>
      </c>
      <c r="J21" s="15">
        <v>7</v>
      </c>
      <c r="K21"/>
      <c r="L21"/>
      <c r="M21"/>
      <c r="N21"/>
    </row>
    <row r="22" spans="1:14" ht="15" x14ac:dyDescent="0.25">
      <c r="C22" s="2" t="s">
        <v>64</v>
      </c>
      <c r="D22" s="2" t="s">
        <v>63</v>
      </c>
      <c r="E22" s="3">
        <v>744.79</v>
      </c>
      <c r="F22" s="3">
        <v>3183.09</v>
      </c>
      <c r="G22" s="3">
        <v>5080.8500000000004</v>
      </c>
      <c r="H22" s="12"/>
      <c r="I22" s="12">
        <v>1</v>
      </c>
      <c r="J22" s="15">
        <v>1</v>
      </c>
      <c r="K22"/>
      <c r="L22"/>
      <c r="M22"/>
      <c r="N22"/>
    </row>
    <row r="23" spans="1:14" ht="15" x14ac:dyDescent="0.25">
      <c r="B23" s="2" t="s">
        <v>44</v>
      </c>
      <c r="C23" s="2" t="s">
        <v>73</v>
      </c>
      <c r="D23" s="2" t="s">
        <v>92</v>
      </c>
      <c r="E23" s="3">
        <v>501.69</v>
      </c>
      <c r="F23" s="3">
        <v>2503.1999999999998</v>
      </c>
      <c r="G23" s="3">
        <v>3870.57</v>
      </c>
      <c r="H23" s="12">
        <v>103</v>
      </c>
      <c r="I23" s="12">
        <v>3</v>
      </c>
      <c r="J23" s="15">
        <v>106</v>
      </c>
      <c r="K23"/>
      <c r="L23"/>
      <c r="M23"/>
      <c r="N23"/>
    </row>
    <row r="24" spans="1:14" ht="15" x14ac:dyDescent="0.25">
      <c r="C24" s="2" t="s">
        <v>920</v>
      </c>
      <c r="D24" s="2" t="s">
        <v>96</v>
      </c>
      <c r="E24" s="3">
        <v>569.13</v>
      </c>
      <c r="F24" s="3">
        <v>2657.72</v>
      </c>
      <c r="G24" s="3">
        <v>4095.1</v>
      </c>
      <c r="H24" s="12">
        <v>14</v>
      </c>
      <c r="I24" s="12">
        <v>7</v>
      </c>
      <c r="J24" s="15">
        <v>21</v>
      </c>
      <c r="K24"/>
      <c r="L24"/>
      <c r="M24"/>
      <c r="N24"/>
    </row>
    <row r="25" spans="1:14" ht="15" x14ac:dyDescent="0.25">
      <c r="A25" s="2" t="s">
        <v>142</v>
      </c>
      <c r="H25" s="12">
        <v>123</v>
      </c>
      <c r="I25" s="12">
        <v>12</v>
      </c>
      <c r="J25" s="15">
        <v>135</v>
      </c>
      <c r="K25"/>
      <c r="L25"/>
      <c r="M25"/>
      <c r="N25"/>
    </row>
    <row r="26" spans="1:14" ht="15" x14ac:dyDescent="0.25">
      <c r="A26" s="2">
        <v>1330</v>
      </c>
      <c r="B26" s="2" t="s">
        <v>23</v>
      </c>
      <c r="C26" s="2" t="s">
        <v>32</v>
      </c>
      <c r="D26" s="2" t="s">
        <v>77</v>
      </c>
      <c r="E26" s="3">
        <v>700.84</v>
      </c>
      <c r="F26" s="3">
        <v>1704.98</v>
      </c>
      <c r="G26" s="3">
        <v>3558.79</v>
      </c>
      <c r="H26" s="12">
        <v>1</v>
      </c>
      <c r="I26" s="12"/>
      <c r="J26" s="15">
        <v>1</v>
      </c>
      <c r="K26"/>
      <c r="L26"/>
      <c r="M26"/>
      <c r="N26"/>
    </row>
    <row r="27" spans="1:14" ht="15" x14ac:dyDescent="0.25">
      <c r="B27" s="2" t="s">
        <v>44</v>
      </c>
      <c r="C27" s="2" t="s">
        <v>73</v>
      </c>
      <c r="D27" s="2" t="s">
        <v>92</v>
      </c>
      <c r="E27" s="3">
        <v>501.69</v>
      </c>
      <c r="F27" s="3">
        <v>2503.1999999999998</v>
      </c>
      <c r="G27" s="3">
        <v>3870.57</v>
      </c>
      <c r="H27" s="12">
        <v>9</v>
      </c>
      <c r="I27" s="12"/>
      <c r="J27" s="15">
        <v>9</v>
      </c>
      <c r="K27"/>
      <c r="L27"/>
      <c r="M27"/>
      <c r="N27"/>
    </row>
    <row r="28" spans="1:14" ht="15" x14ac:dyDescent="0.25">
      <c r="C28" s="2" t="s">
        <v>920</v>
      </c>
      <c r="D28" s="2" t="s">
        <v>96</v>
      </c>
      <c r="E28" s="3">
        <v>569.13</v>
      </c>
      <c r="F28" s="3">
        <v>2657.72</v>
      </c>
      <c r="G28" s="3">
        <v>4095.1</v>
      </c>
      <c r="H28" s="12"/>
      <c r="I28" s="12">
        <v>1</v>
      </c>
      <c r="J28" s="15">
        <v>1</v>
      </c>
      <c r="K28"/>
      <c r="L28"/>
      <c r="M28"/>
      <c r="N28"/>
    </row>
    <row r="29" spans="1:14" ht="15" x14ac:dyDescent="0.25">
      <c r="A29" s="2" t="s">
        <v>143</v>
      </c>
      <c r="H29" s="12">
        <v>10</v>
      </c>
      <c r="I29" s="12">
        <v>1</v>
      </c>
      <c r="J29" s="15">
        <v>11</v>
      </c>
      <c r="K29"/>
      <c r="L29"/>
      <c r="M29"/>
      <c r="N29"/>
    </row>
    <row r="30" spans="1:14" ht="15" x14ac:dyDescent="0.25">
      <c r="A30" s="2">
        <v>1341</v>
      </c>
      <c r="B30" s="2" t="s">
        <v>19</v>
      </c>
      <c r="C30" s="2" t="s">
        <v>111</v>
      </c>
      <c r="D30" s="2" t="s">
        <v>123</v>
      </c>
      <c r="E30" s="3">
        <v>1044.71</v>
      </c>
      <c r="F30" s="3">
        <v>3129.57</v>
      </c>
      <c r="G30" s="3">
        <v>5507.68</v>
      </c>
      <c r="H30" s="12">
        <v>1</v>
      </c>
      <c r="I30" s="12"/>
      <c r="J30" s="15">
        <v>1</v>
      </c>
      <c r="K30"/>
      <c r="L30"/>
      <c r="M30"/>
      <c r="N30"/>
    </row>
    <row r="31" spans="1:14" ht="15" x14ac:dyDescent="0.25">
      <c r="B31" s="2" t="s">
        <v>44</v>
      </c>
      <c r="C31" s="2" t="s">
        <v>71</v>
      </c>
      <c r="D31" s="2" t="s">
        <v>70</v>
      </c>
      <c r="E31" s="3">
        <v>528.66</v>
      </c>
      <c r="F31" s="3">
        <v>1239.17</v>
      </c>
      <c r="G31" s="3">
        <v>2633.51</v>
      </c>
      <c r="H31" s="12">
        <v>1</v>
      </c>
      <c r="I31" s="12">
        <v>1</v>
      </c>
      <c r="J31" s="15">
        <v>2</v>
      </c>
      <c r="K31"/>
      <c r="L31"/>
      <c r="M31"/>
      <c r="N31"/>
    </row>
    <row r="32" spans="1:14" ht="15" x14ac:dyDescent="0.25">
      <c r="B32" s="2" t="s">
        <v>28</v>
      </c>
      <c r="C32" s="2" t="s">
        <v>29</v>
      </c>
      <c r="D32" s="2" t="s">
        <v>26</v>
      </c>
      <c r="E32" s="3">
        <v>447.68</v>
      </c>
      <c r="F32" s="3">
        <v>1108.01</v>
      </c>
      <c r="G32" s="3">
        <v>2276.1799999999998</v>
      </c>
      <c r="H32" s="12">
        <v>1</v>
      </c>
      <c r="I32" s="12">
        <v>1</v>
      </c>
      <c r="J32" s="15">
        <v>2</v>
      </c>
      <c r="K32"/>
      <c r="L32"/>
      <c r="M32"/>
      <c r="N32"/>
    </row>
    <row r="33" spans="1:14" ht="15" x14ac:dyDescent="0.25">
      <c r="A33" s="2" t="s">
        <v>144</v>
      </c>
      <c r="H33" s="12">
        <v>3</v>
      </c>
      <c r="I33" s="12">
        <v>2</v>
      </c>
      <c r="J33" s="15">
        <v>5</v>
      </c>
      <c r="K33"/>
      <c r="L33"/>
      <c r="M33"/>
      <c r="N33"/>
    </row>
    <row r="34" spans="1:14" ht="15" x14ac:dyDescent="0.25">
      <c r="A34" s="2">
        <v>1350</v>
      </c>
      <c r="B34" s="2" t="s">
        <v>19</v>
      </c>
      <c r="C34" s="2" t="s">
        <v>39</v>
      </c>
      <c r="D34" s="2" t="s">
        <v>930</v>
      </c>
      <c r="E34" s="3">
        <v>1000.81</v>
      </c>
      <c r="F34" s="3">
        <v>2718.02</v>
      </c>
      <c r="G34" s="3">
        <v>5052.2299999999996</v>
      </c>
      <c r="H34" s="12"/>
      <c r="I34" s="12">
        <v>1</v>
      </c>
      <c r="J34" s="15">
        <v>1</v>
      </c>
      <c r="K34"/>
      <c r="L34"/>
      <c r="M34"/>
      <c r="N34"/>
    </row>
    <row r="35" spans="1:14" ht="15" x14ac:dyDescent="0.25">
      <c r="B35" s="2" t="s">
        <v>28</v>
      </c>
      <c r="C35" s="2" t="s">
        <v>29</v>
      </c>
      <c r="D35" s="2" t="s">
        <v>919</v>
      </c>
      <c r="E35" s="3">
        <v>447.68</v>
      </c>
      <c r="F35" s="3">
        <v>1108.01</v>
      </c>
      <c r="G35" s="3">
        <v>2276.1799999999998</v>
      </c>
      <c r="H35" s="12">
        <v>1</v>
      </c>
      <c r="I35" s="12"/>
      <c r="J35" s="15">
        <v>1</v>
      </c>
      <c r="K35"/>
      <c r="L35"/>
      <c r="M35"/>
      <c r="N35"/>
    </row>
    <row r="36" spans="1:14" ht="15" x14ac:dyDescent="0.25">
      <c r="A36" s="2" t="s">
        <v>145</v>
      </c>
      <c r="H36" s="12">
        <v>1</v>
      </c>
      <c r="I36" s="12">
        <v>1</v>
      </c>
      <c r="J36" s="15">
        <v>2</v>
      </c>
      <c r="K36"/>
      <c r="L36"/>
      <c r="M36"/>
      <c r="N36"/>
    </row>
    <row r="37" spans="1:14" ht="15" x14ac:dyDescent="0.25">
      <c r="A37" s="2">
        <v>1500</v>
      </c>
      <c r="B37" s="2" t="s">
        <v>19</v>
      </c>
      <c r="C37" s="2" t="s">
        <v>35</v>
      </c>
      <c r="D37" s="2" t="s">
        <v>34</v>
      </c>
      <c r="E37" s="3">
        <v>839.48</v>
      </c>
      <c r="F37" s="3">
        <v>2152.71</v>
      </c>
      <c r="G37" s="3">
        <v>4325.59</v>
      </c>
      <c r="H37" s="12">
        <v>1</v>
      </c>
      <c r="I37" s="12">
        <v>3</v>
      </c>
      <c r="J37" s="15">
        <v>4</v>
      </c>
      <c r="K37"/>
      <c r="L37"/>
      <c r="M37"/>
      <c r="N37"/>
    </row>
    <row r="38" spans="1:14" ht="15" x14ac:dyDescent="0.25">
      <c r="C38" s="2" t="s">
        <v>39</v>
      </c>
      <c r="D38" s="2" t="s">
        <v>935</v>
      </c>
      <c r="E38" s="3">
        <v>1000.81</v>
      </c>
      <c r="F38" s="3">
        <v>2718.02</v>
      </c>
      <c r="G38" s="3">
        <v>5052.2299999999996</v>
      </c>
      <c r="H38" s="12"/>
      <c r="I38" s="12">
        <v>1</v>
      </c>
      <c r="J38" s="15">
        <v>1</v>
      </c>
      <c r="K38"/>
      <c r="L38"/>
      <c r="M38"/>
      <c r="N38"/>
    </row>
    <row r="39" spans="1:14" ht="15" x14ac:dyDescent="0.25">
      <c r="C39" s="2" t="s">
        <v>20</v>
      </c>
      <c r="D39" s="2" t="s">
        <v>130</v>
      </c>
      <c r="E39" s="3">
        <v>1164.74</v>
      </c>
      <c r="F39" s="3">
        <v>3314.99</v>
      </c>
      <c r="G39" s="3">
        <v>5813.13</v>
      </c>
      <c r="H39" s="12">
        <v>1</v>
      </c>
      <c r="I39" s="12"/>
      <c r="J39" s="15">
        <v>1</v>
      </c>
      <c r="K39"/>
      <c r="L39"/>
      <c r="M39"/>
      <c r="N39"/>
    </row>
    <row r="40" spans="1:14" ht="15" x14ac:dyDescent="0.25">
      <c r="B40" s="2" t="s">
        <v>23</v>
      </c>
      <c r="C40" s="2" t="s">
        <v>32</v>
      </c>
      <c r="D40" s="2" t="s">
        <v>77</v>
      </c>
      <c r="E40" s="3">
        <v>700.84</v>
      </c>
      <c r="F40" s="3">
        <v>1704.98</v>
      </c>
      <c r="G40" s="3">
        <v>3558.79</v>
      </c>
      <c r="H40" s="12">
        <v>1</v>
      </c>
      <c r="I40" s="12"/>
      <c r="J40" s="15">
        <v>1</v>
      </c>
      <c r="K40"/>
      <c r="L40"/>
      <c r="M40"/>
      <c r="N40"/>
    </row>
    <row r="41" spans="1:14" ht="15" x14ac:dyDescent="0.25">
      <c r="B41" s="2" t="s">
        <v>28</v>
      </c>
      <c r="C41" s="2" t="s">
        <v>29</v>
      </c>
      <c r="D41" s="2" t="s">
        <v>26</v>
      </c>
      <c r="E41" s="3">
        <v>447.68</v>
      </c>
      <c r="F41" s="3">
        <v>1108.01</v>
      </c>
      <c r="G41" s="3">
        <v>2276.1799999999998</v>
      </c>
      <c r="H41" s="12">
        <v>3</v>
      </c>
      <c r="I41" s="12">
        <v>1</v>
      </c>
      <c r="J41" s="15">
        <v>4</v>
      </c>
      <c r="K41"/>
      <c r="L41"/>
      <c r="M41"/>
      <c r="N41"/>
    </row>
    <row r="42" spans="1:14" ht="15" x14ac:dyDescent="0.25">
      <c r="A42" s="2" t="s">
        <v>146</v>
      </c>
      <c r="H42" s="12">
        <v>6</v>
      </c>
      <c r="I42" s="12">
        <v>5</v>
      </c>
      <c r="J42" s="15">
        <v>11</v>
      </c>
      <c r="K42"/>
      <c r="L42"/>
      <c r="M42"/>
      <c r="N42"/>
    </row>
    <row r="43" spans="1:14" ht="15" x14ac:dyDescent="0.25">
      <c r="A43" s="2">
        <v>1510</v>
      </c>
      <c r="B43" s="2" t="s">
        <v>19</v>
      </c>
      <c r="C43" s="2" t="s">
        <v>35</v>
      </c>
      <c r="D43" s="2" t="s">
        <v>46</v>
      </c>
      <c r="E43" s="3">
        <v>839.48</v>
      </c>
      <c r="F43" s="3">
        <v>2152.71</v>
      </c>
      <c r="G43" s="3">
        <v>4325.59</v>
      </c>
      <c r="H43" s="12"/>
      <c r="I43" s="12">
        <v>2</v>
      </c>
      <c r="J43" s="15">
        <v>2</v>
      </c>
      <c r="K43"/>
      <c r="L43"/>
      <c r="M43"/>
      <c r="N43"/>
    </row>
    <row r="44" spans="1:14" ht="15" x14ac:dyDescent="0.25">
      <c r="C44" s="2" t="s">
        <v>20</v>
      </c>
      <c r="D44" s="2" t="s">
        <v>109</v>
      </c>
      <c r="E44" s="3">
        <v>1164.74</v>
      </c>
      <c r="F44" s="3">
        <v>3314.99</v>
      </c>
      <c r="G44" s="3">
        <v>5813.13</v>
      </c>
      <c r="H44" s="12">
        <v>1</v>
      </c>
      <c r="I44" s="12"/>
      <c r="J44" s="15">
        <v>1</v>
      </c>
      <c r="K44"/>
      <c r="L44"/>
      <c r="M44"/>
      <c r="N44"/>
    </row>
    <row r="45" spans="1:14" ht="15" x14ac:dyDescent="0.25">
      <c r="B45" s="2" t="s">
        <v>23</v>
      </c>
      <c r="C45" s="2" t="s">
        <v>32</v>
      </c>
      <c r="D45" s="2" t="s">
        <v>53</v>
      </c>
      <c r="E45" s="3">
        <v>700.84</v>
      </c>
      <c r="F45" s="3">
        <v>1704.98</v>
      </c>
      <c r="G45" s="3">
        <v>3558.79</v>
      </c>
      <c r="H45" s="12">
        <v>3</v>
      </c>
      <c r="I45" s="12">
        <v>2</v>
      </c>
      <c r="J45" s="15">
        <v>5</v>
      </c>
      <c r="K45"/>
      <c r="L45"/>
      <c r="M45"/>
      <c r="N45"/>
    </row>
    <row r="46" spans="1:14" ht="15" x14ac:dyDescent="0.25">
      <c r="D46" s="2" t="s">
        <v>82</v>
      </c>
      <c r="E46" s="3">
        <v>700.84</v>
      </c>
      <c r="F46" s="3">
        <v>1704.98</v>
      </c>
      <c r="G46" s="3">
        <v>3558.79</v>
      </c>
      <c r="H46" s="12">
        <v>1</v>
      </c>
      <c r="I46" s="12">
        <v>1</v>
      </c>
      <c r="J46" s="15">
        <v>2</v>
      </c>
      <c r="K46"/>
      <c r="L46"/>
      <c r="M46"/>
      <c r="N46"/>
    </row>
    <row r="47" spans="1:14" ht="15" x14ac:dyDescent="0.25">
      <c r="B47" s="2" t="s">
        <v>44</v>
      </c>
      <c r="C47" s="2" t="s">
        <v>71</v>
      </c>
      <c r="D47" s="2" t="s">
        <v>70</v>
      </c>
      <c r="E47" s="3">
        <v>528.66</v>
      </c>
      <c r="F47" s="3">
        <v>1239.17</v>
      </c>
      <c r="G47" s="3">
        <v>2633.51</v>
      </c>
      <c r="H47" s="12">
        <v>1</v>
      </c>
      <c r="I47" s="12">
        <v>1</v>
      </c>
      <c r="J47" s="15">
        <v>2</v>
      </c>
      <c r="K47"/>
      <c r="L47"/>
      <c r="M47"/>
      <c r="N47"/>
    </row>
    <row r="48" spans="1:14" ht="15" x14ac:dyDescent="0.25">
      <c r="D48" s="2" t="s">
        <v>136</v>
      </c>
      <c r="E48" s="3">
        <v>526.09</v>
      </c>
      <c r="F48" s="3">
        <v>1239.17</v>
      </c>
      <c r="G48" s="3">
        <v>2631.511</v>
      </c>
      <c r="H48" s="12">
        <v>1</v>
      </c>
      <c r="I48" s="12"/>
      <c r="J48" s="15">
        <v>1</v>
      </c>
      <c r="K48"/>
      <c r="L48"/>
      <c r="M48"/>
      <c r="N48"/>
    </row>
    <row r="49" spans="1:14" ht="15" x14ac:dyDescent="0.25">
      <c r="C49" s="2" t="s">
        <v>45</v>
      </c>
      <c r="D49" s="2" t="s">
        <v>43</v>
      </c>
      <c r="E49" s="3">
        <v>612.99</v>
      </c>
      <c r="F49" s="3">
        <v>1474.34</v>
      </c>
      <c r="G49" s="3">
        <v>2953.01</v>
      </c>
      <c r="H49" s="12">
        <v>1</v>
      </c>
      <c r="I49" s="12"/>
      <c r="J49" s="15">
        <v>1</v>
      </c>
      <c r="K49"/>
      <c r="L49"/>
      <c r="M49"/>
      <c r="N49"/>
    </row>
    <row r="50" spans="1:14" ht="15" x14ac:dyDescent="0.25">
      <c r="A50" s="2" t="s">
        <v>147</v>
      </c>
      <c r="H50" s="12">
        <v>8</v>
      </c>
      <c r="I50" s="12">
        <v>6</v>
      </c>
      <c r="J50" s="15">
        <v>14</v>
      </c>
      <c r="K50"/>
      <c r="L50"/>
      <c r="M50"/>
      <c r="N50"/>
    </row>
    <row r="51" spans="1:14" ht="15" x14ac:dyDescent="0.25">
      <c r="A51" s="2">
        <v>1532</v>
      </c>
      <c r="B51" s="2" t="s">
        <v>19</v>
      </c>
      <c r="C51" s="2" t="s">
        <v>39</v>
      </c>
      <c r="D51" s="2" t="s">
        <v>110</v>
      </c>
      <c r="E51" s="3">
        <v>1000.81</v>
      </c>
      <c r="F51" s="3">
        <v>2718.02</v>
      </c>
      <c r="G51" s="3">
        <v>5052.2299999999996</v>
      </c>
      <c r="H51" s="12">
        <v>1</v>
      </c>
      <c r="I51" s="12"/>
      <c r="J51" s="15">
        <v>1</v>
      </c>
      <c r="K51"/>
      <c r="L51"/>
      <c r="M51"/>
      <c r="N51"/>
    </row>
    <row r="52" spans="1:14" ht="15" x14ac:dyDescent="0.25">
      <c r="B52" s="2" t="s">
        <v>23</v>
      </c>
      <c r="C52" s="2" t="s">
        <v>32</v>
      </c>
      <c r="D52" s="2" t="s">
        <v>851</v>
      </c>
      <c r="E52" s="3">
        <v>700.84</v>
      </c>
      <c r="F52" s="3">
        <v>1704.98</v>
      </c>
      <c r="G52" s="3">
        <v>3558.79</v>
      </c>
      <c r="H52" s="12"/>
      <c r="I52" s="12">
        <v>1</v>
      </c>
      <c r="J52" s="15">
        <v>1</v>
      </c>
      <c r="K52"/>
      <c r="L52"/>
      <c r="M52"/>
      <c r="N52"/>
    </row>
    <row r="53" spans="1:14" ht="15" x14ac:dyDescent="0.25">
      <c r="C53" s="2" t="s">
        <v>35</v>
      </c>
      <c r="D53" s="2" t="s">
        <v>926</v>
      </c>
      <c r="E53" s="3">
        <v>839.48</v>
      </c>
      <c r="F53" s="3">
        <v>1998.95</v>
      </c>
      <c r="G53" s="3">
        <v>3991.4</v>
      </c>
      <c r="H53" s="12">
        <v>1</v>
      </c>
      <c r="I53" s="12"/>
      <c r="J53" s="15">
        <v>1</v>
      </c>
      <c r="K53"/>
      <c r="L53"/>
      <c r="M53"/>
      <c r="N53"/>
    </row>
    <row r="54" spans="1:14" ht="15" x14ac:dyDescent="0.25">
      <c r="B54" s="2" t="s">
        <v>44</v>
      </c>
      <c r="C54" s="2" t="s">
        <v>71</v>
      </c>
      <c r="D54" s="2" t="s">
        <v>70</v>
      </c>
      <c r="E54" s="3">
        <v>528.66</v>
      </c>
      <c r="F54" s="3">
        <v>1239.17</v>
      </c>
      <c r="G54" s="3">
        <v>2633.51</v>
      </c>
      <c r="H54" s="12">
        <v>1</v>
      </c>
      <c r="I54" s="12"/>
      <c r="J54" s="15">
        <v>1</v>
      </c>
      <c r="K54"/>
      <c r="L54"/>
      <c r="M54"/>
      <c r="N54"/>
    </row>
    <row r="55" spans="1:14" ht="15" x14ac:dyDescent="0.25">
      <c r="C55" s="2" t="s">
        <v>45</v>
      </c>
      <c r="D55" s="2" t="s">
        <v>43</v>
      </c>
      <c r="E55" s="3">
        <v>612.99</v>
      </c>
      <c r="F55" s="3">
        <v>1474.34</v>
      </c>
      <c r="G55" s="3">
        <v>2926.46</v>
      </c>
      <c r="H55" s="12">
        <v>1</v>
      </c>
      <c r="I55" s="12"/>
      <c r="J55" s="15">
        <v>1</v>
      </c>
      <c r="K55"/>
      <c r="L55"/>
      <c r="M55"/>
      <c r="N55"/>
    </row>
    <row r="56" spans="1:14" ht="15" x14ac:dyDescent="0.25">
      <c r="A56" s="2" t="s">
        <v>148</v>
      </c>
      <c r="H56" s="12">
        <v>4</v>
      </c>
      <c r="I56" s="12">
        <v>1</v>
      </c>
      <c r="J56" s="15">
        <v>5</v>
      </c>
      <c r="K56"/>
      <c r="L56"/>
      <c r="M56"/>
      <c r="N56"/>
    </row>
    <row r="57" spans="1:14" ht="15" x14ac:dyDescent="0.25">
      <c r="A57" s="2">
        <v>1630</v>
      </c>
      <c r="B57" s="2" t="s">
        <v>44</v>
      </c>
      <c r="C57" s="2" t="s">
        <v>71</v>
      </c>
      <c r="D57" s="2" t="s">
        <v>70</v>
      </c>
      <c r="E57" s="3">
        <v>528.66</v>
      </c>
      <c r="F57" s="3">
        <v>1239.17</v>
      </c>
      <c r="G57" s="3">
        <v>2631.511</v>
      </c>
      <c r="H57" s="12"/>
      <c r="I57" s="12">
        <v>1</v>
      </c>
      <c r="J57" s="15">
        <v>1</v>
      </c>
      <c r="K57"/>
      <c r="L57"/>
      <c r="M57"/>
      <c r="N57"/>
    </row>
    <row r="58" spans="1:14" ht="15" x14ac:dyDescent="0.25">
      <c r="A58" s="2" t="s">
        <v>150</v>
      </c>
      <c r="H58" s="12"/>
      <c r="I58" s="12">
        <v>1</v>
      </c>
      <c r="J58" s="15">
        <v>1</v>
      </c>
      <c r="K58"/>
      <c r="L58"/>
      <c r="M58"/>
      <c r="N58"/>
    </row>
    <row r="59" spans="1:14" ht="15" x14ac:dyDescent="0.25">
      <c r="A59" s="2">
        <v>1640</v>
      </c>
      <c r="B59" s="2" t="s">
        <v>23</v>
      </c>
      <c r="C59" s="2" t="s">
        <v>35</v>
      </c>
      <c r="D59" s="2" t="s">
        <v>918</v>
      </c>
      <c r="E59" s="3">
        <v>839.48</v>
      </c>
      <c r="F59" s="3">
        <v>1998.95</v>
      </c>
      <c r="G59" s="3">
        <v>3991.4</v>
      </c>
      <c r="H59" s="12"/>
      <c r="I59" s="12">
        <v>1</v>
      </c>
      <c r="J59" s="15">
        <v>1</v>
      </c>
      <c r="K59"/>
      <c r="L59"/>
      <c r="M59"/>
      <c r="N59"/>
    </row>
    <row r="60" spans="1:14" ht="15" x14ac:dyDescent="0.25">
      <c r="A60" s="2" t="s">
        <v>151</v>
      </c>
      <c r="H60" s="12"/>
      <c r="I60" s="12">
        <v>1</v>
      </c>
      <c r="J60" s="15">
        <v>1</v>
      </c>
      <c r="K60"/>
      <c r="L60"/>
      <c r="M60"/>
      <c r="N60"/>
    </row>
    <row r="61" spans="1:14" ht="15" x14ac:dyDescent="0.25">
      <c r="A61" s="2">
        <v>1710</v>
      </c>
      <c r="B61" s="2" t="s">
        <v>19</v>
      </c>
      <c r="C61" s="2" t="s">
        <v>39</v>
      </c>
      <c r="D61" s="2" t="s">
        <v>927</v>
      </c>
      <c r="E61" s="3">
        <v>1000.81</v>
      </c>
      <c r="F61" s="3">
        <v>2718.02</v>
      </c>
      <c r="G61" s="3">
        <v>5052.2299999999996</v>
      </c>
      <c r="H61" s="12">
        <v>1</v>
      </c>
      <c r="I61" s="12"/>
      <c r="J61" s="15">
        <v>1</v>
      </c>
      <c r="K61"/>
      <c r="L61"/>
      <c r="M61"/>
      <c r="N61"/>
    </row>
    <row r="62" spans="1:14" ht="15" x14ac:dyDescent="0.25">
      <c r="B62" s="2" t="s">
        <v>23</v>
      </c>
      <c r="C62" s="2" t="s">
        <v>32</v>
      </c>
      <c r="D62" s="2" t="s">
        <v>844</v>
      </c>
      <c r="E62" s="3">
        <v>700.84</v>
      </c>
      <c r="F62" s="3">
        <v>1704.98</v>
      </c>
      <c r="G62" s="3">
        <v>3558.79</v>
      </c>
      <c r="H62" s="12">
        <v>1</v>
      </c>
      <c r="I62" s="12"/>
      <c r="J62" s="15">
        <v>1</v>
      </c>
      <c r="K62"/>
      <c r="L62"/>
      <c r="M62"/>
      <c r="N62"/>
    </row>
    <row r="63" spans="1:14" ht="15" x14ac:dyDescent="0.25">
      <c r="C63" s="2" t="s">
        <v>35</v>
      </c>
      <c r="D63" s="2" t="s">
        <v>916</v>
      </c>
      <c r="E63" s="3">
        <v>839.48</v>
      </c>
      <c r="F63" s="3">
        <v>2672.5</v>
      </c>
      <c r="G63" s="3">
        <v>4665.25</v>
      </c>
      <c r="H63" s="12"/>
      <c r="I63" s="12">
        <v>1</v>
      </c>
      <c r="J63" s="15">
        <v>1</v>
      </c>
      <c r="K63"/>
      <c r="L63"/>
      <c r="M63"/>
      <c r="N63"/>
    </row>
    <row r="64" spans="1:14" ht="15" x14ac:dyDescent="0.25">
      <c r="B64" s="2" t="s">
        <v>44</v>
      </c>
      <c r="C64" s="2" t="s">
        <v>71</v>
      </c>
      <c r="D64" s="2" t="s">
        <v>70</v>
      </c>
      <c r="E64" s="3">
        <v>528.66</v>
      </c>
      <c r="F64" s="3">
        <v>1239.17</v>
      </c>
      <c r="G64" s="3">
        <v>2633.51</v>
      </c>
      <c r="H64" s="12">
        <v>1</v>
      </c>
      <c r="I64" s="12"/>
      <c r="J64" s="15">
        <v>1</v>
      </c>
      <c r="K64"/>
      <c r="L64"/>
      <c r="M64"/>
      <c r="N64"/>
    </row>
    <row r="65" spans="1:14" ht="15" x14ac:dyDescent="0.25">
      <c r="A65" s="2" t="s">
        <v>153</v>
      </c>
      <c r="H65" s="12">
        <v>3</v>
      </c>
      <c r="I65" s="12">
        <v>1</v>
      </c>
      <c r="J65" s="15">
        <v>4</v>
      </c>
      <c r="K65"/>
      <c r="L65"/>
      <c r="M65"/>
      <c r="N65"/>
    </row>
    <row r="66" spans="1:14" ht="15" x14ac:dyDescent="0.25">
      <c r="A66" s="2">
        <v>2310</v>
      </c>
      <c r="B66" s="2" t="s">
        <v>23</v>
      </c>
      <c r="C66" s="2" t="s">
        <v>32</v>
      </c>
      <c r="D66" s="2" t="s">
        <v>122</v>
      </c>
      <c r="E66" s="3">
        <v>700.84</v>
      </c>
      <c r="F66" s="3">
        <v>1388.41</v>
      </c>
      <c r="G66" s="3">
        <v>3242.22</v>
      </c>
      <c r="H66" s="12">
        <v>1</v>
      </c>
      <c r="I66" s="12"/>
      <c r="J66" s="15">
        <v>1</v>
      </c>
      <c r="K66"/>
      <c r="L66"/>
      <c r="M66"/>
      <c r="N66"/>
    </row>
    <row r="67" spans="1:14" ht="15" x14ac:dyDescent="0.25">
      <c r="A67" s="2" t="s">
        <v>154</v>
      </c>
      <c r="H67" s="12">
        <v>1</v>
      </c>
      <c r="I67" s="12"/>
      <c r="J67" s="15">
        <v>1</v>
      </c>
      <c r="K67"/>
      <c r="L67"/>
      <c r="M67"/>
      <c r="N67"/>
    </row>
    <row r="68" spans="1:14" ht="15" x14ac:dyDescent="0.25">
      <c r="A68" s="2">
        <v>2311</v>
      </c>
      <c r="B68" s="2" t="s">
        <v>23</v>
      </c>
      <c r="C68" s="2" t="s">
        <v>32</v>
      </c>
      <c r="D68" s="2" t="s">
        <v>97</v>
      </c>
      <c r="E68" s="3">
        <v>700.84</v>
      </c>
      <c r="F68" s="3">
        <v>1388.41</v>
      </c>
      <c r="G68" s="3">
        <v>3242.22</v>
      </c>
      <c r="H68" s="12"/>
      <c r="I68" s="12">
        <v>1</v>
      </c>
      <c r="J68" s="15">
        <v>1</v>
      </c>
      <c r="K68"/>
      <c r="L68"/>
      <c r="M68"/>
      <c r="N68"/>
    </row>
    <row r="69" spans="1:14" ht="15" x14ac:dyDescent="0.25">
      <c r="D69" s="2" t="s">
        <v>77</v>
      </c>
      <c r="E69" s="3">
        <v>700.84</v>
      </c>
      <c r="F69" s="3">
        <v>1704.98</v>
      </c>
      <c r="G69" s="3">
        <v>3558.79</v>
      </c>
      <c r="H69" s="12"/>
      <c r="I69" s="12">
        <v>1</v>
      </c>
      <c r="J69" s="15">
        <v>1</v>
      </c>
      <c r="K69"/>
      <c r="L69"/>
      <c r="M69"/>
      <c r="N69"/>
    </row>
    <row r="70" spans="1:14" ht="15" x14ac:dyDescent="0.25">
      <c r="D70" s="2" t="s">
        <v>60</v>
      </c>
      <c r="E70" s="3">
        <v>700.84</v>
      </c>
      <c r="F70" s="3">
        <v>1388.41</v>
      </c>
      <c r="G70" s="3">
        <v>3242.22</v>
      </c>
      <c r="H70" s="12">
        <v>6</v>
      </c>
      <c r="I70" s="12">
        <v>2</v>
      </c>
      <c r="J70" s="15">
        <v>8</v>
      </c>
      <c r="K70"/>
      <c r="L70"/>
      <c r="M70"/>
      <c r="N70"/>
    </row>
    <row r="71" spans="1:14" ht="15" x14ac:dyDescent="0.25">
      <c r="B71" s="2" t="s">
        <v>44</v>
      </c>
      <c r="C71" s="2" t="s">
        <v>71</v>
      </c>
      <c r="D71" s="2" t="s">
        <v>70</v>
      </c>
      <c r="E71" s="3">
        <v>528.66</v>
      </c>
      <c r="F71" s="3">
        <v>1239.17</v>
      </c>
      <c r="G71" s="3">
        <v>2633.51</v>
      </c>
      <c r="H71" s="12"/>
      <c r="I71" s="12">
        <v>1</v>
      </c>
      <c r="J71" s="15">
        <v>1</v>
      </c>
      <c r="K71"/>
      <c r="L71"/>
      <c r="M71"/>
      <c r="N71"/>
    </row>
    <row r="72" spans="1:14" ht="15" x14ac:dyDescent="0.25">
      <c r="D72" s="2" t="s">
        <v>113</v>
      </c>
      <c r="E72" s="3">
        <v>528.66</v>
      </c>
      <c r="F72" s="3">
        <v>1239.17</v>
      </c>
      <c r="G72" s="3">
        <v>2633.51</v>
      </c>
      <c r="H72" s="12">
        <v>1</v>
      </c>
      <c r="I72" s="12"/>
      <c r="J72" s="15">
        <v>1</v>
      </c>
      <c r="K72"/>
      <c r="L72"/>
      <c r="M72"/>
      <c r="N72"/>
    </row>
    <row r="73" spans="1:14" ht="15" x14ac:dyDescent="0.25">
      <c r="B73" s="2" t="s">
        <v>28</v>
      </c>
      <c r="C73" s="2" t="s">
        <v>29</v>
      </c>
      <c r="D73" s="2" t="s">
        <v>26</v>
      </c>
      <c r="E73" s="3">
        <v>447.68</v>
      </c>
      <c r="F73" s="3">
        <v>1108.01</v>
      </c>
      <c r="G73" s="3">
        <v>2276.1799999999998</v>
      </c>
      <c r="H73" s="12">
        <v>2</v>
      </c>
      <c r="I73" s="12">
        <v>2</v>
      </c>
      <c r="J73" s="15">
        <v>4</v>
      </c>
      <c r="K73"/>
      <c r="L73"/>
      <c r="M73"/>
      <c r="N73"/>
    </row>
    <row r="74" spans="1:14" ht="15" x14ac:dyDescent="0.25">
      <c r="A74" s="2" t="s">
        <v>155</v>
      </c>
      <c r="H74" s="12">
        <v>9</v>
      </c>
      <c r="I74" s="12">
        <v>7</v>
      </c>
      <c r="J74" s="15">
        <v>16</v>
      </c>
      <c r="K74"/>
      <c r="L74"/>
      <c r="M74"/>
      <c r="N74"/>
    </row>
    <row r="75" spans="1:14" ht="15" x14ac:dyDescent="0.25">
      <c r="A75" s="2">
        <v>2312</v>
      </c>
      <c r="B75" s="2" t="s">
        <v>44</v>
      </c>
      <c r="C75" s="2" t="s">
        <v>71</v>
      </c>
      <c r="D75" s="2" t="s">
        <v>70</v>
      </c>
      <c r="E75" s="3">
        <v>528.66</v>
      </c>
      <c r="F75" s="3">
        <v>1239.17</v>
      </c>
      <c r="G75" s="3">
        <v>2633.51</v>
      </c>
      <c r="H75" s="12"/>
      <c r="I75" s="12">
        <v>1</v>
      </c>
      <c r="J75" s="15">
        <v>1</v>
      </c>
      <c r="K75"/>
      <c r="L75"/>
      <c r="M75"/>
      <c r="N75"/>
    </row>
    <row r="76" spans="1:14" ht="15" x14ac:dyDescent="0.25">
      <c r="D76" s="2" t="s">
        <v>72</v>
      </c>
      <c r="E76" s="3">
        <v>528.66</v>
      </c>
      <c r="F76" s="3">
        <v>1239.17</v>
      </c>
      <c r="G76" s="3">
        <v>2606.54</v>
      </c>
      <c r="H76" s="12">
        <v>1</v>
      </c>
      <c r="I76" s="12"/>
      <c r="J76" s="15">
        <v>1</v>
      </c>
      <c r="K76"/>
      <c r="L76"/>
      <c r="M76"/>
      <c r="N76"/>
    </row>
    <row r="77" spans="1:14" ht="15" x14ac:dyDescent="0.25">
      <c r="A77" s="2" t="s">
        <v>156</v>
      </c>
      <c r="H77" s="12">
        <v>1</v>
      </c>
      <c r="I77" s="12">
        <v>1</v>
      </c>
      <c r="J77" s="15">
        <v>2</v>
      </c>
      <c r="K77"/>
      <c r="L77"/>
      <c r="M77"/>
      <c r="N77"/>
    </row>
    <row r="78" spans="1:14" ht="15" x14ac:dyDescent="0.25">
      <c r="A78" s="2">
        <v>2313</v>
      </c>
      <c r="B78" s="2" t="s">
        <v>23</v>
      </c>
      <c r="C78" s="2" t="s">
        <v>32</v>
      </c>
      <c r="D78" s="2" t="s">
        <v>60</v>
      </c>
      <c r="E78" s="3">
        <v>700.84</v>
      </c>
      <c r="F78" s="3">
        <v>1388.41</v>
      </c>
      <c r="G78" s="3">
        <v>3242.22</v>
      </c>
      <c r="H78" s="12">
        <v>2</v>
      </c>
      <c r="I78" s="12"/>
      <c r="J78" s="15">
        <v>2</v>
      </c>
      <c r="K78"/>
      <c r="L78"/>
      <c r="M78"/>
      <c r="N78"/>
    </row>
    <row r="79" spans="1:14" ht="15" x14ac:dyDescent="0.25">
      <c r="B79" s="2" t="s">
        <v>44</v>
      </c>
      <c r="C79" s="2" t="s">
        <v>71</v>
      </c>
      <c r="D79" s="2" t="s">
        <v>70</v>
      </c>
      <c r="E79" s="3">
        <v>528.66</v>
      </c>
      <c r="F79" s="3">
        <v>1239.17</v>
      </c>
      <c r="G79" s="3">
        <v>2633.51</v>
      </c>
      <c r="H79" s="12"/>
      <c r="I79" s="12">
        <v>2</v>
      </c>
      <c r="J79" s="15">
        <v>2</v>
      </c>
      <c r="K79"/>
      <c r="L79"/>
      <c r="M79"/>
      <c r="N79"/>
    </row>
    <row r="80" spans="1:14" ht="15" x14ac:dyDescent="0.25">
      <c r="A80" s="2" t="s">
        <v>157</v>
      </c>
      <c r="H80" s="12">
        <v>2</v>
      </c>
      <c r="I80" s="12">
        <v>2</v>
      </c>
      <c r="J80" s="15">
        <v>4</v>
      </c>
      <c r="K80"/>
      <c r="L80"/>
      <c r="M80"/>
      <c r="N80"/>
    </row>
    <row r="81" spans="1:14" ht="15" x14ac:dyDescent="0.25">
      <c r="A81" s="2">
        <v>2410</v>
      </c>
      <c r="B81" s="2" t="s">
        <v>23</v>
      </c>
      <c r="C81" s="2" t="s">
        <v>32</v>
      </c>
      <c r="D81" s="2" t="s">
        <v>77</v>
      </c>
      <c r="E81" s="3">
        <v>700.84</v>
      </c>
      <c r="F81" s="3">
        <v>1704.98</v>
      </c>
      <c r="G81" s="3">
        <v>3558.79</v>
      </c>
      <c r="H81" s="12"/>
      <c r="I81" s="12">
        <v>1</v>
      </c>
      <c r="J81" s="15">
        <v>1</v>
      </c>
      <c r="K81"/>
      <c r="L81"/>
      <c r="M81"/>
      <c r="N81"/>
    </row>
    <row r="82" spans="1:14" ht="15" x14ac:dyDescent="0.25">
      <c r="C82" s="2" t="s">
        <v>35</v>
      </c>
      <c r="D82" s="2" t="s">
        <v>921</v>
      </c>
      <c r="E82" s="3">
        <v>839.48</v>
      </c>
      <c r="F82" s="3">
        <v>2718.02</v>
      </c>
      <c r="G82" s="3">
        <v>4710.47</v>
      </c>
      <c r="H82" s="12"/>
      <c r="I82" s="12">
        <v>1</v>
      </c>
      <c r="J82" s="15">
        <v>1</v>
      </c>
      <c r="K82"/>
      <c r="L82"/>
      <c r="M82"/>
      <c r="N82"/>
    </row>
    <row r="83" spans="1:14" ht="15" x14ac:dyDescent="0.25">
      <c r="B83" s="2" t="s">
        <v>44</v>
      </c>
      <c r="C83" s="2" t="s">
        <v>71</v>
      </c>
      <c r="D83" s="2" t="s">
        <v>70</v>
      </c>
      <c r="E83" s="3">
        <v>528.66</v>
      </c>
      <c r="F83" s="3">
        <v>1239.17</v>
      </c>
      <c r="G83" s="3">
        <v>2631.511</v>
      </c>
      <c r="H83" s="12">
        <v>1</v>
      </c>
      <c r="I83" s="12"/>
      <c r="J83" s="15">
        <v>1</v>
      </c>
      <c r="K83"/>
      <c r="L83"/>
      <c r="M83"/>
      <c r="N83"/>
    </row>
    <row r="84" spans="1:14" ht="15" x14ac:dyDescent="0.25">
      <c r="D84" s="2" t="s">
        <v>113</v>
      </c>
      <c r="E84" s="3">
        <v>528.66</v>
      </c>
      <c r="F84" s="3">
        <v>1239.17</v>
      </c>
      <c r="G84" s="3">
        <v>2633.51</v>
      </c>
      <c r="H84" s="12">
        <v>1</v>
      </c>
      <c r="I84" s="12">
        <v>1</v>
      </c>
      <c r="J84" s="15">
        <v>2</v>
      </c>
      <c r="K84"/>
      <c r="L84"/>
      <c r="M84"/>
      <c r="N84"/>
    </row>
    <row r="85" spans="1:14" ht="15" x14ac:dyDescent="0.25">
      <c r="A85" s="2" t="s">
        <v>158</v>
      </c>
      <c r="H85" s="12">
        <v>2</v>
      </c>
      <c r="I85" s="12">
        <v>3</v>
      </c>
      <c r="J85" s="15">
        <v>5</v>
      </c>
      <c r="K85"/>
      <c r="L85"/>
      <c r="M85"/>
      <c r="N85"/>
    </row>
    <row r="86" spans="1:14" ht="15" x14ac:dyDescent="0.25">
      <c r="A86" s="2">
        <v>3110</v>
      </c>
      <c r="B86" s="2" t="s">
        <v>19</v>
      </c>
      <c r="C86" s="2" t="s">
        <v>35</v>
      </c>
      <c r="D86" s="2" t="s">
        <v>116</v>
      </c>
      <c r="E86" s="3">
        <v>839.48</v>
      </c>
      <c r="F86" s="3">
        <v>2152.71</v>
      </c>
      <c r="G86" s="3">
        <v>4325.59</v>
      </c>
      <c r="H86" s="12"/>
      <c r="I86" s="12">
        <v>2</v>
      </c>
      <c r="J86" s="15">
        <v>2</v>
      </c>
      <c r="K86"/>
      <c r="L86"/>
      <c r="M86"/>
      <c r="N86"/>
    </row>
    <row r="87" spans="1:14" ht="15" x14ac:dyDescent="0.25">
      <c r="C87" s="2" t="s">
        <v>39</v>
      </c>
      <c r="D87" s="2" t="s">
        <v>882</v>
      </c>
      <c r="E87" s="3">
        <v>1000.81</v>
      </c>
      <c r="F87" s="3">
        <v>2718.02</v>
      </c>
      <c r="G87" s="3">
        <v>5052.2299999999996</v>
      </c>
      <c r="H87" s="12">
        <v>1</v>
      </c>
      <c r="I87" s="12"/>
      <c r="J87" s="15">
        <v>1</v>
      </c>
      <c r="K87"/>
      <c r="L87"/>
      <c r="M87"/>
      <c r="N87"/>
    </row>
    <row r="88" spans="1:14" ht="15" x14ac:dyDescent="0.25">
      <c r="B88" s="2" t="s">
        <v>44</v>
      </c>
      <c r="C88" s="2" t="s">
        <v>71</v>
      </c>
      <c r="D88" s="2" t="s">
        <v>70</v>
      </c>
      <c r="E88" s="3">
        <v>528.66</v>
      </c>
      <c r="F88" s="3">
        <v>1239.17</v>
      </c>
      <c r="G88" s="3">
        <v>2631.511</v>
      </c>
      <c r="H88" s="12">
        <v>1</v>
      </c>
      <c r="I88" s="12"/>
      <c r="J88" s="15">
        <v>1</v>
      </c>
      <c r="K88"/>
      <c r="L88"/>
      <c r="M88"/>
      <c r="N88"/>
    </row>
    <row r="89" spans="1:14" ht="15" x14ac:dyDescent="0.25">
      <c r="A89" s="2" t="s">
        <v>159</v>
      </c>
      <c r="H89" s="12">
        <v>2</v>
      </c>
      <c r="I89" s="12">
        <v>2</v>
      </c>
      <c r="J89" s="15">
        <v>4</v>
      </c>
      <c r="K89"/>
      <c r="L89"/>
      <c r="M89"/>
      <c r="N89"/>
    </row>
    <row r="90" spans="1:14" ht="15" x14ac:dyDescent="0.25">
      <c r="A90" s="2">
        <v>3111</v>
      </c>
      <c r="B90" s="2" t="s">
        <v>19</v>
      </c>
      <c r="C90" s="2" t="s">
        <v>35</v>
      </c>
      <c r="D90" s="2" t="s">
        <v>49</v>
      </c>
      <c r="E90" s="3">
        <v>839.48</v>
      </c>
      <c r="F90" s="3">
        <v>2152.71</v>
      </c>
      <c r="G90" s="3">
        <v>4325.59</v>
      </c>
      <c r="H90" s="12">
        <v>1</v>
      </c>
      <c r="I90" s="12"/>
      <c r="J90" s="15">
        <v>1</v>
      </c>
      <c r="K90"/>
      <c r="L90"/>
      <c r="M90"/>
      <c r="N90"/>
    </row>
    <row r="91" spans="1:14" ht="15" x14ac:dyDescent="0.25">
      <c r="D91" s="2" t="s">
        <v>134</v>
      </c>
      <c r="E91" s="3">
        <v>839.48</v>
      </c>
      <c r="F91" s="3">
        <v>2152.71</v>
      </c>
      <c r="G91" s="3">
        <v>4325.59</v>
      </c>
      <c r="H91" s="12">
        <v>1</v>
      </c>
      <c r="I91" s="12"/>
      <c r="J91" s="15">
        <v>1</v>
      </c>
      <c r="K91"/>
      <c r="L91"/>
      <c r="M91"/>
      <c r="N91"/>
    </row>
    <row r="92" spans="1:14" ht="15" x14ac:dyDescent="0.25">
      <c r="D92" s="2" t="s">
        <v>66</v>
      </c>
      <c r="E92" s="3">
        <v>839.48</v>
      </c>
      <c r="F92" s="3">
        <v>2152.71</v>
      </c>
      <c r="G92" s="3">
        <v>4325.59</v>
      </c>
      <c r="H92" s="12">
        <v>1</v>
      </c>
      <c r="I92" s="12">
        <v>1</v>
      </c>
      <c r="J92" s="15">
        <v>2</v>
      </c>
      <c r="K92"/>
      <c r="L92"/>
      <c r="M92"/>
      <c r="N92"/>
    </row>
    <row r="93" spans="1:14" ht="15" x14ac:dyDescent="0.25">
      <c r="B93" s="2" t="s">
        <v>23</v>
      </c>
      <c r="C93" s="2" t="s">
        <v>32</v>
      </c>
      <c r="D93" s="2" t="s">
        <v>60</v>
      </c>
      <c r="E93" s="3">
        <v>700.84</v>
      </c>
      <c r="F93" s="3">
        <v>1388.41</v>
      </c>
      <c r="G93" s="3">
        <v>3242.22</v>
      </c>
      <c r="H93" s="12"/>
      <c r="I93" s="12">
        <v>1</v>
      </c>
      <c r="J93" s="15">
        <v>1</v>
      </c>
      <c r="K93"/>
      <c r="L93"/>
      <c r="M93"/>
      <c r="N93"/>
    </row>
    <row r="94" spans="1:14" ht="15" x14ac:dyDescent="0.25">
      <c r="D94" s="2" t="s">
        <v>189</v>
      </c>
      <c r="E94" s="3">
        <v>700.84</v>
      </c>
      <c r="F94" s="3">
        <v>1388.41</v>
      </c>
      <c r="G94" s="3">
        <v>3242.22</v>
      </c>
      <c r="H94" s="12">
        <v>1</v>
      </c>
      <c r="I94" s="12"/>
      <c r="J94" s="15">
        <v>1</v>
      </c>
      <c r="K94"/>
      <c r="L94"/>
      <c r="M94"/>
      <c r="N94"/>
    </row>
    <row r="95" spans="1:14" ht="15" x14ac:dyDescent="0.25">
      <c r="B95" s="2" t="s">
        <v>28</v>
      </c>
      <c r="C95" s="2" t="s">
        <v>29</v>
      </c>
      <c r="D95" s="2" t="s">
        <v>26</v>
      </c>
      <c r="E95" s="3">
        <v>447.68</v>
      </c>
      <c r="F95" s="3">
        <v>1108.01</v>
      </c>
      <c r="G95" s="3">
        <v>2276.1799999999998</v>
      </c>
      <c r="H95" s="12"/>
      <c r="I95" s="12">
        <v>1</v>
      </c>
      <c r="J95" s="15">
        <v>1</v>
      </c>
      <c r="K95"/>
      <c r="L95"/>
      <c r="M95"/>
      <c r="N95"/>
    </row>
    <row r="96" spans="1:14" ht="15" x14ac:dyDescent="0.25">
      <c r="D96" s="2" t="s">
        <v>919</v>
      </c>
      <c r="E96" s="3">
        <v>447.68</v>
      </c>
      <c r="F96" s="3">
        <v>1108.01</v>
      </c>
      <c r="G96" s="3">
        <v>2276.1799999999998</v>
      </c>
      <c r="H96" s="12">
        <v>1</v>
      </c>
      <c r="I96" s="12"/>
      <c r="J96" s="15">
        <v>1</v>
      </c>
      <c r="K96"/>
      <c r="L96"/>
      <c r="M96"/>
      <c r="N96"/>
    </row>
    <row r="97" spans="1:14" ht="15" x14ac:dyDescent="0.25">
      <c r="A97" s="2" t="s">
        <v>160</v>
      </c>
      <c r="H97" s="12">
        <v>5</v>
      </c>
      <c r="I97" s="12">
        <v>3</v>
      </c>
      <c r="J97" s="15">
        <v>8</v>
      </c>
      <c r="K97"/>
      <c r="L97"/>
      <c r="M97"/>
      <c r="N97"/>
    </row>
    <row r="98" spans="1:14" ht="15" x14ac:dyDescent="0.25">
      <c r="A98" s="2">
        <v>3112</v>
      </c>
      <c r="B98" s="2" t="s">
        <v>28</v>
      </c>
      <c r="C98" s="2" t="s">
        <v>29</v>
      </c>
      <c r="D98" s="2" t="s">
        <v>26</v>
      </c>
      <c r="E98" s="3">
        <v>447.68</v>
      </c>
      <c r="F98" s="3">
        <v>1108.01</v>
      </c>
      <c r="G98" s="3">
        <v>2276.1799999999998</v>
      </c>
      <c r="H98" s="12">
        <v>1</v>
      </c>
      <c r="I98" s="12"/>
      <c r="J98" s="15">
        <v>1</v>
      </c>
      <c r="K98"/>
      <c r="L98"/>
      <c r="M98"/>
      <c r="N98"/>
    </row>
    <row r="99" spans="1:14" ht="15" x14ac:dyDescent="0.25">
      <c r="A99" s="2" t="s">
        <v>161</v>
      </c>
      <c r="H99" s="12">
        <v>1</v>
      </c>
      <c r="I99" s="12"/>
      <c r="J99" s="15">
        <v>1</v>
      </c>
      <c r="K99"/>
      <c r="L99"/>
      <c r="M99"/>
      <c r="N99"/>
    </row>
    <row r="100" spans="1:14" ht="15" x14ac:dyDescent="0.25">
      <c r="A100" s="2">
        <v>3200</v>
      </c>
      <c r="B100" s="2" t="s">
        <v>19</v>
      </c>
      <c r="C100" s="2" t="s">
        <v>39</v>
      </c>
      <c r="D100" s="2" t="s">
        <v>884</v>
      </c>
      <c r="E100" s="3">
        <v>1000.81</v>
      </c>
      <c r="F100" s="3">
        <v>2718.02</v>
      </c>
      <c r="G100" s="3">
        <v>5052.2299999999996</v>
      </c>
      <c r="H100" s="12">
        <v>1</v>
      </c>
      <c r="I100" s="12"/>
      <c r="J100" s="15">
        <v>1</v>
      </c>
      <c r="K100"/>
      <c r="L100"/>
      <c r="M100"/>
      <c r="N100"/>
    </row>
    <row r="101" spans="1:14" ht="15" x14ac:dyDescent="0.25">
      <c r="C101" s="2" t="s">
        <v>20</v>
      </c>
      <c r="D101" s="2" t="s">
        <v>854</v>
      </c>
      <c r="E101" s="3">
        <v>1164.74</v>
      </c>
      <c r="F101" s="3">
        <v>3314.99</v>
      </c>
      <c r="G101" s="3">
        <v>5813.13</v>
      </c>
      <c r="H101" s="12">
        <v>1</v>
      </c>
      <c r="I101" s="12"/>
      <c r="J101" s="15">
        <v>1</v>
      </c>
      <c r="K101"/>
      <c r="L101"/>
      <c r="M101"/>
      <c r="N101"/>
    </row>
    <row r="102" spans="1:14" ht="15" x14ac:dyDescent="0.25">
      <c r="B102" s="2" t="s">
        <v>44</v>
      </c>
      <c r="C102" s="2" t="s">
        <v>71</v>
      </c>
      <c r="D102" s="2" t="s">
        <v>70</v>
      </c>
      <c r="E102" s="3">
        <v>528.66</v>
      </c>
      <c r="F102" s="3">
        <v>1239.17</v>
      </c>
      <c r="G102" s="3">
        <v>2633.51</v>
      </c>
      <c r="H102" s="12"/>
      <c r="I102" s="12">
        <v>1</v>
      </c>
      <c r="J102" s="15">
        <v>1</v>
      </c>
      <c r="K102"/>
      <c r="L102"/>
      <c r="M102"/>
      <c r="N102"/>
    </row>
    <row r="103" spans="1:14" ht="15" x14ac:dyDescent="0.25">
      <c r="G103" s="3">
        <v>2631.511</v>
      </c>
      <c r="H103" s="12">
        <v>1</v>
      </c>
      <c r="I103" s="12">
        <v>1</v>
      </c>
      <c r="J103" s="15">
        <v>2</v>
      </c>
      <c r="K103"/>
      <c r="L103"/>
      <c r="M103"/>
      <c r="N103"/>
    </row>
    <row r="104" spans="1:14" ht="15" x14ac:dyDescent="0.25">
      <c r="C104" s="2" t="s">
        <v>45</v>
      </c>
      <c r="D104" s="2" t="s">
        <v>43</v>
      </c>
      <c r="E104" s="3">
        <v>612.99</v>
      </c>
      <c r="F104" s="3">
        <v>1474.34</v>
      </c>
      <c r="G104" s="3">
        <v>2953.01</v>
      </c>
      <c r="H104" s="12">
        <v>1</v>
      </c>
      <c r="I104" s="12"/>
      <c r="J104" s="15">
        <v>1</v>
      </c>
      <c r="K104"/>
      <c r="L104"/>
      <c r="M104"/>
      <c r="N104"/>
    </row>
    <row r="105" spans="1:14" ht="15" x14ac:dyDescent="0.25">
      <c r="B105" s="2" t="s">
        <v>28</v>
      </c>
      <c r="C105" s="2" t="s">
        <v>29</v>
      </c>
      <c r="D105" s="2" t="s">
        <v>26</v>
      </c>
      <c r="E105" s="3">
        <v>447.68</v>
      </c>
      <c r="F105" s="3">
        <v>1108.01</v>
      </c>
      <c r="G105" s="3">
        <v>2276.1799999999998</v>
      </c>
      <c r="H105" s="12"/>
      <c r="I105" s="12">
        <v>1</v>
      </c>
      <c r="J105" s="15">
        <v>1</v>
      </c>
      <c r="K105"/>
      <c r="L105"/>
      <c r="M105"/>
      <c r="N105"/>
    </row>
    <row r="106" spans="1:14" ht="15" x14ac:dyDescent="0.25">
      <c r="B106" s="2" t="s">
        <v>94</v>
      </c>
      <c r="C106" s="2" t="s">
        <v>42</v>
      </c>
      <c r="D106" s="2" t="s">
        <v>93</v>
      </c>
      <c r="E106" s="3">
        <v>366.76</v>
      </c>
      <c r="F106" s="3">
        <v>1261.78</v>
      </c>
      <c r="G106" s="3">
        <v>2287.98</v>
      </c>
      <c r="H106" s="12">
        <v>1</v>
      </c>
      <c r="I106" s="12"/>
      <c r="J106" s="15">
        <v>1</v>
      </c>
      <c r="K106"/>
      <c r="L106"/>
      <c r="M106"/>
      <c r="N106"/>
    </row>
    <row r="107" spans="1:14" ht="15" x14ac:dyDescent="0.25">
      <c r="A107" s="2" t="s">
        <v>162</v>
      </c>
      <c r="H107" s="12">
        <v>5</v>
      </c>
      <c r="I107" s="12">
        <v>3</v>
      </c>
      <c r="J107" s="15">
        <v>8</v>
      </c>
      <c r="K107"/>
      <c r="L107"/>
      <c r="M107"/>
      <c r="N107"/>
    </row>
    <row r="108" spans="1:14" ht="15" x14ac:dyDescent="0.25">
      <c r="A108" s="2">
        <v>3230</v>
      </c>
      <c r="B108" s="2" t="s">
        <v>94</v>
      </c>
      <c r="C108" s="2" t="s">
        <v>42</v>
      </c>
      <c r="D108" s="2" t="s">
        <v>93</v>
      </c>
      <c r="E108" s="3">
        <v>366.76</v>
      </c>
      <c r="F108" s="3">
        <v>1261.78</v>
      </c>
      <c r="G108" s="3">
        <v>2287.98</v>
      </c>
      <c r="H108" s="12">
        <v>3</v>
      </c>
      <c r="I108" s="12">
        <v>1</v>
      </c>
      <c r="J108" s="15">
        <v>4</v>
      </c>
      <c r="K108"/>
      <c r="L108"/>
      <c r="M108"/>
      <c r="N108"/>
    </row>
    <row r="109" spans="1:14" ht="15" x14ac:dyDescent="0.25">
      <c r="A109" s="2" t="s">
        <v>163</v>
      </c>
      <c r="H109" s="12">
        <v>3</v>
      </c>
      <c r="I109" s="12">
        <v>1</v>
      </c>
      <c r="J109" s="15">
        <v>4</v>
      </c>
      <c r="K109"/>
      <c r="L109"/>
      <c r="M109"/>
      <c r="N109"/>
    </row>
    <row r="110" spans="1:14" ht="15" x14ac:dyDescent="0.25">
      <c r="A110" s="2">
        <v>3260</v>
      </c>
      <c r="B110" s="2" t="s">
        <v>28</v>
      </c>
      <c r="C110" s="2" t="s">
        <v>29</v>
      </c>
      <c r="D110" s="2" t="s">
        <v>26</v>
      </c>
      <c r="E110" s="3">
        <v>447.68</v>
      </c>
      <c r="F110" s="3">
        <v>1108.01</v>
      </c>
      <c r="G110" s="3">
        <v>2276.1799999999998</v>
      </c>
      <c r="H110" s="12"/>
      <c r="I110" s="12">
        <v>1</v>
      </c>
      <c r="J110" s="15">
        <v>1</v>
      </c>
      <c r="K110"/>
      <c r="L110"/>
      <c r="M110"/>
      <c r="N110"/>
    </row>
    <row r="111" spans="1:14" ht="15" x14ac:dyDescent="0.25">
      <c r="B111" s="2" t="s">
        <v>94</v>
      </c>
      <c r="C111" s="2" t="s">
        <v>42</v>
      </c>
      <c r="D111" s="2" t="s">
        <v>95</v>
      </c>
      <c r="E111" s="3">
        <v>366.76</v>
      </c>
      <c r="F111" s="3">
        <v>1094.45</v>
      </c>
      <c r="G111" s="3">
        <v>2120.65</v>
      </c>
      <c r="H111" s="12">
        <v>1</v>
      </c>
      <c r="I111" s="12">
        <v>1</v>
      </c>
      <c r="J111" s="15">
        <v>2</v>
      </c>
      <c r="K111"/>
      <c r="L111"/>
      <c r="M111"/>
      <c r="N111"/>
    </row>
    <row r="112" spans="1:14" ht="15" x14ac:dyDescent="0.25">
      <c r="A112" s="2" t="s">
        <v>165</v>
      </c>
      <c r="H112" s="12">
        <v>1</v>
      </c>
      <c r="I112" s="12">
        <v>2</v>
      </c>
      <c r="J112" s="15">
        <v>3</v>
      </c>
      <c r="K112"/>
      <c r="L112"/>
      <c r="M112"/>
      <c r="N112"/>
    </row>
    <row r="113" spans="1:14" ht="15" x14ac:dyDescent="0.25">
      <c r="A113" s="2">
        <v>3321</v>
      </c>
      <c r="B113" s="2" t="s">
        <v>19</v>
      </c>
      <c r="C113" s="2" t="s">
        <v>35</v>
      </c>
      <c r="D113" s="2" t="s">
        <v>114</v>
      </c>
      <c r="E113" s="3">
        <v>839.48</v>
      </c>
      <c r="F113" s="3">
        <v>2152.71</v>
      </c>
      <c r="G113" s="3">
        <v>4325.59</v>
      </c>
      <c r="H113" s="12">
        <v>1</v>
      </c>
      <c r="I113" s="12"/>
      <c r="J113" s="15">
        <v>1</v>
      </c>
      <c r="K113"/>
      <c r="L113"/>
      <c r="M113"/>
      <c r="N113"/>
    </row>
    <row r="114" spans="1:14" ht="15" x14ac:dyDescent="0.25">
      <c r="B114" s="2" t="s">
        <v>23</v>
      </c>
      <c r="C114" s="2" t="s">
        <v>32</v>
      </c>
      <c r="D114" s="2" t="s">
        <v>84</v>
      </c>
      <c r="E114" s="3">
        <v>700.84</v>
      </c>
      <c r="F114" s="3">
        <v>1388.41</v>
      </c>
      <c r="G114" s="3">
        <v>3242.22</v>
      </c>
      <c r="H114" s="12">
        <v>2</v>
      </c>
      <c r="I114" s="12"/>
      <c r="J114" s="15">
        <v>2</v>
      </c>
      <c r="K114"/>
      <c r="L114"/>
      <c r="M114"/>
      <c r="N114"/>
    </row>
    <row r="115" spans="1:14" ht="15" x14ac:dyDescent="0.25">
      <c r="B115" s="2" t="s">
        <v>44</v>
      </c>
      <c r="C115" s="2" t="s">
        <v>71</v>
      </c>
      <c r="D115" s="2" t="s">
        <v>102</v>
      </c>
      <c r="E115" s="3">
        <v>528.66</v>
      </c>
      <c r="F115" s="3">
        <v>1239.17</v>
      </c>
      <c r="G115" s="3">
        <v>2633.51</v>
      </c>
      <c r="H115" s="12">
        <v>10</v>
      </c>
      <c r="I115" s="12">
        <v>3</v>
      </c>
      <c r="J115" s="15">
        <v>13</v>
      </c>
      <c r="K115"/>
      <c r="L115"/>
      <c r="M115"/>
      <c r="N115"/>
    </row>
    <row r="116" spans="1:14" ht="15" x14ac:dyDescent="0.25">
      <c r="C116" s="2" t="s">
        <v>45</v>
      </c>
      <c r="D116" s="2" t="s">
        <v>43</v>
      </c>
      <c r="E116" s="3">
        <v>612.99</v>
      </c>
      <c r="F116" s="3">
        <v>1474.34</v>
      </c>
      <c r="G116" s="3">
        <v>2953.01</v>
      </c>
      <c r="H116" s="12">
        <v>1</v>
      </c>
      <c r="I116" s="12"/>
      <c r="J116" s="15">
        <v>1</v>
      </c>
      <c r="K116"/>
      <c r="L116"/>
      <c r="M116"/>
      <c r="N116"/>
    </row>
    <row r="117" spans="1:14" ht="15" x14ac:dyDescent="0.25">
      <c r="B117" s="2" t="s">
        <v>28</v>
      </c>
      <c r="C117" s="2" t="s">
        <v>42</v>
      </c>
      <c r="D117" s="2" t="s">
        <v>133</v>
      </c>
      <c r="E117" s="3">
        <v>366.76</v>
      </c>
      <c r="F117" s="3">
        <v>1013.04</v>
      </c>
      <c r="G117" s="3">
        <v>2100.29</v>
      </c>
      <c r="H117" s="12">
        <v>1</v>
      </c>
      <c r="I117" s="12"/>
      <c r="J117" s="15">
        <v>1</v>
      </c>
      <c r="K117"/>
      <c r="L117"/>
      <c r="M117"/>
      <c r="N117"/>
    </row>
    <row r="118" spans="1:14" ht="15" x14ac:dyDescent="0.25">
      <c r="C118" s="2" t="s">
        <v>29</v>
      </c>
      <c r="D118" s="2" t="s">
        <v>33</v>
      </c>
      <c r="E118" s="3">
        <v>447.68</v>
      </c>
      <c r="F118" s="3">
        <v>1108.01</v>
      </c>
      <c r="G118" s="3">
        <v>2276.1799999999998</v>
      </c>
      <c r="H118" s="12">
        <v>1</v>
      </c>
      <c r="I118" s="12"/>
      <c r="J118" s="15">
        <v>1</v>
      </c>
      <c r="K118"/>
      <c r="L118"/>
      <c r="M118"/>
      <c r="N118"/>
    </row>
    <row r="119" spans="1:14" ht="15" x14ac:dyDescent="0.25">
      <c r="A119" s="2" t="s">
        <v>166</v>
      </c>
      <c r="H119" s="12">
        <v>16</v>
      </c>
      <c r="I119" s="12">
        <v>3</v>
      </c>
      <c r="J119" s="15">
        <v>19</v>
      </c>
      <c r="K119"/>
      <c r="L119"/>
      <c r="M119"/>
      <c r="N119"/>
    </row>
    <row r="120" spans="1:14" ht="15" x14ac:dyDescent="0.25">
      <c r="A120" s="2">
        <v>3341</v>
      </c>
      <c r="B120" s="2" t="s">
        <v>28</v>
      </c>
      <c r="C120" s="2" t="s">
        <v>29</v>
      </c>
      <c r="D120" s="2" t="s">
        <v>26</v>
      </c>
      <c r="E120" s="3">
        <v>447.68</v>
      </c>
      <c r="F120" s="3">
        <v>1108.01</v>
      </c>
      <c r="G120" s="3">
        <v>2276.1799999999998</v>
      </c>
      <c r="H120" s="12"/>
      <c r="I120" s="12">
        <v>1</v>
      </c>
      <c r="J120" s="15">
        <v>1</v>
      </c>
      <c r="K120"/>
      <c r="L120"/>
      <c r="M120"/>
      <c r="N120"/>
    </row>
    <row r="121" spans="1:14" ht="15" x14ac:dyDescent="0.25">
      <c r="A121" s="2" t="s">
        <v>167</v>
      </c>
      <c r="H121" s="12"/>
      <c r="I121" s="12">
        <v>1</v>
      </c>
      <c r="J121" s="15">
        <v>1</v>
      </c>
      <c r="K121"/>
      <c r="L121"/>
      <c r="M121"/>
      <c r="N121"/>
    </row>
    <row r="122" spans="1:14" ht="15" x14ac:dyDescent="0.25">
      <c r="A122" s="2">
        <v>3342</v>
      </c>
      <c r="B122" s="2" t="s">
        <v>23</v>
      </c>
      <c r="C122" s="2" t="s">
        <v>35</v>
      </c>
      <c r="D122" s="2" t="s">
        <v>88</v>
      </c>
      <c r="E122" s="3">
        <v>839.48</v>
      </c>
      <c r="F122" s="3">
        <v>2672.8</v>
      </c>
      <c r="G122" s="3">
        <v>4665.25</v>
      </c>
      <c r="H122" s="12">
        <v>1</v>
      </c>
      <c r="I122" s="12"/>
      <c r="J122" s="15">
        <v>1</v>
      </c>
      <c r="K122"/>
      <c r="L122"/>
      <c r="M122"/>
      <c r="N122"/>
    </row>
    <row r="123" spans="1:14" ht="15" x14ac:dyDescent="0.25">
      <c r="B123" s="2" t="s">
        <v>44</v>
      </c>
      <c r="C123" s="2" t="s">
        <v>71</v>
      </c>
      <c r="D123" s="2" t="s">
        <v>70</v>
      </c>
      <c r="E123" s="3">
        <v>528.66</v>
      </c>
      <c r="F123" s="3">
        <v>1239.17</v>
      </c>
      <c r="G123" s="3">
        <v>2631.511</v>
      </c>
      <c r="H123" s="12">
        <v>1</v>
      </c>
      <c r="I123" s="12"/>
      <c r="J123" s="15">
        <v>1</v>
      </c>
      <c r="K123"/>
      <c r="L123"/>
      <c r="M123"/>
      <c r="N123"/>
    </row>
    <row r="124" spans="1:14" ht="15" x14ac:dyDescent="0.25">
      <c r="D124" s="2" t="s">
        <v>72</v>
      </c>
      <c r="E124" s="3">
        <v>528.66</v>
      </c>
      <c r="F124" s="3">
        <v>1239.17</v>
      </c>
      <c r="G124" s="3">
        <v>2606.54</v>
      </c>
      <c r="H124" s="12"/>
      <c r="I124" s="12">
        <v>1</v>
      </c>
      <c r="J124" s="15">
        <v>1</v>
      </c>
      <c r="K124"/>
      <c r="L124"/>
      <c r="M124"/>
      <c r="N124"/>
    </row>
    <row r="125" spans="1:14" ht="15" x14ac:dyDescent="0.25">
      <c r="B125" s="2" t="s">
        <v>28</v>
      </c>
      <c r="C125" s="2" t="s">
        <v>42</v>
      </c>
      <c r="D125" s="2" t="s">
        <v>133</v>
      </c>
      <c r="E125" s="3">
        <v>366.76</v>
      </c>
      <c r="F125" s="3">
        <v>1013.04</v>
      </c>
      <c r="G125" s="3">
        <v>2100.29</v>
      </c>
      <c r="H125" s="12">
        <v>1</v>
      </c>
      <c r="I125" s="12"/>
      <c r="J125" s="15">
        <v>1</v>
      </c>
      <c r="K125"/>
      <c r="L125"/>
      <c r="M125"/>
      <c r="N125"/>
    </row>
    <row r="126" spans="1:14" ht="15" x14ac:dyDescent="0.25">
      <c r="C126" s="2" t="s">
        <v>29</v>
      </c>
      <c r="D126" s="2" t="s">
        <v>26</v>
      </c>
      <c r="E126" s="3">
        <v>447.68</v>
      </c>
      <c r="F126" s="3">
        <v>1108.01</v>
      </c>
      <c r="G126" s="3">
        <v>2276.1799999999998</v>
      </c>
      <c r="H126" s="12">
        <v>1</v>
      </c>
      <c r="I126" s="12"/>
      <c r="J126" s="15">
        <v>1</v>
      </c>
      <c r="K126"/>
      <c r="L126"/>
      <c r="M126"/>
      <c r="N126"/>
    </row>
    <row r="127" spans="1:14" ht="15" x14ac:dyDescent="0.25">
      <c r="A127" s="2" t="s">
        <v>168</v>
      </c>
      <c r="H127" s="12">
        <v>4</v>
      </c>
      <c r="I127" s="12">
        <v>1</v>
      </c>
      <c r="J127" s="15">
        <v>5</v>
      </c>
      <c r="K127"/>
      <c r="L127"/>
      <c r="M127"/>
      <c r="N127"/>
    </row>
    <row r="128" spans="1:14" ht="15" x14ac:dyDescent="0.25">
      <c r="A128" s="2">
        <v>3343</v>
      </c>
      <c r="B128" s="2" t="s">
        <v>23</v>
      </c>
      <c r="C128" s="2" t="s">
        <v>32</v>
      </c>
      <c r="D128" s="2" t="s">
        <v>77</v>
      </c>
      <c r="E128" s="3">
        <v>700.84</v>
      </c>
      <c r="F128" s="3">
        <v>1704.98</v>
      </c>
      <c r="G128" s="3">
        <v>3558.79</v>
      </c>
      <c r="H128" s="12"/>
      <c r="I128" s="12">
        <v>1</v>
      </c>
      <c r="J128" s="15">
        <v>1</v>
      </c>
      <c r="K128"/>
      <c r="L128"/>
      <c r="M128"/>
      <c r="N128"/>
    </row>
    <row r="129" spans="1:14" ht="15" x14ac:dyDescent="0.25">
      <c r="B129" s="2" t="s">
        <v>44</v>
      </c>
      <c r="C129" s="2" t="s">
        <v>71</v>
      </c>
      <c r="D129" s="2" t="s">
        <v>72</v>
      </c>
      <c r="E129" s="3">
        <v>528.66</v>
      </c>
      <c r="F129" s="3">
        <v>1239.17</v>
      </c>
      <c r="G129" s="3">
        <v>2606.54</v>
      </c>
      <c r="H129" s="12">
        <v>5</v>
      </c>
      <c r="I129" s="12"/>
      <c r="J129" s="15">
        <v>5</v>
      </c>
      <c r="K129"/>
      <c r="L129"/>
      <c r="M129"/>
      <c r="N129"/>
    </row>
    <row r="130" spans="1:14" ht="15" x14ac:dyDescent="0.25">
      <c r="A130" s="2" t="s">
        <v>169</v>
      </c>
      <c r="H130" s="12">
        <v>5</v>
      </c>
      <c r="I130" s="12">
        <v>1</v>
      </c>
      <c r="J130" s="15">
        <v>6</v>
      </c>
      <c r="K130"/>
      <c r="L130"/>
      <c r="M130"/>
      <c r="N130"/>
    </row>
    <row r="131" spans="1:14" ht="15" x14ac:dyDescent="0.25">
      <c r="A131" s="2">
        <v>3400</v>
      </c>
      <c r="B131" s="2" t="s">
        <v>44</v>
      </c>
      <c r="C131" s="2" t="s">
        <v>71</v>
      </c>
      <c r="D131" s="2" t="s">
        <v>136</v>
      </c>
      <c r="E131" s="3">
        <v>528.66</v>
      </c>
      <c r="F131" s="3">
        <v>1239.17</v>
      </c>
      <c r="G131" s="3">
        <v>2631.511</v>
      </c>
      <c r="H131" s="12"/>
      <c r="I131" s="12">
        <v>1</v>
      </c>
      <c r="J131" s="15">
        <v>1</v>
      </c>
      <c r="K131"/>
      <c r="L131"/>
      <c r="M131"/>
      <c r="N131"/>
    </row>
    <row r="132" spans="1:14" ht="15" x14ac:dyDescent="0.25">
      <c r="D132" s="2" t="s">
        <v>90</v>
      </c>
      <c r="E132" s="3">
        <v>528.66</v>
      </c>
      <c r="F132" s="3">
        <v>1239.17</v>
      </c>
      <c r="G132" s="3">
        <v>2633.51</v>
      </c>
      <c r="H132" s="12">
        <v>1</v>
      </c>
      <c r="I132" s="12"/>
      <c r="J132" s="15">
        <v>1</v>
      </c>
      <c r="K132"/>
      <c r="L132"/>
      <c r="M132"/>
      <c r="N132"/>
    </row>
    <row r="133" spans="1:14" ht="15" x14ac:dyDescent="0.25">
      <c r="B133" s="2" t="s">
        <v>28</v>
      </c>
      <c r="C133" s="2" t="s">
        <v>29</v>
      </c>
      <c r="D133" s="2" t="s">
        <v>26</v>
      </c>
      <c r="E133" s="3">
        <v>447.68</v>
      </c>
      <c r="F133" s="3">
        <v>1108.01</v>
      </c>
      <c r="G133" s="3">
        <v>2276.1799999999998</v>
      </c>
      <c r="H133" s="12">
        <v>1</v>
      </c>
      <c r="I133" s="12"/>
      <c r="J133" s="15">
        <v>1</v>
      </c>
      <c r="K133"/>
      <c r="L133"/>
      <c r="M133"/>
      <c r="N133"/>
    </row>
    <row r="134" spans="1:14" ht="15" x14ac:dyDescent="0.25">
      <c r="B134" s="2" t="s">
        <v>94</v>
      </c>
      <c r="C134" s="2" t="s">
        <v>42</v>
      </c>
      <c r="D134" s="2" t="s">
        <v>95</v>
      </c>
      <c r="E134" s="3">
        <v>366.76</v>
      </c>
      <c r="F134" s="3">
        <v>1094.45</v>
      </c>
      <c r="G134" s="3">
        <v>2120.65</v>
      </c>
      <c r="H134" s="12"/>
      <c r="I134" s="12">
        <v>1</v>
      </c>
      <c r="J134" s="15">
        <v>1</v>
      </c>
      <c r="K134"/>
      <c r="L134"/>
      <c r="M134"/>
      <c r="N134"/>
    </row>
    <row r="135" spans="1:14" ht="15" x14ac:dyDescent="0.25">
      <c r="A135" s="2" t="s">
        <v>170</v>
      </c>
      <c r="H135" s="12">
        <v>2</v>
      </c>
      <c r="I135" s="12">
        <v>2</v>
      </c>
      <c r="J135" s="15">
        <v>4</v>
      </c>
      <c r="K135"/>
      <c r="L135"/>
      <c r="M135"/>
      <c r="N135"/>
    </row>
    <row r="136" spans="1:14" ht="15" x14ac:dyDescent="0.25">
      <c r="A136" s="2">
        <v>3410</v>
      </c>
      <c r="B136" s="2" t="s">
        <v>19</v>
      </c>
      <c r="C136" s="2" t="s">
        <v>39</v>
      </c>
      <c r="D136" s="2" t="s">
        <v>837</v>
      </c>
      <c r="E136" s="3">
        <v>1000.81</v>
      </c>
      <c r="F136" s="3">
        <v>2718.02</v>
      </c>
      <c r="G136" s="3">
        <v>5052.2299999999996</v>
      </c>
      <c r="H136" s="12"/>
      <c r="I136" s="12">
        <v>1</v>
      </c>
      <c r="J136" s="15">
        <v>1</v>
      </c>
      <c r="K136"/>
      <c r="L136"/>
      <c r="M136"/>
      <c r="N136"/>
    </row>
    <row r="137" spans="1:14" ht="15" x14ac:dyDescent="0.25">
      <c r="B137" s="2" t="s">
        <v>23</v>
      </c>
      <c r="C137" s="2" t="s">
        <v>32</v>
      </c>
      <c r="D137" s="2" t="s">
        <v>77</v>
      </c>
      <c r="E137" s="3">
        <v>700.84</v>
      </c>
      <c r="F137" s="3">
        <v>1704.98</v>
      </c>
      <c r="G137" s="3">
        <v>3558.79</v>
      </c>
      <c r="H137" s="12">
        <v>1</v>
      </c>
      <c r="I137" s="12"/>
      <c r="J137" s="15">
        <v>1</v>
      </c>
      <c r="K137"/>
      <c r="L137"/>
      <c r="M137"/>
      <c r="N137"/>
    </row>
    <row r="138" spans="1:14" ht="15" x14ac:dyDescent="0.25">
      <c r="B138" s="2" t="s">
        <v>44</v>
      </c>
      <c r="C138" s="2" t="s">
        <v>71</v>
      </c>
      <c r="D138" s="2" t="s">
        <v>70</v>
      </c>
      <c r="E138" s="3">
        <v>528.66</v>
      </c>
      <c r="F138" s="3">
        <v>1239.17</v>
      </c>
      <c r="G138" s="3">
        <v>2631.511</v>
      </c>
      <c r="H138" s="12">
        <v>1</v>
      </c>
      <c r="I138" s="12"/>
      <c r="J138" s="15">
        <v>1</v>
      </c>
      <c r="K138"/>
      <c r="L138"/>
      <c r="M138"/>
      <c r="N138"/>
    </row>
    <row r="139" spans="1:14" ht="15" x14ac:dyDescent="0.25">
      <c r="A139" s="2" t="s">
        <v>171</v>
      </c>
      <c r="H139" s="12">
        <v>2</v>
      </c>
      <c r="I139" s="12">
        <v>1</v>
      </c>
      <c r="J139" s="15">
        <v>3</v>
      </c>
      <c r="K139"/>
      <c r="L139"/>
      <c r="M139"/>
      <c r="N139"/>
    </row>
    <row r="140" spans="1:14" ht="15" x14ac:dyDescent="0.25">
      <c r="A140" s="2">
        <v>4313</v>
      </c>
      <c r="B140" s="2" t="s">
        <v>44</v>
      </c>
      <c r="C140" s="2" t="s">
        <v>71</v>
      </c>
      <c r="D140" s="2" t="s">
        <v>87</v>
      </c>
      <c r="E140" s="3">
        <v>528.66</v>
      </c>
      <c r="F140" s="3">
        <v>1239.17</v>
      </c>
      <c r="G140" s="3">
        <v>2633.51</v>
      </c>
      <c r="H140" s="12">
        <v>1</v>
      </c>
      <c r="I140" s="12"/>
      <c r="J140" s="15">
        <v>1</v>
      </c>
      <c r="K140"/>
      <c r="L140"/>
      <c r="M140"/>
      <c r="N140"/>
    </row>
    <row r="141" spans="1:14" ht="15" x14ac:dyDescent="0.25">
      <c r="A141" s="2" t="s">
        <v>173</v>
      </c>
      <c r="H141" s="12">
        <v>1</v>
      </c>
      <c r="I141" s="12"/>
      <c r="J141" s="15">
        <v>1</v>
      </c>
      <c r="K141"/>
      <c r="L141"/>
      <c r="M141"/>
      <c r="N141"/>
    </row>
    <row r="142" spans="1:14" ht="15" x14ac:dyDescent="0.25">
      <c r="A142" s="2">
        <v>4930</v>
      </c>
      <c r="B142" s="2" t="s">
        <v>23</v>
      </c>
      <c r="C142" s="2" t="s">
        <v>32</v>
      </c>
      <c r="D142" s="2" t="s">
        <v>77</v>
      </c>
      <c r="E142" s="3">
        <v>700.84</v>
      </c>
      <c r="F142" s="3">
        <v>1704.98</v>
      </c>
      <c r="G142" s="3">
        <v>3558.79</v>
      </c>
      <c r="H142" s="12"/>
      <c r="I142" s="12">
        <v>1</v>
      </c>
      <c r="J142" s="15">
        <v>1</v>
      </c>
      <c r="K142"/>
      <c r="L142"/>
      <c r="M142"/>
      <c r="N142"/>
    </row>
    <row r="143" spans="1:14" ht="15" x14ac:dyDescent="0.25">
      <c r="B143" s="2" t="s">
        <v>28</v>
      </c>
      <c r="C143" s="2" t="s">
        <v>29</v>
      </c>
      <c r="D143" s="2" t="s">
        <v>26</v>
      </c>
      <c r="E143" s="3">
        <v>447.68</v>
      </c>
      <c r="F143" s="3">
        <v>1108.01</v>
      </c>
      <c r="G143" s="3">
        <v>2276.1799999999998</v>
      </c>
      <c r="H143" s="12"/>
      <c r="I143" s="12">
        <v>1</v>
      </c>
      <c r="J143" s="15">
        <v>1</v>
      </c>
      <c r="K143"/>
      <c r="L143"/>
      <c r="M143"/>
      <c r="N143"/>
    </row>
    <row r="144" spans="1:14" ht="15" x14ac:dyDescent="0.25">
      <c r="A144" s="2" t="s">
        <v>174</v>
      </c>
      <c r="H144" s="12"/>
      <c r="I144" s="12">
        <v>2</v>
      </c>
      <c r="J144" s="15">
        <v>2</v>
      </c>
      <c r="K144"/>
      <c r="L144"/>
      <c r="M144"/>
      <c r="N144"/>
    </row>
    <row r="145" spans="1:14" ht="15" x14ac:dyDescent="0.25">
      <c r="A145" s="2">
        <v>9120</v>
      </c>
      <c r="B145" s="2" t="s">
        <v>44</v>
      </c>
      <c r="C145" s="2" t="s">
        <v>71</v>
      </c>
      <c r="D145" s="2" t="s">
        <v>70</v>
      </c>
      <c r="E145" s="3">
        <v>528.66</v>
      </c>
      <c r="F145" s="3">
        <v>1239.17</v>
      </c>
      <c r="G145" s="3">
        <v>2633.51</v>
      </c>
      <c r="H145" s="12"/>
      <c r="I145" s="12">
        <v>1</v>
      </c>
      <c r="J145" s="15">
        <v>1</v>
      </c>
      <c r="K145"/>
      <c r="L145"/>
      <c r="M145"/>
      <c r="N145"/>
    </row>
    <row r="146" spans="1:14" ht="15" x14ac:dyDescent="0.25">
      <c r="B146" s="2" t="s">
        <v>28</v>
      </c>
      <c r="C146" s="2" t="s">
        <v>29</v>
      </c>
      <c r="D146" s="2" t="s">
        <v>26</v>
      </c>
      <c r="E146" s="3">
        <v>447.68</v>
      </c>
      <c r="F146" s="3">
        <v>1108.01</v>
      </c>
      <c r="G146" s="3">
        <v>2276.1799999999998</v>
      </c>
      <c r="H146" s="12"/>
      <c r="I146" s="12">
        <v>5</v>
      </c>
      <c r="J146" s="15">
        <v>5</v>
      </c>
      <c r="K146"/>
      <c r="L146"/>
      <c r="M146"/>
      <c r="N146"/>
    </row>
    <row r="147" spans="1:14" ht="15" x14ac:dyDescent="0.25">
      <c r="D147" s="2" t="s">
        <v>48</v>
      </c>
      <c r="E147" s="3">
        <v>447.68</v>
      </c>
      <c r="F147" s="3">
        <v>2636.62</v>
      </c>
      <c r="G147" s="3">
        <v>3804.79</v>
      </c>
      <c r="H147" s="12">
        <v>1</v>
      </c>
      <c r="I147" s="12">
        <v>1</v>
      </c>
      <c r="J147" s="15">
        <v>2</v>
      </c>
      <c r="K147"/>
      <c r="L147"/>
      <c r="M147"/>
      <c r="N147"/>
    </row>
    <row r="148" spans="1:14" ht="15" x14ac:dyDescent="0.25">
      <c r="A148" s="2" t="s">
        <v>175</v>
      </c>
      <c r="H148" s="12">
        <v>1</v>
      </c>
      <c r="I148" s="12">
        <v>7</v>
      </c>
      <c r="J148" s="15">
        <v>8</v>
      </c>
      <c r="K148"/>
      <c r="L148"/>
      <c r="M148"/>
      <c r="N148"/>
    </row>
    <row r="149" spans="1:14" ht="15" x14ac:dyDescent="0.25">
      <c r="A149" s="2">
        <v>9201</v>
      </c>
      <c r="B149" s="2" t="s">
        <v>19</v>
      </c>
      <c r="C149" s="2" t="s">
        <v>35</v>
      </c>
      <c r="D149" s="2" t="s">
        <v>34</v>
      </c>
      <c r="E149" s="3">
        <v>839.48</v>
      </c>
      <c r="F149" s="3">
        <v>2152.71</v>
      </c>
      <c r="G149" s="3">
        <v>4325.59</v>
      </c>
      <c r="H149" s="12">
        <v>1</v>
      </c>
      <c r="I149" s="12"/>
      <c r="J149" s="15">
        <v>1</v>
      </c>
      <c r="K149"/>
      <c r="L149"/>
      <c r="M149"/>
      <c r="N149"/>
    </row>
    <row r="150" spans="1:14" ht="15" x14ac:dyDescent="0.25">
      <c r="C150" s="2" t="s">
        <v>39</v>
      </c>
      <c r="D150" s="2" t="s">
        <v>118</v>
      </c>
      <c r="E150" s="3">
        <v>1000.81</v>
      </c>
      <c r="F150" s="3">
        <v>2718.02</v>
      </c>
      <c r="G150" s="3">
        <v>5052.2299999999996</v>
      </c>
      <c r="H150" s="12"/>
      <c r="I150" s="12">
        <v>1</v>
      </c>
      <c r="J150" s="15">
        <v>1</v>
      </c>
      <c r="K150"/>
      <c r="L150"/>
      <c r="M150"/>
      <c r="N150"/>
    </row>
    <row r="151" spans="1:14" ht="15" x14ac:dyDescent="0.25">
      <c r="C151" s="2" t="s">
        <v>20</v>
      </c>
      <c r="D151" s="2" t="s">
        <v>17</v>
      </c>
      <c r="E151" s="3">
        <v>1164.74</v>
      </c>
      <c r="F151" s="3">
        <v>4667.22</v>
      </c>
      <c r="G151" s="3">
        <v>7165.36</v>
      </c>
      <c r="H151" s="12">
        <v>1</v>
      </c>
      <c r="I151" s="12"/>
      <c r="J151" s="15">
        <v>1</v>
      </c>
      <c r="K151"/>
      <c r="L151"/>
      <c r="M151"/>
      <c r="N151"/>
    </row>
    <row r="152" spans="1:14" ht="15" x14ac:dyDescent="0.25">
      <c r="B152" s="2" t="s">
        <v>23</v>
      </c>
      <c r="C152" s="2" t="s">
        <v>32</v>
      </c>
      <c r="D152" s="2" t="s">
        <v>30</v>
      </c>
      <c r="E152" s="3">
        <v>700.84</v>
      </c>
      <c r="F152" s="3">
        <v>1388.41</v>
      </c>
      <c r="G152" s="3">
        <v>3242.22</v>
      </c>
      <c r="H152" s="12">
        <v>1</v>
      </c>
      <c r="I152" s="12"/>
      <c r="J152" s="15">
        <v>1</v>
      </c>
      <c r="K152"/>
      <c r="L152"/>
      <c r="M152"/>
      <c r="N152"/>
    </row>
    <row r="153" spans="1:14" ht="15" x14ac:dyDescent="0.25">
      <c r="C153" s="2" t="s">
        <v>35</v>
      </c>
      <c r="D153" s="2" t="s">
        <v>931</v>
      </c>
      <c r="E153" s="3">
        <v>839.48</v>
      </c>
      <c r="F153" s="3">
        <v>2672.5</v>
      </c>
      <c r="G153" s="3">
        <v>4665.25</v>
      </c>
      <c r="H153" s="12">
        <v>1</v>
      </c>
      <c r="I153" s="12"/>
      <c r="J153" s="15">
        <v>1</v>
      </c>
      <c r="K153"/>
      <c r="L153"/>
      <c r="M153"/>
      <c r="N153"/>
    </row>
    <row r="154" spans="1:14" ht="15" x14ac:dyDescent="0.25">
      <c r="B154" s="2" t="s">
        <v>44</v>
      </c>
      <c r="C154" s="2" t="s">
        <v>71</v>
      </c>
      <c r="D154" s="2" t="s">
        <v>70</v>
      </c>
      <c r="E154" s="3">
        <v>528.66</v>
      </c>
      <c r="F154" s="3">
        <v>1239.17</v>
      </c>
      <c r="G154" s="3">
        <v>2633.51</v>
      </c>
      <c r="H154" s="12"/>
      <c r="I154" s="12">
        <v>2</v>
      </c>
      <c r="J154" s="15">
        <v>2</v>
      </c>
      <c r="K154"/>
      <c r="L154"/>
      <c r="M154"/>
      <c r="N154"/>
    </row>
    <row r="155" spans="1:14" ht="15" x14ac:dyDescent="0.25">
      <c r="G155" s="3">
        <v>2631.511</v>
      </c>
      <c r="H155" s="12">
        <v>1</v>
      </c>
      <c r="I155" s="12"/>
      <c r="J155" s="15">
        <v>1</v>
      </c>
      <c r="K155"/>
      <c r="L155"/>
      <c r="M155"/>
      <c r="N155"/>
    </row>
    <row r="156" spans="1:14" ht="15" x14ac:dyDescent="0.25">
      <c r="C156" s="2" t="s">
        <v>45</v>
      </c>
      <c r="D156" s="2" t="s">
        <v>43</v>
      </c>
      <c r="E156" s="3">
        <v>612.99</v>
      </c>
      <c r="F156" s="3">
        <v>1474.34</v>
      </c>
      <c r="G156" s="3">
        <v>2953.01</v>
      </c>
      <c r="H156" s="12">
        <v>1</v>
      </c>
      <c r="I156" s="12"/>
      <c r="J156" s="15">
        <v>1</v>
      </c>
      <c r="K156"/>
      <c r="L156"/>
      <c r="M156"/>
      <c r="N156"/>
    </row>
    <row r="157" spans="1:14" ht="15" x14ac:dyDescent="0.25">
      <c r="B157" s="2" t="s">
        <v>28</v>
      </c>
      <c r="C157" s="2" t="s">
        <v>29</v>
      </c>
      <c r="D157" s="2" t="s">
        <v>26</v>
      </c>
      <c r="E157" s="3">
        <v>447.68</v>
      </c>
      <c r="F157" s="3">
        <v>1108.01</v>
      </c>
      <c r="G157" s="3">
        <v>2276.1799999999998</v>
      </c>
      <c r="H157" s="12">
        <v>1</v>
      </c>
      <c r="I157" s="12">
        <v>1</v>
      </c>
      <c r="J157" s="15">
        <v>2</v>
      </c>
      <c r="K157"/>
      <c r="L157"/>
      <c r="M157"/>
      <c r="N157"/>
    </row>
    <row r="158" spans="1:14" ht="15" x14ac:dyDescent="0.25">
      <c r="A158" s="2" t="s">
        <v>177</v>
      </c>
      <c r="H158" s="12">
        <v>7</v>
      </c>
      <c r="I158" s="12">
        <v>4</v>
      </c>
      <c r="J158" s="15">
        <v>11</v>
      </c>
      <c r="K158"/>
      <c r="L158"/>
      <c r="M158"/>
      <c r="N158"/>
    </row>
    <row r="159" spans="1:14" ht="15" x14ac:dyDescent="0.25">
      <c r="A159" s="2">
        <v>9202</v>
      </c>
      <c r="B159" s="2" t="s">
        <v>19</v>
      </c>
      <c r="C159" s="2" t="s">
        <v>35</v>
      </c>
      <c r="D159" s="2" t="s">
        <v>34</v>
      </c>
      <c r="E159" s="3">
        <v>839.48</v>
      </c>
      <c r="F159" s="3">
        <v>2152.71</v>
      </c>
      <c r="G159" s="3">
        <v>4325.59</v>
      </c>
      <c r="H159" s="12"/>
      <c r="I159" s="12">
        <v>2</v>
      </c>
      <c r="J159" s="15">
        <v>2</v>
      </c>
      <c r="K159"/>
      <c r="L159"/>
      <c r="M159"/>
      <c r="N159"/>
    </row>
    <row r="160" spans="1:14" ht="15" x14ac:dyDescent="0.25">
      <c r="C160" s="2" t="s">
        <v>20</v>
      </c>
      <c r="D160" s="2" t="s">
        <v>836</v>
      </c>
      <c r="E160" s="3">
        <v>1164.74</v>
      </c>
      <c r="F160" s="3">
        <v>3934.58</v>
      </c>
      <c r="G160" s="3">
        <v>6432.72</v>
      </c>
      <c r="H160" s="12">
        <v>1</v>
      </c>
      <c r="I160" s="12"/>
      <c r="J160" s="15">
        <v>1</v>
      </c>
      <c r="K160"/>
      <c r="L160"/>
      <c r="M160"/>
      <c r="N160"/>
    </row>
    <row r="161" spans="1:14" ht="15" x14ac:dyDescent="0.25">
      <c r="C161" s="2" t="s">
        <v>839</v>
      </c>
      <c r="D161" s="2" t="s">
        <v>838</v>
      </c>
      <c r="E161" s="3">
        <v>1000.81</v>
      </c>
      <c r="F161" s="3">
        <v>2718.02</v>
      </c>
      <c r="G161" s="3">
        <v>5052.2299999999996</v>
      </c>
      <c r="H161" s="12"/>
      <c r="I161" s="12">
        <v>1</v>
      </c>
      <c r="J161" s="15">
        <v>1</v>
      </c>
      <c r="K161"/>
      <c r="L161"/>
      <c r="M161"/>
      <c r="N161"/>
    </row>
    <row r="162" spans="1:14" ht="15" x14ac:dyDescent="0.25">
      <c r="B162" s="2" t="s">
        <v>23</v>
      </c>
      <c r="C162" s="2" t="s">
        <v>32</v>
      </c>
      <c r="D162" s="2" t="s">
        <v>77</v>
      </c>
      <c r="E162" s="3">
        <v>700.84</v>
      </c>
      <c r="F162" s="3">
        <v>1704.98</v>
      </c>
      <c r="G162" s="3">
        <v>3558.79</v>
      </c>
      <c r="H162" s="12">
        <v>1</v>
      </c>
      <c r="I162" s="12"/>
      <c r="J162" s="15">
        <v>1</v>
      </c>
      <c r="K162"/>
      <c r="L162"/>
      <c r="M162"/>
      <c r="N162"/>
    </row>
    <row r="163" spans="1:14" ht="15" x14ac:dyDescent="0.25">
      <c r="D163" s="2" t="s">
        <v>89</v>
      </c>
      <c r="E163" s="3">
        <v>700.84</v>
      </c>
      <c r="F163" s="3">
        <v>1704.98</v>
      </c>
      <c r="G163" s="3">
        <v>3558.79</v>
      </c>
      <c r="H163" s="12">
        <v>2</v>
      </c>
      <c r="I163" s="12"/>
      <c r="J163" s="15">
        <v>2</v>
      </c>
      <c r="K163"/>
      <c r="L163"/>
      <c r="M163"/>
      <c r="N163"/>
    </row>
    <row r="164" spans="1:14" ht="15" x14ac:dyDescent="0.25">
      <c r="C164" s="2" t="s">
        <v>35</v>
      </c>
      <c r="D164" s="2" t="s">
        <v>848</v>
      </c>
      <c r="E164" s="3">
        <v>839.48</v>
      </c>
      <c r="F164" s="3">
        <v>1998.95</v>
      </c>
      <c r="G164" s="3">
        <v>3991.4</v>
      </c>
      <c r="H164" s="12">
        <v>1</v>
      </c>
      <c r="I164" s="12"/>
      <c r="J164" s="15">
        <v>1</v>
      </c>
      <c r="K164"/>
      <c r="L164"/>
      <c r="M164"/>
      <c r="N164"/>
    </row>
    <row r="165" spans="1:14" ht="15" x14ac:dyDescent="0.25">
      <c r="B165" s="2" t="s">
        <v>44</v>
      </c>
      <c r="C165" s="2" t="s">
        <v>71</v>
      </c>
      <c r="D165" s="2" t="s">
        <v>70</v>
      </c>
      <c r="E165" s="3">
        <v>528.66</v>
      </c>
      <c r="F165" s="3">
        <v>1239.17</v>
      </c>
      <c r="G165" s="3">
        <v>2633.51</v>
      </c>
      <c r="H165" s="12"/>
      <c r="I165" s="12">
        <v>2</v>
      </c>
      <c r="J165" s="15">
        <v>2</v>
      </c>
      <c r="K165"/>
      <c r="L165"/>
      <c r="M165"/>
      <c r="N165"/>
    </row>
    <row r="166" spans="1:14" ht="15" x14ac:dyDescent="0.25">
      <c r="G166" s="3">
        <v>2631.511</v>
      </c>
      <c r="H166" s="12">
        <v>1</v>
      </c>
      <c r="I166" s="12">
        <v>2</v>
      </c>
      <c r="J166" s="15">
        <v>3</v>
      </c>
      <c r="K166"/>
      <c r="L166"/>
      <c r="M166"/>
      <c r="N166"/>
    </row>
    <row r="167" spans="1:14" ht="15" x14ac:dyDescent="0.25">
      <c r="C167" s="2" t="s">
        <v>45</v>
      </c>
      <c r="D167" s="2" t="s">
        <v>43</v>
      </c>
      <c r="E167" s="3">
        <v>612.99</v>
      </c>
      <c r="F167" s="3">
        <v>1474.34</v>
      </c>
      <c r="G167" s="3">
        <v>2953.01</v>
      </c>
      <c r="H167" s="12">
        <v>1</v>
      </c>
      <c r="I167" s="12"/>
      <c r="J167" s="15">
        <v>1</v>
      </c>
      <c r="K167"/>
      <c r="L167"/>
      <c r="M167"/>
      <c r="N167"/>
    </row>
    <row r="168" spans="1:14" ht="15" x14ac:dyDescent="0.25">
      <c r="B168" s="2" t="s">
        <v>28</v>
      </c>
      <c r="C168" s="2" t="s">
        <v>29</v>
      </c>
      <c r="D168" s="2" t="s">
        <v>26</v>
      </c>
      <c r="E168" s="3">
        <v>447.68</v>
      </c>
      <c r="F168" s="3">
        <v>1108.01</v>
      </c>
      <c r="G168" s="3">
        <v>2276.1799999999998</v>
      </c>
      <c r="H168" s="12">
        <v>1</v>
      </c>
      <c r="I168" s="12">
        <v>3</v>
      </c>
      <c r="J168" s="15">
        <v>4</v>
      </c>
      <c r="K168"/>
      <c r="L168"/>
      <c r="M168"/>
      <c r="N168"/>
    </row>
    <row r="169" spans="1:14" ht="15" x14ac:dyDescent="0.25">
      <c r="A169" s="2" t="s">
        <v>178</v>
      </c>
      <c r="H169" s="12">
        <v>8</v>
      </c>
      <c r="I169" s="12">
        <v>10</v>
      </c>
      <c r="J169" s="15">
        <v>18</v>
      </c>
      <c r="K169"/>
      <c r="L169"/>
      <c r="M169"/>
      <c r="N169"/>
    </row>
    <row r="170" spans="1:14" ht="15" x14ac:dyDescent="0.25">
      <c r="A170" s="2">
        <v>9203</v>
      </c>
      <c r="B170" s="2" t="s">
        <v>19</v>
      </c>
      <c r="C170" s="2" t="s">
        <v>20</v>
      </c>
      <c r="D170" s="2" t="s">
        <v>98</v>
      </c>
      <c r="E170" s="3">
        <v>1164.74</v>
      </c>
      <c r="F170" s="3">
        <v>3314.99</v>
      </c>
      <c r="G170" s="3">
        <v>5813.13</v>
      </c>
      <c r="H170" s="12">
        <v>1</v>
      </c>
      <c r="I170" s="12"/>
      <c r="J170" s="15">
        <v>1</v>
      </c>
      <c r="K170"/>
      <c r="L170"/>
      <c r="M170"/>
      <c r="N170"/>
    </row>
    <row r="171" spans="1:14" ht="15" x14ac:dyDescent="0.25">
      <c r="B171" s="2" t="s">
        <v>23</v>
      </c>
      <c r="C171" s="2" t="s">
        <v>32</v>
      </c>
      <c r="D171" s="2" t="s">
        <v>53</v>
      </c>
      <c r="E171" s="3">
        <v>700.84</v>
      </c>
      <c r="F171" s="3">
        <v>1704.98</v>
      </c>
      <c r="G171" s="3">
        <v>3558.79</v>
      </c>
      <c r="H171" s="12">
        <v>1</v>
      </c>
      <c r="I171" s="12">
        <v>2</v>
      </c>
      <c r="J171" s="15">
        <v>3</v>
      </c>
      <c r="K171"/>
      <c r="L171"/>
      <c r="M171"/>
      <c r="N171"/>
    </row>
    <row r="172" spans="1:14" ht="15" x14ac:dyDescent="0.25">
      <c r="C172" s="2" t="s">
        <v>35</v>
      </c>
      <c r="D172" s="2" t="s">
        <v>922</v>
      </c>
      <c r="E172" s="3">
        <v>839.48</v>
      </c>
      <c r="F172" s="3">
        <v>2672.5</v>
      </c>
      <c r="G172" s="3">
        <v>4665.25</v>
      </c>
      <c r="H172" s="12">
        <v>1</v>
      </c>
      <c r="I172" s="12"/>
      <c r="J172" s="15">
        <v>1</v>
      </c>
      <c r="K172"/>
      <c r="L172"/>
      <c r="M172"/>
      <c r="N172"/>
    </row>
    <row r="173" spans="1:14" ht="15" x14ac:dyDescent="0.25">
      <c r="B173" s="2" t="s">
        <v>44</v>
      </c>
      <c r="C173" s="2" t="s">
        <v>45</v>
      </c>
      <c r="D173" s="2" t="s">
        <v>43</v>
      </c>
      <c r="E173" s="3">
        <v>612.99</v>
      </c>
      <c r="F173" s="3">
        <v>1474.34</v>
      </c>
      <c r="G173" s="3">
        <v>2953.01</v>
      </c>
      <c r="H173" s="12">
        <v>1</v>
      </c>
      <c r="I173" s="12"/>
      <c r="J173" s="15">
        <v>1</v>
      </c>
      <c r="K173"/>
      <c r="L173"/>
      <c r="M173"/>
      <c r="N173"/>
    </row>
    <row r="174" spans="1:14" ht="15" x14ac:dyDescent="0.25">
      <c r="B174" s="2" t="s">
        <v>28</v>
      </c>
      <c r="C174" s="2" t="s">
        <v>29</v>
      </c>
      <c r="D174" s="2" t="s">
        <v>26</v>
      </c>
      <c r="E174" s="3">
        <v>447.68</v>
      </c>
      <c r="F174" s="3">
        <v>1108.01</v>
      </c>
      <c r="G174" s="3">
        <v>2276.1799999999998</v>
      </c>
      <c r="H174" s="12"/>
      <c r="I174" s="12">
        <v>1</v>
      </c>
      <c r="J174" s="15">
        <v>1</v>
      </c>
      <c r="K174"/>
      <c r="L174"/>
      <c r="M174"/>
      <c r="N174"/>
    </row>
    <row r="175" spans="1:14" ht="15" x14ac:dyDescent="0.25">
      <c r="A175" s="2" t="s">
        <v>179</v>
      </c>
      <c r="H175" s="12">
        <v>4</v>
      </c>
      <c r="I175" s="12">
        <v>3</v>
      </c>
      <c r="J175" s="15">
        <v>7</v>
      </c>
      <c r="K175"/>
      <c r="L175"/>
      <c r="M175"/>
      <c r="N175"/>
    </row>
    <row r="176" spans="1:14" ht="15" x14ac:dyDescent="0.25">
      <c r="A176" s="2">
        <v>9231</v>
      </c>
      <c r="B176" s="2" t="s">
        <v>44</v>
      </c>
      <c r="C176" s="2" t="s">
        <v>71</v>
      </c>
      <c r="D176" s="2" t="s">
        <v>70</v>
      </c>
      <c r="E176" s="3">
        <v>528.66</v>
      </c>
      <c r="F176" s="3">
        <v>1239.17</v>
      </c>
      <c r="G176" s="3">
        <v>2633.51</v>
      </c>
      <c r="H176" s="12">
        <v>1</v>
      </c>
      <c r="I176" s="12"/>
      <c r="J176" s="15">
        <v>1</v>
      </c>
      <c r="K176"/>
      <c r="L176"/>
      <c r="M176"/>
      <c r="N176"/>
    </row>
    <row r="177" spans="1:14" ht="15" x14ac:dyDescent="0.25">
      <c r="G177" s="3">
        <v>2631.511</v>
      </c>
      <c r="H177" s="12">
        <v>1</v>
      </c>
      <c r="I177" s="12"/>
      <c r="J177" s="15">
        <v>1</v>
      </c>
      <c r="K177"/>
      <c r="L177"/>
      <c r="M177"/>
      <c r="N177"/>
    </row>
    <row r="178" spans="1:14" ht="15" x14ac:dyDescent="0.25">
      <c r="B178" s="2" t="s">
        <v>28</v>
      </c>
      <c r="C178" s="2" t="s">
        <v>29</v>
      </c>
      <c r="D178" s="2" t="s">
        <v>26</v>
      </c>
      <c r="E178" s="3">
        <v>447.68</v>
      </c>
      <c r="F178" s="3">
        <v>1108.01</v>
      </c>
      <c r="G178" s="3">
        <v>2276.1799999999998</v>
      </c>
      <c r="H178" s="12"/>
      <c r="I178" s="12">
        <v>5</v>
      </c>
      <c r="J178" s="15">
        <v>5</v>
      </c>
      <c r="K178"/>
      <c r="L178"/>
      <c r="M178"/>
      <c r="N178"/>
    </row>
    <row r="179" spans="1:14" ht="15" x14ac:dyDescent="0.25">
      <c r="A179" s="2" t="s">
        <v>180</v>
      </c>
      <c r="H179" s="12">
        <v>2</v>
      </c>
      <c r="I179" s="12">
        <v>5</v>
      </c>
      <c r="J179" s="15">
        <v>7</v>
      </c>
      <c r="K179"/>
      <c r="L179"/>
      <c r="M179"/>
      <c r="N179"/>
    </row>
    <row r="180" spans="1:14" ht="15" x14ac:dyDescent="0.25">
      <c r="A180" s="2">
        <v>9240</v>
      </c>
      <c r="B180" s="2" t="s">
        <v>23</v>
      </c>
      <c r="C180" s="2" t="s">
        <v>32</v>
      </c>
      <c r="D180" s="2" t="s">
        <v>77</v>
      </c>
      <c r="E180" s="3">
        <v>700.84</v>
      </c>
      <c r="F180" s="3">
        <v>1704.98</v>
      </c>
      <c r="G180" s="3">
        <v>3558.79</v>
      </c>
      <c r="H180" s="12"/>
      <c r="I180" s="12">
        <v>1</v>
      </c>
      <c r="J180" s="15">
        <v>1</v>
      </c>
      <c r="K180"/>
      <c r="L180"/>
      <c r="M180"/>
      <c r="N180"/>
    </row>
    <row r="181" spans="1:14" ht="15" x14ac:dyDescent="0.25">
      <c r="C181" s="2" t="s">
        <v>35</v>
      </c>
      <c r="D181" s="2" t="s">
        <v>855</v>
      </c>
      <c r="E181" s="3">
        <v>839.48</v>
      </c>
      <c r="F181" s="3">
        <v>1998.95</v>
      </c>
      <c r="G181" s="3">
        <v>3991.4</v>
      </c>
      <c r="H181" s="12"/>
      <c r="I181" s="12">
        <v>1</v>
      </c>
      <c r="J181" s="15">
        <v>1</v>
      </c>
      <c r="K181"/>
      <c r="L181"/>
      <c r="M181"/>
      <c r="N181"/>
    </row>
    <row r="182" spans="1:14" ht="15" x14ac:dyDescent="0.25">
      <c r="B182" s="2" t="s">
        <v>44</v>
      </c>
      <c r="C182" s="2" t="s">
        <v>71</v>
      </c>
      <c r="D182" s="2" t="s">
        <v>70</v>
      </c>
      <c r="E182" s="3">
        <v>528.66</v>
      </c>
      <c r="F182" s="3">
        <v>1239.17</v>
      </c>
      <c r="G182" s="3">
        <v>2631.511</v>
      </c>
      <c r="H182" s="12">
        <v>1</v>
      </c>
      <c r="I182" s="12"/>
      <c r="J182" s="15">
        <v>1</v>
      </c>
      <c r="K182"/>
      <c r="L182"/>
      <c r="M182"/>
      <c r="N182"/>
    </row>
    <row r="183" spans="1:14" ht="15" x14ac:dyDescent="0.25">
      <c r="B183" s="2" t="s">
        <v>28</v>
      </c>
      <c r="C183" s="2" t="s">
        <v>29</v>
      </c>
      <c r="D183" s="2" t="s">
        <v>26</v>
      </c>
      <c r="E183" s="3">
        <v>447.68</v>
      </c>
      <c r="F183" s="3">
        <v>1108.01</v>
      </c>
      <c r="G183" s="3">
        <v>2276.1799999999998</v>
      </c>
      <c r="H183" s="12">
        <v>1</v>
      </c>
      <c r="I183" s="12"/>
      <c r="J183" s="15">
        <v>1</v>
      </c>
      <c r="K183"/>
      <c r="L183"/>
      <c r="M183"/>
      <c r="N183"/>
    </row>
    <row r="184" spans="1:14" ht="15" x14ac:dyDescent="0.25">
      <c r="A184" s="2" t="s">
        <v>181</v>
      </c>
      <c r="H184" s="12">
        <v>2</v>
      </c>
      <c r="I184" s="12">
        <v>2</v>
      </c>
      <c r="J184" s="15">
        <v>4</v>
      </c>
      <c r="K184"/>
      <c r="L184"/>
      <c r="M184"/>
      <c r="N184"/>
    </row>
    <row r="185" spans="1:14" ht="15" x14ac:dyDescent="0.25">
      <c r="A185" s="2">
        <v>9251</v>
      </c>
      <c r="B185" s="2" t="s">
        <v>44</v>
      </c>
      <c r="C185" s="2" t="s">
        <v>71</v>
      </c>
      <c r="D185" s="2" t="s">
        <v>70</v>
      </c>
      <c r="E185" s="3">
        <v>528.66</v>
      </c>
      <c r="F185" s="3">
        <v>1239.17</v>
      </c>
      <c r="G185" s="3">
        <v>2631.511</v>
      </c>
      <c r="H185" s="12"/>
      <c r="I185" s="12">
        <v>2</v>
      </c>
      <c r="J185" s="15">
        <v>2</v>
      </c>
      <c r="K185"/>
      <c r="L185"/>
      <c r="M185"/>
      <c r="N185"/>
    </row>
    <row r="186" spans="1:14" ht="15" x14ac:dyDescent="0.25">
      <c r="C186" s="2" t="s">
        <v>45</v>
      </c>
      <c r="D186" s="2" t="s">
        <v>43</v>
      </c>
      <c r="E186" s="3">
        <v>612.99</v>
      </c>
      <c r="F186" s="3">
        <v>1474.34</v>
      </c>
      <c r="G186" s="3">
        <v>2953.01</v>
      </c>
      <c r="H186" s="12">
        <v>1</v>
      </c>
      <c r="I186" s="12"/>
      <c r="J186" s="15">
        <v>1</v>
      </c>
      <c r="K186"/>
      <c r="L186"/>
      <c r="M186"/>
      <c r="N186"/>
    </row>
    <row r="187" spans="1:14" ht="15" x14ac:dyDescent="0.25">
      <c r="B187" s="2" t="s">
        <v>28</v>
      </c>
      <c r="C187" s="2" t="s">
        <v>29</v>
      </c>
      <c r="D187" s="2" t="s">
        <v>26</v>
      </c>
      <c r="E187" s="3">
        <v>447.68</v>
      </c>
      <c r="F187" s="3">
        <v>1108.01</v>
      </c>
      <c r="G187" s="3">
        <v>2276.1799999999998</v>
      </c>
      <c r="H187" s="12">
        <v>1</v>
      </c>
      <c r="I187" s="12">
        <v>1</v>
      </c>
      <c r="J187" s="15">
        <v>2</v>
      </c>
      <c r="K187"/>
      <c r="L187"/>
      <c r="M187"/>
      <c r="N187"/>
    </row>
    <row r="188" spans="1:14" ht="15" x14ac:dyDescent="0.25">
      <c r="B188" s="2" t="s">
        <v>94</v>
      </c>
      <c r="C188" s="2" t="s">
        <v>42</v>
      </c>
      <c r="D188" s="2" t="s">
        <v>95</v>
      </c>
      <c r="E188" s="3">
        <v>366.76</v>
      </c>
      <c r="F188" s="3">
        <v>1094.45</v>
      </c>
      <c r="G188" s="3">
        <v>2120.65</v>
      </c>
      <c r="H188" s="12">
        <v>1</v>
      </c>
      <c r="I188" s="12"/>
      <c r="J188" s="15">
        <v>1</v>
      </c>
      <c r="K188"/>
      <c r="L188"/>
      <c r="M188"/>
      <c r="N188"/>
    </row>
    <row r="189" spans="1:14" ht="15" x14ac:dyDescent="0.25">
      <c r="A189" s="2" t="s">
        <v>182</v>
      </c>
      <c r="H189" s="12">
        <v>3</v>
      </c>
      <c r="I189" s="12">
        <v>3</v>
      </c>
      <c r="J189" s="15">
        <v>6</v>
      </c>
      <c r="K189"/>
      <c r="L189"/>
      <c r="M189"/>
      <c r="N189"/>
    </row>
    <row r="190" spans="1:14" ht="15" x14ac:dyDescent="0.25">
      <c r="A190" s="2">
        <v>9260</v>
      </c>
      <c r="B190" s="2" t="s">
        <v>19</v>
      </c>
      <c r="C190" s="2" t="s">
        <v>20</v>
      </c>
      <c r="D190" s="2" t="s">
        <v>99</v>
      </c>
      <c r="E190" s="3">
        <v>1164.74</v>
      </c>
      <c r="F190" s="3">
        <v>3314.99</v>
      </c>
      <c r="G190" s="3">
        <v>5813.13</v>
      </c>
      <c r="H190" s="12">
        <v>1</v>
      </c>
      <c r="I190" s="12"/>
      <c r="J190" s="15">
        <v>1</v>
      </c>
      <c r="K190"/>
      <c r="L190"/>
      <c r="M190"/>
      <c r="N190"/>
    </row>
    <row r="191" spans="1:14" ht="15" x14ac:dyDescent="0.25">
      <c r="B191" s="2" t="s">
        <v>23</v>
      </c>
      <c r="C191" s="2" t="s">
        <v>32</v>
      </c>
      <c r="D191" s="2" t="s">
        <v>89</v>
      </c>
      <c r="E191" s="3">
        <v>700.84</v>
      </c>
      <c r="F191" s="3">
        <v>1704.98</v>
      </c>
      <c r="G191" s="3">
        <v>3558.79</v>
      </c>
      <c r="H191" s="12"/>
      <c r="I191" s="12">
        <v>1</v>
      </c>
      <c r="J191" s="15">
        <v>1</v>
      </c>
      <c r="K191"/>
      <c r="L191"/>
      <c r="M191"/>
      <c r="N191"/>
    </row>
    <row r="192" spans="1:14" ht="15" x14ac:dyDescent="0.25">
      <c r="D192" s="2" t="s">
        <v>195</v>
      </c>
      <c r="E192" s="3">
        <v>700.84</v>
      </c>
      <c r="F192" s="3">
        <v>1704.98</v>
      </c>
      <c r="G192" s="3">
        <v>3558.79</v>
      </c>
      <c r="H192" s="12"/>
      <c r="I192" s="12">
        <v>1</v>
      </c>
      <c r="J192" s="15">
        <v>1</v>
      </c>
      <c r="K192"/>
      <c r="L192"/>
      <c r="M192"/>
      <c r="N192"/>
    </row>
    <row r="193" spans="1:14" ht="15" x14ac:dyDescent="0.25">
      <c r="C193" s="2" t="s">
        <v>35</v>
      </c>
      <c r="D193" s="2" t="s">
        <v>849</v>
      </c>
      <c r="E193" s="3">
        <v>839.48</v>
      </c>
      <c r="F193" s="3">
        <v>1998.95</v>
      </c>
      <c r="G193" s="3">
        <v>3991.4</v>
      </c>
      <c r="H193" s="12">
        <v>1</v>
      </c>
      <c r="I193" s="12"/>
      <c r="J193" s="15">
        <v>1</v>
      </c>
      <c r="K193"/>
      <c r="L193"/>
      <c r="M193"/>
      <c r="N193"/>
    </row>
    <row r="194" spans="1:14" ht="15" x14ac:dyDescent="0.25">
      <c r="B194" s="2" t="s">
        <v>44</v>
      </c>
      <c r="C194" s="2" t="s">
        <v>71</v>
      </c>
      <c r="D194" s="2" t="s">
        <v>70</v>
      </c>
      <c r="E194" s="3">
        <v>528.66</v>
      </c>
      <c r="F194" s="3">
        <v>1239.17</v>
      </c>
      <c r="G194" s="3">
        <v>2633.51</v>
      </c>
      <c r="H194" s="12">
        <v>2</v>
      </c>
      <c r="I194" s="12"/>
      <c r="J194" s="15">
        <v>2</v>
      </c>
      <c r="K194"/>
      <c r="L194"/>
      <c r="M194"/>
      <c r="N194"/>
    </row>
    <row r="195" spans="1:14" ht="15" x14ac:dyDescent="0.25">
      <c r="D195" s="2" t="s">
        <v>86</v>
      </c>
      <c r="E195" s="3">
        <v>528.66</v>
      </c>
      <c r="F195" s="3">
        <v>1239.17</v>
      </c>
      <c r="G195" s="3">
        <v>2633.51</v>
      </c>
      <c r="H195" s="12">
        <v>1</v>
      </c>
      <c r="I195" s="12"/>
      <c r="J195" s="15">
        <v>1</v>
      </c>
      <c r="K195"/>
      <c r="L195"/>
      <c r="M195"/>
      <c r="N195"/>
    </row>
    <row r="196" spans="1:14" ht="15" x14ac:dyDescent="0.25">
      <c r="B196" s="2" t="s">
        <v>28</v>
      </c>
      <c r="C196" s="2" t="s">
        <v>29</v>
      </c>
      <c r="D196" s="2" t="s">
        <v>26</v>
      </c>
      <c r="E196" s="3">
        <v>447.68</v>
      </c>
      <c r="F196" s="3">
        <v>1108.01</v>
      </c>
      <c r="G196" s="3">
        <v>2276.1799999999998</v>
      </c>
      <c r="H196" s="12"/>
      <c r="I196" s="12">
        <v>1</v>
      </c>
      <c r="J196" s="15">
        <v>1</v>
      </c>
      <c r="K196"/>
      <c r="L196"/>
      <c r="M196"/>
      <c r="N196"/>
    </row>
    <row r="197" spans="1:14" ht="15" x14ac:dyDescent="0.25">
      <c r="D197" s="2" t="s">
        <v>85</v>
      </c>
      <c r="E197" s="3">
        <v>447.68</v>
      </c>
      <c r="F197" s="3">
        <v>1108.01</v>
      </c>
      <c r="G197" s="3">
        <v>2276.1799999999998</v>
      </c>
      <c r="H197" s="12">
        <v>3</v>
      </c>
      <c r="I197" s="12">
        <v>1</v>
      </c>
      <c r="J197" s="15">
        <v>4</v>
      </c>
      <c r="K197"/>
      <c r="L197"/>
      <c r="M197"/>
      <c r="N197"/>
    </row>
    <row r="198" spans="1:14" ht="15" x14ac:dyDescent="0.25">
      <c r="A198" s="2" t="s">
        <v>183</v>
      </c>
      <c r="H198" s="12">
        <v>8</v>
      </c>
      <c r="I198" s="12">
        <v>4</v>
      </c>
      <c r="J198" s="15">
        <v>12</v>
      </c>
      <c r="K198"/>
      <c r="L198"/>
      <c r="M198"/>
      <c r="N198"/>
    </row>
    <row r="199" spans="1:14" ht="15" x14ac:dyDescent="0.25">
      <c r="A199" s="2">
        <v>9310</v>
      </c>
      <c r="B199" s="2" t="s">
        <v>19</v>
      </c>
      <c r="C199" s="2" t="s">
        <v>35</v>
      </c>
      <c r="D199" s="2" t="s">
        <v>105</v>
      </c>
      <c r="E199" s="3">
        <v>839.48</v>
      </c>
      <c r="F199" s="3">
        <v>2152.71</v>
      </c>
      <c r="G199" s="3">
        <v>4325.59</v>
      </c>
      <c r="H199" s="12">
        <v>2</v>
      </c>
      <c r="I199" s="12"/>
      <c r="J199" s="15">
        <v>2</v>
      </c>
      <c r="K199"/>
      <c r="L199"/>
      <c r="M199"/>
      <c r="N199"/>
    </row>
    <row r="200" spans="1:14" ht="15" x14ac:dyDescent="0.25">
      <c r="C200" s="2" t="s">
        <v>20</v>
      </c>
      <c r="D200" s="2" t="s">
        <v>115</v>
      </c>
      <c r="E200" s="3">
        <v>1164.74</v>
      </c>
      <c r="F200" s="3">
        <v>3314.99</v>
      </c>
      <c r="G200" s="3">
        <v>5813.13</v>
      </c>
      <c r="H200" s="12">
        <v>1</v>
      </c>
      <c r="I200" s="12"/>
      <c r="J200" s="15">
        <v>1</v>
      </c>
      <c r="K200"/>
      <c r="L200"/>
      <c r="M200"/>
      <c r="N200"/>
    </row>
    <row r="201" spans="1:14" ht="15" x14ac:dyDescent="0.25">
      <c r="D201" s="2" t="s">
        <v>22</v>
      </c>
      <c r="E201" s="3">
        <v>1164.74</v>
      </c>
      <c r="F201" s="3">
        <v>4667.22</v>
      </c>
      <c r="G201" s="3">
        <v>7165.36</v>
      </c>
      <c r="H201" s="12">
        <v>1</v>
      </c>
      <c r="I201" s="12"/>
      <c r="J201" s="15">
        <v>1</v>
      </c>
      <c r="K201"/>
      <c r="L201"/>
      <c r="M201"/>
      <c r="N201"/>
    </row>
    <row r="202" spans="1:14" ht="15" x14ac:dyDescent="0.25">
      <c r="B202" s="2" t="s">
        <v>44</v>
      </c>
      <c r="C202" s="2" t="s">
        <v>71</v>
      </c>
      <c r="D202" s="2" t="s">
        <v>70</v>
      </c>
      <c r="E202" s="3">
        <v>528.66</v>
      </c>
      <c r="F202" s="3">
        <v>1239.17</v>
      </c>
      <c r="G202" s="3">
        <v>2633.51</v>
      </c>
      <c r="H202" s="12">
        <v>1</v>
      </c>
      <c r="I202" s="12">
        <v>3</v>
      </c>
      <c r="J202" s="15">
        <v>4</v>
      </c>
      <c r="K202"/>
      <c r="L202"/>
      <c r="M202"/>
      <c r="N202"/>
    </row>
    <row r="203" spans="1:14" ht="15" x14ac:dyDescent="0.25">
      <c r="D203" s="2" t="s">
        <v>136</v>
      </c>
      <c r="E203" s="3">
        <v>526.09</v>
      </c>
      <c r="F203" s="3">
        <v>1239.17</v>
      </c>
      <c r="G203" s="3">
        <v>2631.511</v>
      </c>
      <c r="H203" s="12">
        <v>2</v>
      </c>
      <c r="I203" s="12"/>
      <c r="J203" s="15">
        <v>2</v>
      </c>
      <c r="K203"/>
      <c r="L203"/>
      <c r="M203"/>
      <c r="N203"/>
    </row>
    <row r="204" spans="1:14" ht="15" x14ac:dyDescent="0.25">
      <c r="E204" s="3">
        <v>528.66</v>
      </c>
      <c r="F204" s="3">
        <v>1239.17</v>
      </c>
      <c r="G204" s="3">
        <v>2631.511</v>
      </c>
      <c r="H204" s="12">
        <v>1</v>
      </c>
      <c r="I204" s="12"/>
      <c r="J204" s="15">
        <v>1</v>
      </c>
      <c r="K204"/>
      <c r="L204"/>
      <c r="M204"/>
      <c r="N204"/>
    </row>
    <row r="205" spans="1:14" ht="15" x14ac:dyDescent="0.25">
      <c r="C205" s="2" t="s">
        <v>45</v>
      </c>
      <c r="D205" s="2" t="s">
        <v>43</v>
      </c>
      <c r="E205" s="3">
        <v>612.99</v>
      </c>
      <c r="F205" s="3">
        <v>1474.34</v>
      </c>
      <c r="G205" s="3">
        <v>2953.01</v>
      </c>
      <c r="H205" s="12">
        <v>1</v>
      </c>
      <c r="I205" s="12"/>
      <c r="J205" s="15">
        <v>1</v>
      </c>
      <c r="K205"/>
      <c r="L205"/>
      <c r="M205"/>
      <c r="N205"/>
    </row>
    <row r="206" spans="1:14" ht="15" x14ac:dyDescent="0.25">
      <c r="B206" s="2" t="s">
        <v>28</v>
      </c>
      <c r="C206" s="2" t="s">
        <v>29</v>
      </c>
      <c r="D206" s="2" t="s">
        <v>26</v>
      </c>
      <c r="E206" s="3">
        <v>447.68</v>
      </c>
      <c r="F206" s="3">
        <v>1108.01</v>
      </c>
      <c r="G206" s="3">
        <v>2276.1799999999998</v>
      </c>
      <c r="H206" s="12"/>
      <c r="I206" s="12">
        <v>3</v>
      </c>
      <c r="J206" s="15">
        <v>3</v>
      </c>
      <c r="K206"/>
      <c r="L206"/>
      <c r="M206"/>
      <c r="N206"/>
    </row>
    <row r="207" spans="1:14" ht="15" x14ac:dyDescent="0.25">
      <c r="A207" s="2" t="s">
        <v>184</v>
      </c>
      <c r="H207" s="12">
        <v>9</v>
      </c>
      <c r="I207" s="12">
        <v>6</v>
      </c>
      <c r="J207" s="15">
        <v>15</v>
      </c>
      <c r="K207"/>
      <c r="L207"/>
      <c r="M207"/>
      <c r="N207"/>
    </row>
    <row r="208" spans="1:14" ht="15" x14ac:dyDescent="0.25">
      <c r="A208" s="2">
        <v>9311</v>
      </c>
      <c r="B208" s="2" t="s">
        <v>19</v>
      </c>
      <c r="C208" s="2" t="s">
        <v>20</v>
      </c>
      <c r="D208" s="2" t="s">
        <v>51</v>
      </c>
      <c r="E208" s="3">
        <v>1164.74</v>
      </c>
      <c r="F208" s="3">
        <v>3314.99</v>
      </c>
      <c r="G208" s="3">
        <v>5813.13</v>
      </c>
      <c r="H208" s="12">
        <v>1</v>
      </c>
      <c r="I208" s="12"/>
      <c r="J208" s="15">
        <v>1</v>
      </c>
      <c r="K208"/>
      <c r="L208"/>
      <c r="M208"/>
      <c r="N208"/>
    </row>
    <row r="209" spans="1:14" ht="15" x14ac:dyDescent="0.25">
      <c r="B209" s="2" t="s">
        <v>44</v>
      </c>
      <c r="C209" s="2" t="s">
        <v>71</v>
      </c>
      <c r="D209" s="2" t="s">
        <v>70</v>
      </c>
      <c r="E209" s="3">
        <v>528.66</v>
      </c>
      <c r="F209" s="3">
        <v>1239.17</v>
      </c>
      <c r="G209" s="3">
        <v>2633.51</v>
      </c>
      <c r="H209" s="12"/>
      <c r="I209" s="12">
        <v>1</v>
      </c>
      <c r="J209" s="15">
        <v>1</v>
      </c>
      <c r="K209"/>
      <c r="L209"/>
      <c r="M209"/>
      <c r="N209"/>
    </row>
    <row r="210" spans="1:14" ht="15" x14ac:dyDescent="0.25">
      <c r="A210" s="2" t="s">
        <v>185</v>
      </c>
      <c r="H210" s="12">
        <v>1</v>
      </c>
      <c r="I210" s="12">
        <v>1</v>
      </c>
      <c r="J210" s="15">
        <v>2</v>
      </c>
      <c r="K210"/>
      <c r="L210"/>
      <c r="M210"/>
      <c r="N210"/>
    </row>
    <row r="211" spans="1:14" ht="15" x14ac:dyDescent="0.25">
      <c r="A211" s="2">
        <v>9320</v>
      </c>
      <c r="B211" s="2" t="s">
        <v>19</v>
      </c>
      <c r="C211" s="2" t="s">
        <v>35</v>
      </c>
      <c r="D211" s="2" t="s">
        <v>34</v>
      </c>
      <c r="E211" s="3">
        <v>839.48</v>
      </c>
      <c r="F211" s="3">
        <v>2152.71</v>
      </c>
      <c r="G211" s="3">
        <v>4325.59</v>
      </c>
      <c r="H211" s="12"/>
      <c r="I211" s="12">
        <v>2</v>
      </c>
      <c r="J211" s="15">
        <v>2</v>
      </c>
      <c r="K211"/>
      <c r="L211"/>
      <c r="M211"/>
      <c r="N211"/>
    </row>
    <row r="212" spans="1:14" ht="15" x14ac:dyDescent="0.25">
      <c r="C212" s="2" t="s">
        <v>20</v>
      </c>
      <c r="D212" s="2" t="s">
        <v>25</v>
      </c>
      <c r="E212" s="3">
        <v>1164.74</v>
      </c>
      <c r="F212" s="3">
        <v>4395.87</v>
      </c>
      <c r="G212" s="3">
        <v>6894.01</v>
      </c>
      <c r="H212" s="12">
        <v>1</v>
      </c>
      <c r="I212" s="12"/>
      <c r="J212" s="15">
        <v>1</v>
      </c>
      <c r="K212"/>
      <c r="L212"/>
      <c r="M212"/>
      <c r="N212"/>
    </row>
    <row r="213" spans="1:14" ht="15" x14ac:dyDescent="0.25">
      <c r="D213" s="2" t="s">
        <v>850</v>
      </c>
      <c r="E213" s="3">
        <v>1164.74</v>
      </c>
      <c r="F213" s="3">
        <v>3934.58</v>
      </c>
      <c r="G213" s="3">
        <v>6432.72</v>
      </c>
      <c r="H213" s="12">
        <v>1</v>
      </c>
      <c r="I213" s="12"/>
      <c r="J213" s="15">
        <v>1</v>
      </c>
      <c r="K213"/>
      <c r="L213"/>
      <c r="M213"/>
      <c r="N213"/>
    </row>
    <row r="214" spans="1:14" ht="15" x14ac:dyDescent="0.25">
      <c r="B214" s="2" t="s">
        <v>23</v>
      </c>
      <c r="C214" s="2" t="s">
        <v>32</v>
      </c>
      <c r="D214" s="2" t="s">
        <v>77</v>
      </c>
      <c r="E214" s="3">
        <v>700.84</v>
      </c>
      <c r="F214" s="3">
        <v>1704.98</v>
      </c>
      <c r="G214" s="3">
        <v>3558.79</v>
      </c>
      <c r="H214" s="12">
        <v>1</v>
      </c>
      <c r="I214" s="12"/>
      <c r="J214" s="15">
        <v>1</v>
      </c>
      <c r="K214"/>
      <c r="L214"/>
      <c r="M214"/>
      <c r="N214"/>
    </row>
    <row r="215" spans="1:14" ht="15" x14ac:dyDescent="0.25">
      <c r="B215" s="2" t="s">
        <v>44</v>
      </c>
      <c r="C215" s="2" t="s">
        <v>71</v>
      </c>
      <c r="D215" s="2" t="s">
        <v>70</v>
      </c>
      <c r="E215" s="3">
        <v>528.66</v>
      </c>
      <c r="F215" s="3">
        <v>1239.17</v>
      </c>
      <c r="G215" s="3">
        <v>2631.511</v>
      </c>
      <c r="H215" s="12">
        <v>1</v>
      </c>
      <c r="I215" s="12"/>
      <c r="J215" s="15">
        <v>1</v>
      </c>
      <c r="K215"/>
      <c r="L215"/>
      <c r="M215"/>
      <c r="N215"/>
    </row>
    <row r="216" spans="1:14" ht="15" x14ac:dyDescent="0.25">
      <c r="D216" s="2" t="s">
        <v>136</v>
      </c>
      <c r="E216" s="3">
        <v>528.66</v>
      </c>
      <c r="F216" s="3">
        <v>1239.17</v>
      </c>
      <c r="G216" s="3">
        <v>2631.511</v>
      </c>
      <c r="H216" s="12">
        <v>2</v>
      </c>
      <c r="I216" s="12"/>
      <c r="J216" s="15">
        <v>2</v>
      </c>
      <c r="K216"/>
      <c r="L216"/>
      <c r="M216"/>
      <c r="N216"/>
    </row>
    <row r="217" spans="1:14" ht="15" x14ac:dyDescent="0.25">
      <c r="D217" s="2" t="s">
        <v>90</v>
      </c>
      <c r="E217" s="3">
        <v>528.66</v>
      </c>
      <c r="F217" s="3">
        <v>1239.17</v>
      </c>
      <c r="G217" s="3">
        <v>2633.51</v>
      </c>
      <c r="H217" s="12">
        <v>2</v>
      </c>
      <c r="I217" s="12">
        <v>3</v>
      </c>
      <c r="J217" s="15">
        <v>5</v>
      </c>
      <c r="K217"/>
      <c r="L217"/>
      <c r="M217"/>
      <c r="N217"/>
    </row>
    <row r="218" spans="1:14" ht="15" x14ac:dyDescent="0.25">
      <c r="B218" s="2" t="s">
        <v>28</v>
      </c>
      <c r="C218" s="2" t="s">
        <v>29</v>
      </c>
      <c r="D218" s="2" t="s">
        <v>26</v>
      </c>
      <c r="E218" s="3">
        <v>447.68</v>
      </c>
      <c r="F218" s="3">
        <v>1108.01</v>
      </c>
      <c r="G218" s="3">
        <v>2276.1799999999998</v>
      </c>
      <c r="H218" s="12"/>
      <c r="I218" s="12">
        <v>2</v>
      </c>
      <c r="J218" s="15">
        <v>2</v>
      </c>
      <c r="K218"/>
      <c r="L218"/>
      <c r="M218"/>
      <c r="N218"/>
    </row>
    <row r="219" spans="1:14" ht="15" x14ac:dyDescent="0.25">
      <c r="A219" s="2" t="s">
        <v>186</v>
      </c>
      <c r="H219" s="12">
        <v>8</v>
      </c>
      <c r="I219" s="12">
        <v>7</v>
      </c>
      <c r="J219" s="15">
        <v>15</v>
      </c>
      <c r="K219"/>
      <c r="L219"/>
      <c r="M219"/>
      <c r="N219"/>
    </row>
    <row r="220" spans="1:14" ht="15" x14ac:dyDescent="0.25">
      <c r="A220" s="2">
        <v>9340</v>
      </c>
      <c r="B220" s="2" t="s">
        <v>23</v>
      </c>
      <c r="C220" s="2" t="s">
        <v>35</v>
      </c>
      <c r="D220" s="2" t="s">
        <v>933</v>
      </c>
      <c r="E220" s="3">
        <v>839.48</v>
      </c>
      <c r="F220" s="3">
        <v>1998.95</v>
      </c>
      <c r="G220" s="3">
        <v>3991.4</v>
      </c>
      <c r="H220" s="12">
        <v>1</v>
      </c>
      <c r="I220" s="12"/>
      <c r="J220" s="15">
        <v>1</v>
      </c>
      <c r="K220"/>
      <c r="L220"/>
      <c r="M220"/>
      <c r="N220"/>
    </row>
    <row r="221" spans="1:14" ht="15" x14ac:dyDescent="0.25">
      <c r="B221" s="2" t="s">
        <v>44</v>
      </c>
      <c r="C221" s="2" t="s">
        <v>71</v>
      </c>
      <c r="D221" s="2" t="s">
        <v>70</v>
      </c>
      <c r="E221" s="3">
        <v>528.66</v>
      </c>
      <c r="F221" s="3">
        <v>1239.17</v>
      </c>
      <c r="G221" s="3">
        <v>2631.511</v>
      </c>
      <c r="H221" s="12"/>
      <c r="I221" s="12">
        <v>1</v>
      </c>
      <c r="J221" s="15">
        <v>1</v>
      </c>
      <c r="K221"/>
      <c r="L221"/>
      <c r="M221"/>
      <c r="N221"/>
    </row>
    <row r="222" spans="1:14" ht="15" x14ac:dyDescent="0.25">
      <c r="A222" s="2" t="s">
        <v>187</v>
      </c>
      <c r="H222" s="12">
        <v>1</v>
      </c>
      <c r="I222" s="12">
        <v>1</v>
      </c>
      <c r="J222" s="15">
        <v>2</v>
      </c>
      <c r="K222"/>
      <c r="L222"/>
      <c r="M222"/>
      <c r="N222"/>
    </row>
    <row r="223" spans="1:14" ht="15" x14ac:dyDescent="0.25">
      <c r="A223" s="2">
        <v>1720</v>
      </c>
      <c r="B223" s="2" t="s">
        <v>19</v>
      </c>
      <c r="C223" s="2" t="s">
        <v>35</v>
      </c>
      <c r="D223" s="2" t="s">
        <v>843</v>
      </c>
      <c r="E223" s="3">
        <v>839.48</v>
      </c>
      <c r="F223" s="3">
        <v>2152.71</v>
      </c>
      <c r="G223" s="3">
        <v>4325.59</v>
      </c>
      <c r="H223" s="12"/>
      <c r="I223" s="12">
        <v>1</v>
      </c>
      <c r="J223" s="15">
        <v>1</v>
      </c>
      <c r="K223"/>
      <c r="L223"/>
      <c r="M223"/>
      <c r="N223"/>
    </row>
    <row r="224" spans="1:14" ht="15" x14ac:dyDescent="0.25">
      <c r="B224" s="2" t="s">
        <v>44</v>
      </c>
      <c r="C224" s="2" t="s">
        <v>71</v>
      </c>
      <c r="D224" s="2" t="s">
        <v>70</v>
      </c>
      <c r="E224" s="3">
        <v>528.66</v>
      </c>
      <c r="F224" s="3">
        <v>1239.17</v>
      </c>
      <c r="G224" s="3">
        <v>2631.511</v>
      </c>
      <c r="H224" s="12"/>
      <c r="I224" s="12">
        <v>1</v>
      </c>
      <c r="J224" s="15">
        <v>1</v>
      </c>
      <c r="K224"/>
      <c r="L224"/>
      <c r="M224"/>
      <c r="N224"/>
    </row>
    <row r="225" spans="1:14" ht="15" x14ac:dyDescent="0.25">
      <c r="B225" s="2" t="s">
        <v>28</v>
      </c>
      <c r="C225" s="2" t="s">
        <v>29</v>
      </c>
      <c r="D225" s="2" t="s">
        <v>26</v>
      </c>
      <c r="E225" s="3">
        <v>447.68</v>
      </c>
      <c r="F225" s="3">
        <v>1108.01</v>
      </c>
      <c r="G225" s="3">
        <v>2276.1799999999998</v>
      </c>
      <c r="H225" s="12">
        <v>1</v>
      </c>
      <c r="I225" s="12"/>
      <c r="J225" s="15">
        <v>1</v>
      </c>
      <c r="K225"/>
      <c r="L225"/>
      <c r="M225"/>
      <c r="N225"/>
    </row>
    <row r="226" spans="1:14" ht="15" x14ac:dyDescent="0.25">
      <c r="A226" s="2" t="s">
        <v>877</v>
      </c>
      <c r="H226" s="12">
        <v>1</v>
      </c>
      <c r="I226" s="12">
        <v>2</v>
      </c>
      <c r="J226" s="15">
        <v>3</v>
      </c>
      <c r="K226"/>
      <c r="L226"/>
      <c r="M226"/>
      <c r="N226"/>
    </row>
    <row r="227" spans="1:14" ht="15" x14ac:dyDescent="0.25">
      <c r="A227" s="2">
        <v>3380</v>
      </c>
      <c r="B227" s="2" t="s">
        <v>23</v>
      </c>
      <c r="C227" s="2" t="s">
        <v>35</v>
      </c>
      <c r="D227" s="2" t="s">
        <v>925</v>
      </c>
      <c r="E227" s="3">
        <v>839.48</v>
      </c>
      <c r="F227" s="3">
        <v>2672.5</v>
      </c>
      <c r="G227" s="3">
        <v>4665.25</v>
      </c>
      <c r="H227" s="12"/>
      <c r="I227" s="12">
        <v>1</v>
      </c>
      <c r="J227" s="15">
        <v>1</v>
      </c>
      <c r="K227"/>
      <c r="L227"/>
      <c r="M227"/>
      <c r="N227"/>
    </row>
    <row r="228" spans="1:14" ht="15" x14ac:dyDescent="0.25">
      <c r="B228" s="2" t="s">
        <v>44</v>
      </c>
      <c r="C228" s="2" t="s">
        <v>71</v>
      </c>
      <c r="D228" s="2" t="s">
        <v>70</v>
      </c>
      <c r="E228" s="3">
        <v>528.66</v>
      </c>
      <c r="F228" s="3">
        <v>1239.17</v>
      </c>
      <c r="G228" s="3">
        <v>2633.51</v>
      </c>
      <c r="H228" s="12"/>
      <c r="I228" s="12">
        <v>1</v>
      </c>
      <c r="J228" s="15">
        <v>1</v>
      </c>
      <c r="K228"/>
      <c r="L228"/>
      <c r="M228"/>
      <c r="N228"/>
    </row>
    <row r="229" spans="1:14" ht="15" x14ac:dyDescent="0.25">
      <c r="D229" s="2" t="s">
        <v>72</v>
      </c>
      <c r="E229" s="3">
        <v>528.66</v>
      </c>
      <c r="F229" s="3">
        <v>1239.17</v>
      </c>
      <c r="G229" s="3">
        <v>2606.54</v>
      </c>
      <c r="H229" s="12"/>
      <c r="I229" s="12">
        <v>1</v>
      </c>
      <c r="J229" s="15">
        <v>1</v>
      </c>
      <c r="K229"/>
      <c r="L229"/>
      <c r="M229"/>
      <c r="N229"/>
    </row>
    <row r="230" spans="1:14" ht="15" x14ac:dyDescent="0.25">
      <c r="A230" s="2" t="s">
        <v>880</v>
      </c>
      <c r="H230" s="12"/>
      <c r="I230" s="12">
        <v>3</v>
      </c>
      <c r="J230" s="15">
        <v>3</v>
      </c>
      <c r="K230"/>
      <c r="L230"/>
      <c r="M230"/>
      <c r="N230"/>
    </row>
    <row r="231" spans="1:14" ht="15" x14ac:dyDescent="0.25">
      <c r="A231" s="2">
        <v>9205</v>
      </c>
      <c r="B231" s="2" t="s">
        <v>19</v>
      </c>
      <c r="C231" s="2" t="s">
        <v>35</v>
      </c>
      <c r="D231" s="2" t="s">
        <v>100</v>
      </c>
      <c r="E231" s="3">
        <v>839.48</v>
      </c>
      <c r="F231" s="3">
        <v>2152.71</v>
      </c>
      <c r="G231" s="3">
        <v>4325.59</v>
      </c>
      <c r="H231" s="12"/>
      <c r="I231" s="12">
        <v>1</v>
      </c>
      <c r="J231" s="15">
        <v>1</v>
      </c>
      <c r="K231"/>
      <c r="L231"/>
      <c r="M231"/>
      <c r="N231"/>
    </row>
    <row r="232" spans="1:14" ht="15" x14ac:dyDescent="0.25">
      <c r="D232" s="2" t="s">
        <v>34</v>
      </c>
      <c r="E232" s="3">
        <v>839.48</v>
      </c>
      <c r="F232" s="3">
        <v>2152.71</v>
      </c>
      <c r="G232" s="3">
        <v>4325.59</v>
      </c>
      <c r="H232" s="12"/>
      <c r="I232" s="12">
        <v>1</v>
      </c>
      <c r="J232" s="15">
        <v>1</v>
      </c>
      <c r="K232"/>
      <c r="L232"/>
      <c r="M232"/>
      <c r="N232"/>
    </row>
    <row r="233" spans="1:14" ht="15" x14ac:dyDescent="0.25">
      <c r="C233" s="2" t="s">
        <v>20</v>
      </c>
      <c r="D233" s="2" t="s">
        <v>856</v>
      </c>
      <c r="E233" s="3">
        <v>1164.74</v>
      </c>
      <c r="F233" s="3">
        <v>3314.99</v>
      </c>
      <c r="G233" s="3">
        <v>5813.13</v>
      </c>
      <c r="H233" s="12">
        <v>1</v>
      </c>
      <c r="I233" s="12"/>
      <c r="J233" s="15">
        <v>1</v>
      </c>
      <c r="K233"/>
      <c r="L233"/>
      <c r="M233"/>
      <c r="N233"/>
    </row>
    <row r="234" spans="1:14" ht="15" x14ac:dyDescent="0.25">
      <c r="B234" s="2" t="s">
        <v>44</v>
      </c>
      <c r="C234" s="2" t="s">
        <v>71</v>
      </c>
      <c r="D234" s="2" t="s">
        <v>70</v>
      </c>
      <c r="E234" s="3">
        <v>528.66</v>
      </c>
      <c r="F234" s="3">
        <v>1239.17</v>
      </c>
      <c r="G234" s="3">
        <v>2633.51</v>
      </c>
      <c r="H234" s="12"/>
      <c r="I234" s="12">
        <v>1</v>
      </c>
      <c r="J234" s="15">
        <v>1</v>
      </c>
      <c r="K234"/>
      <c r="L234"/>
      <c r="M234"/>
      <c r="N234"/>
    </row>
    <row r="235" spans="1:14" ht="15" x14ac:dyDescent="0.25">
      <c r="G235" s="3">
        <v>2631.511</v>
      </c>
      <c r="H235" s="12">
        <v>1</v>
      </c>
      <c r="I235" s="12"/>
      <c r="J235" s="15">
        <v>1</v>
      </c>
      <c r="K235"/>
      <c r="L235"/>
      <c r="M235"/>
      <c r="N235"/>
    </row>
    <row r="236" spans="1:14" ht="15" x14ac:dyDescent="0.25">
      <c r="B236" s="2" t="s">
        <v>28</v>
      </c>
      <c r="C236" s="2" t="s">
        <v>29</v>
      </c>
      <c r="D236" s="2" t="s">
        <v>26</v>
      </c>
      <c r="E236" s="3">
        <v>447.68</v>
      </c>
      <c r="F236" s="3">
        <v>1108.01</v>
      </c>
      <c r="G236" s="3">
        <v>2276.1799999999998</v>
      </c>
      <c r="H236" s="12">
        <v>1</v>
      </c>
      <c r="I236" s="12"/>
      <c r="J236" s="15">
        <v>1</v>
      </c>
      <c r="K236"/>
      <c r="L236"/>
      <c r="M236"/>
      <c r="N236"/>
    </row>
    <row r="237" spans="1:14" ht="15" x14ac:dyDescent="0.25">
      <c r="A237" s="2" t="s">
        <v>937</v>
      </c>
      <c r="H237" s="12">
        <v>3</v>
      </c>
      <c r="I237" s="12">
        <v>3</v>
      </c>
      <c r="J237" s="15">
        <v>6</v>
      </c>
      <c r="K237"/>
      <c r="L237"/>
      <c r="M237"/>
      <c r="N237"/>
    </row>
    <row r="238" spans="1:14" ht="15" x14ac:dyDescent="0.25">
      <c r="A238" s="2">
        <v>9206</v>
      </c>
      <c r="B238" s="2" t="s">
        <v>19</v>
      </c>
      <c r="C238" s="2" t="s">
        <v>35</v>
      </c>
      <c r="D238" s="2" t="s">
        <v>34</v>
      </c>
      <c r="E238" s="3">
        <v>839.48</v>
      </c>
      <c r="F238" s="3">
        <v>2152.71</v>
      </c>
      <c r="G238" s="3">
        <v>4325.59</v>
      </c>
      <c r="H238" s="12"/>
      <c r="I238" s="12">
        <v>5</v>
      </c>
      <c r="J238" s="15">
        <v>5</v>
      </c>
      <c r="K238"/>
      <c r="L238"/>
      <c r="M238"/>
      <c r="N238"/>
    </row>
    <row r="239" spans="1:14" ht="15" x14ac:dyDescent="0.25">
      <c r="C239" s="2" t="s">
        <v>902</v>
      </c>
      <c r="D239" s="2" t="s">
        <v>34</v>
      </c>
      <c r="E239" s="3">
        <v>839.48</v>
      </c>
      <c r="F239" s="3">
        <v>2152.71</v>
      </c>
      <c r="G239" s="3">
        <v>4325.59</v>
      </c>
      <c r="H239" s="12">
        <v>2</v>
      </c>
      <c r="I239" s="12"/>
      <c r="J239" s="15">
        <v>2</v>
      </c>
      <c r="K239"/>
      <c r="L239"/>
      <c r="M239"/>
      <c r="N239"/>
    </row>
    <row r="240" spans="1:14" ht="15" x14ac:dyDescent="0.25">
      <c r="B240" s="2" t="s">
        <v>28</v>
      </c>
      <c r="C240" s="2" t="s">
        <v>29</v>
      </c>
      <c r="D240" s="2" t="s">
        <v>26</v>
      </c>
      <c r="E240" s="3">
        <v>447.68</v>
      </c>
      <c r="F240" s="3">
        <v>1108.01</v>
      </c>
      <c r="G240" s="3">
        <v>2276.1799999999998</v>
      </c>
      <c r="H240" s="12">
        <v>2</v>
      </c>
      <c r="I240" s="12">
        <v>1</v>
      </c>
      <c r="J240" s="15">
        <v>3</v>
      </c>
      <c r="K240"/>
      <c r="L240"/>
      <c r="M240"/>
      <c r="N240"/>
    </row>
    <row r="241" spans="1:14" ht="15" x14ac:dyDescent="0.25">
      <c r="A241" s="2" t="s">
        <v>938</v>
      </c>
      <c r="H241" s="12">
        <v>4</v>
      </c>
      <c r="I241" s="12">
        <v>6</v>
      </c>
      <c r="J241" s="15">
        <v>10</v>
      </c>
      <c r="K241"/>
      <c r="L241"/>
      <c r="M241"/>
      <c r="N241"/>
    </row>
    <row r="242" spans="1:14" ht="15" x14ac:dyDescent="0.25">
      <c r="A242" s="2" t="s">
        <v>139</v>
      </c>
      <c r="H242" s="12">
        <v>289</v>
      </c>
      <c r="I242" s="12">
        <v>142</v>
      </c>
      <c r="J242" s="15">
        <v>431</v>
      </c>
      <c r="K242"/>
      <c r="L242"/>
      <c r="M242"/>
      <c r="N242"/>
    </row>
    <row r="243" spans="1:14" ht="15" x14ac:dyDescent="0.25">
      <c r="A243"/>
      <c r="B243"/>
      <c r="C243"/>
      <c r="D243"/>
      <c r="E243"/>
      <c r="F243"/>
      <c r="G243"/>
      <c r="H243"/>
      <c r="I243"/>
      <c r="J243"/>
      <c r="K243"/>
      <c r="L243"/>
      <c r="M243"/>
      <c r="N243"/>
    </row>
    <row r="244" spans="1:14" ht="15" x14ac:dyDescent="0.25">
      <c r="A244"/>
      <c r="B244"/>
      <c r="C244"/>
      <c r="D244"/>
      <c r="E244"/>
      <c r="F244"/>
      <c r="G244"/>
      <c r="H244"/>
      <c r="I244"/>
      <c r="J244"/>
      <c r="K244"/>
      <c r="L244"/>
      <c r="M244"/>
      <c r="N244"/>
    </row>
    <row r="245" spans="1:14" ht="15" x14ac:dyDescent="0.25">
      <c r="A245"/>
      <c r="B245"/>
      <c r="C245"/>
      <c r="D245"/>
      <c r="E245"/>
      <c r="F245"/>
      <c r="G245"/>
      <c r="H245"/>
      <c r="I245"/>
      <c r="J245"/>
      <c r="K245"/>
      <c r="L245"/>
      <c r="M245"/>
      <c r="N245"/>
    </row>
    <row r="246" spans="1:14" ht="15" x14ac:dyDescent="0.25">
      <c r="A246"/>
      <c r="B246"/>
      <c r="C246"/>
      <c r="D246"/>
      <c r="E246"/>
      <c r="F246"/>
      <c r="G246"/>
      <c r="H246"/>
      <c r="I246"/>
      <c r="J246"/>
      <c r="K246"/>
      <c r="L246"/>
      <c r="M246"/>
      <c r="N246"/>
    </row>
    <row r="247" spans="1:14" ht="15" x14ac:dyDescent="0.25">
      <c r="A247"/>
      <c r="B247"/>
      <c r="C247"/>
      <c r="D247"/>
      <c r="E247"/>
      <c r="F247"/>
      <c r="G247"/>
      <c r="H247"/>
      <c r="I247"/>
      <c r="J247"/>
      <c r="K247"/>
      <c r="L247"/>
      <c r="M247"/>
      <c r="N247"/>
    </row>
    <row r="248" spans="1:14" ht="15" x14ac:dyDescent="0.25">
      <c r="A248"/>
      <c r="B248"/>
      <c r="C248"/>
      <c r="D248"/>
      <c r="E248"/>
      <c r="F248"/>
      <c r="G248"/>
      <c r="H248"/>
      <c r="I248"/>
      <c r="J248"/>
      <c r="K248"/>
      <c r="L248"/>
      <c r="M248"/>
      <c r="N248"/>
    </row>
    <row r="249" spans="1:14" ht="15" x14ac:dyDescent="0.25">
      <c r="A249"/>
      <c r="B249"/>
      <c r="C249"/>
      <c r="D249"/>
      <c r="E249"/>
      <c r="F249"/>
      <c r="G249"/>
      <c r="H249"/>
      <c r="I249"/>
      <c r="J249"/>
      <c r="K249"/>
      <c r="L249"/>
      <c r="M249"/>
      <c r="N249"/>
    </row>
    <row r="250" spans="1:14" ht="15" x14ac:dyDescent="0.25">
      <c r="A250"/>
      <c r="B250"/>
      <c r="C250"/>
      <c r="D250"/>
      <c r="E250"/>
      <c r="F250"/>
      <c r="G250"/>
      <c r="H250"/>
      <c r="I250"/>
      <c r="J250"/>
      <c r="K250"/>
      <c r="L250"/>
      <c r="M250"/>
      <c r="N250"/>
    </row>
    <row r="251" spans="1:14" ht="15" x14ac:dyDescent="0.25">
      <c r="A251"/>
      <c r="B251"/>
      <c r="C251"/>
      <c r="D251"/>
      <c r="E251"/>
      <c r="F251"/>
      <c r="G251"/>
      <c r="H251"/>
      <c r="I251"/>
      <c r="J251"/>
      <c r="K251"/>
      <c r="L251"/>
      <c r="M251"/>
      <c r="N251"/>
    </row>
    <row r="252" spans="1:14" ht="15" x14ac:dyDescent="0.25">
      <c r="A252"/>
      <c r="B252"/>
      <c r="C252"/>
      <c r="D252"/>
      <c r="E252"/>
      <c r="F252"/>
      <c r="G252"/>
      <c r="H252"/>
      <c r="I252"/>
      <c r="J252"/>
      <c r="K252"/>
      <c r="L252"/>
      <c r="M252"/>
      <c r="N252"/>
    </row>
    <row r="253" spans="1:14" ht="15" x14ac:dyDescent="0.25">
      <c r="A253"/>
      <c r="B253"/>
      <c r="C253"/>
      <c r="D253"/>
      <c r="E253"/>
      <c r="F253"/>
      <c r="G253"/>
      <c r="H253"/>
      <c r="I253"/>
      <c r="J253"/>
      <c r="K253"/>
      <c r="L253"/>
      <c r="M253"/>
      <c r="N253"/>
    </row>
    <row r="254" spans="1:14" ht="15" x14ac:dyDescent="0.25">
      <c r="A254"/>
      <c r="B254"/>
      <c r="C254"/>
      <c r="D254"/>
      <c r="E254"/>
      <c r="F254"/>
      <c r="G254"/>
      <c r="H254"/>
      <c r="I254"/>
      <c r="J254"/>
      <c r="K254"/>
      <c r="L254"/>
      <c r="M254"/>
      <c r="N254"/>
    </row>
    <row r="255" spans="1:14" ht="15" x14ac:dyDescent="0.25">
      <c r="A255"/>
      <c r="B255"/>
      <c r="C255"/>
      <c r="D255"/>
      <c r="E255"/>
      <c r="F255"/>
      <c r="G255"/>
      <c r="H255"/>
      <c r="I255"/>
      <c r="J255"/>
      <c r="K255"/>
      <c r="L255"/>
      <c r="M255"/>
      <c r="N255"/>
    </row>
    <row r="256" spans="1:14" ht="15" x14ac:dyDescent="0.25">
      <c r="A256"/>
      <c r="B256"/>
      <c r="C256"/>
      <c r="D256"/>
      <c r="E256"/>
      <c r="F256"/>
      <c r="G256"/>
      <c r="H256"/>
      <c r="I256"/>
      <c r="J256"/>
      <c r="K256"/>
      <c r="L256"/>
      <c r="M256"/>
      <c r="N256"/>
    </row>
    <row r="257" spans="1:14" ht="15" x14ac:dyDescent="0.25">
      <c r="A257"/>
      <c r="B257"/>
      <c r="C257"/>
      <c r="D257"/>
      <c r="E257"/>
      <c r="F257"/>
      <c r="G257"/>
      <c r="H257"/>
      <c r="I257"/>
      <c r="J257"/>
      <c r="K257"/>
      <c r="L257"/>
      <c r="M257"/>
      <c r="N257"/>
    </row>
    <row r="258" spans="1:14" ht="15" x14ac:dyDescent="0.25">
      <c r="A258"/>
      <c r="B258"/>
      <c r="C258"/>
      <c r="D258"/>
      <c r="E258"/>
      <c r="F258"/>
      <c r="G258"/>
      <c r="H258"/>
      <c r="I258"/>
      <c r="J258"/>
      <c r="K258"/>
      <c r="L258"/>
      <c r="M258"/>
      <c r="N258"/>
    </row>
    <row r="259" spans="1:14" ht="15" x14ac:dyDescent="0.25">
      <c r="A259"/>
      <c r="B259"/>
      <c r="C259"/>
      <c r="D259"/>
      <c r="E259"/>
      <c r="F259"/>
      <c r="G259"/>
      <c r="H259"/>
      <c r="I259"/>
      <c r="J259"/>
      <c r="K259"/>
      <c r="L259"/>
      <c r="M259"/>
      <c r="N259"/>
    </row>
    <row r="260" spans="1:14" ht="15" x14ac:dyDescent="0.25">
      <c r="A260"/>
      <c r="B260"/>
      <c r="C260"/>
      <c r="D260"/>
      <c r="E260"/>
      <c r="F260"/>
      <c r="G260"/>
      <c r="H260"/>
      <c r="I260"/>
      <c r="J260"/>
      <c r="K260"/>
      <c r="L260"/>
      <c r="M260"/>
      <c r="N260"/>
    </row>
    <row r="261" spans="1:14" ht="15" x14ac:dyDescent="0.25">
      <c r="A261"/>
      <c r="B261"/>
      <c r="C261"/>
      <c r="D261"/>
      <c r="E261"/>
      <c r="F261"/>
      <c r="G261"/>
      <c r="H261"/>
      <c r="I261"/>
      <c r="J261"/>
      <c r="K261"/>
      <c r="L261"/>
      <c r="M261"/>
      <c r="N261"/>
    </row>
    <row r="262" spans="1:14" ht="15" x14ac:dyDescent="0.25">
      <c r="A262"/>
      <c r="B262"/>
      <c r="C262"/>
      <c r="D262"/>
      <c r="E262"/>
      <c r="F262"/>
      <c r="G262"/>
      <c r="H262"/>
      <c r="I262"/>
      <c r="J262"/>
      <c r="K262"/>
      <c r="L262"/>
      <c r="M262"/>
      <c r="N262"/>
    </row>
    <row r="263" spans="1:14" ht="15" x14ac:dyDescent="0.25">
      <c r="A263"/>
      <c r="B263"/>
      <c r="C263"/>
      <c r="D263"/>
      <c r="E263"/>
      <c r="F263"/>
      <c r="G263"/>
      <c r="H263"/>
      <c r="I263"/>
      <c r="J263"/>
      <c r="K263"/>
      <c r="L263"/>
      <c r="M263"/>
      <c r="N263"/>
    </row>
    <row r="264" spans="1:14" ht="15" x14ac:dyDescent="0.25">
      <c r="A264"/>
      <c r="B264"/>
      <c r="C264"/>
      <c r="D264"/>
      <c r="E264"/>
      <c r="F264"/>
      <c r="G264"/>
      <c r="H264"/>
      <c r="I264"/>
      <c r="J264"/>
      <c r="K264"/>
      <c r="L264"/>
      <c r="M264"/>
      <c r="N264"/>
    </row>
    <row r="265" spans="1:14" ht="15" x14ac:dyDescent="0.25">
      <c r="A265"/>
      <c r="B265"/>
      <c r="C265"/>
      <c r="D265"/>
      <c r="E265"/>
      <c r="F265"/>
      <c r="G265"/>
      <c r="H265"/>
      <c r="I265"/>
      <c r="J265"/>
      <c r="K265"/>
      <c r="L265"/>
      <c r="M265"/>
      <c r="N265"/>
    </row>
    <row r="266" spans="1:14" ht="15" x14ac:dyDescent="0.25">
      <c r="A266"/>
      <c r="B266"/>
      <c r="C266"/>
      <c r="D266"/>
      <c r="E266"/>
      <c r="F266"/>
      <c r="G266"/>
      <c r="H266"/>
      <c r="I266"/>
      <c r="J266"/>
      <c r="K266"/>
      <c r="L266"/>
      <c r="M266"/>
      <c r="N266"/>
    </row>
    <row r="267" spans="1:14" ht="15" x14ac:dyDescent="0.25">
      <c r="A267"/>
      <c r="B267"/>
      <c r="C267"/>
      <c r="D267"/>
      <c r="E267"/>
      <c r="F267"/>
      <c r="G267"/>
      <c r="H267"/>
      <c r="I267"/>
      <c r="J267"/>
      <c r="K267"/>
      <c r="L267"/>
      <c r="M267"/>
      <c r="N267"/>
    </row>
    <row r="268" spans="1:14" ht="15" x14ac:dyDescent="0.25">
      <c r="A268"/>
      <c r="B268"/>
      <c r="C268"/>
      <c r="D268"/>
      <c r="E268"/>
      <c r="F268"/>
      <c r="G268"/>
      <c r="H268"/>
      <c r="I268"/>
      <c r="J268"/>
      <c r="K268"/>
      <c r="L268"/>
      <c r="M268"/>
      <c r="N268"/>
    </row>
    <row r="269" spans="1:14" ht="15" x14ac:dyDescent="0.25">
      <c r="A269"/>
      <c r="B269"/>
      <c r="C269"/>
      <c r="D269"/>
      <c r="E269"/>
      <c r="F269"/>
      <c r="G269"/>
      <c r="H269"/>
      <c r="I269"/>
      <c r="J269"/>
      <c r="K269"/>
      <c r="L269"/>
      <c r="M269"/>
      <c r="N269"/>
    </row>
    <row r="270" spans="1:14" ht="15" x14ac:dyDescent="0.25">
      <c r="A270"/>
      <c r="B270"/>
      <c r="C270"/>
      <c r="D270"/>
      <c r="E270"/>
      <c r="F270"/>
      <c r="G270"/>
      <c r="H270"/>
      <c r="I270"/>
      <c r="J270"/>
      <c r="K270"/>
      <c r="L270"/>
      <c r="M270"/>
      <c r="N270"/>
    </row>
    <row r="271" spans="1:14" ht="15" x14ac:dyDescent="0.25">
      <c r="A271"/>
      <c r="B271"/>
      <c r="C271"/>
      <c r="D271"/>
      <c r="E271"/>
      <c r="F271"/>
      <c r="G271"/>
      <c r="H271"/>
      <c r="I271"/>
      <c r="J271"/>
      <c r="K271"/>
      <c r="L271"/>
      <c r="M271"/>
      <c r="N271"/>
    </row>
    <row r="272" spans="1:14" ht="15" x14ac:dyDescent="0.25">
      <c r="A272"/>
      <c r="B272"/>
      <c r="C272"/>
      <c r="D272"/>
      <c r="E272"/>
      <c r="F272"/>
      <c r="G272"/>
      <c r="H272"/>
      <c r="I272"/>
      <c r="J272"/>
      <c r="K272"/>
      <c r="L272"/>
      <c r="M272"/>
      <c r="N272"/>
    </row>
    <row r="273" spans="1:14" ht="15" x14ac:dyDescent="0.25">
      <c r="A273"/>
      <c r="B273"/>
      <c r="C273"/>
      <c r="D273"/>
      <c r="E273"/>
      <c r="F273"/>
      <c r="G273"/>
      <c r="H273"/>
      <c r="I273"/>
      <c r="J273"/>
      <c r="K273"/>
      <c r="L273"/>
      <c r="M273"/>
      <c r="N273"/>
    </row>
    <row r="274" spans="1:14" ht="15" x14ac:dyDescent="0.25">
      <c r="A274"/>
      <c r="B274"/>
      <c r="C274"/>
      <c r="D274"/>
      <c r="E274"/>
      <c r="F274"/>
      <c r="G274"/>
      <c r="H274"/>
      <c r="I274"/>
      <c r="J274"/>
      <c r="K274"/>
      <c r="L274"/>
      <c r="M274"/>
      <c r="N274"/>
    </row>
    <row r="275" spans="1:14" ht="15" x14ac:dyDescent="0.25">
      <c r="A275"/>
      <c r="B275"/>
      <c r="C275"/>
      <c r="D275"/>
      <c r="E275"/>
      <c r="F275"/>
      <c r="G275"/>
      <c r="H275"/>
      <c r="I275"/>
      <c r="J275"/>
      <c r="K275"/>
      <c r="L275"/>
      <c r="M275"/>
      <c r="N275"/>
    </row>
    <row r="276" spans="1:14" ht="15" x14ac:dyDescent="0.25">
      <c r="A276"/>
      <c r="B276"/>
      <c r="C276"/>
      <c r="D276"/>
      <c r="E276"/>
      <c r="F276"/>
      <c r="G276"/>
      <c r="H276"/>
      <c r="I276"/>
      <c r="J276"/>
      <c r="K276"/>
      <c r="L276"/>
      <c r="M276"/>
      <c r="N276"/>
    </row>
    <row r="277" spans="1:14" ht="15" x14ac:dyDescent="0.25">
      <c r="A277"/>
      <c r="B277"/>
      <c r="C277"/>
      <c r="D277"/>
      <c r="E277"/>
      <c r="F277"/>
      <c r="G277"/>
      <c r="H277"/>
      <c r="I277"/>
      <c r="J277"/>
      <c r="K277"/>
      <c r="L277"/>
      <c r="M277"/>
      <c r="N277"/>
    </row>
    <row r="278" spans="1:14" ht="15" x14ac:dyDescent="0.25">
      <c r="A278"/>
      <c r="B278"/>
      <c r="C278"/>
      <c r="D278"/>
      <c r="E278"/>
      <c r="F278"/>
      <c r="G278"/>
      <c r="H278"/>
      <c r="I278"/>
      <c r="J278"/>
      <c r="K278"/>
      <c r="L278"/>
      <c r="M278"/>
      <c r="N278"/>
    </row>
    <row r="279" spans="1:14" ht="15" x14ac:dyDescent="0.25">
      <c r="A279"/>
      <c r="B279"/>
      <c r="C279"/>
      <c r="D279"/>
      <c r="E279"/>
      <c r="F279"/>
      <c r="G279"/>
      <c r="H279"/>
      <c r="I279"/>
      <c r="J279"/>
      <c r="K279"/>
      <c r="L279"/>
      <c r="M279"/>
      <c r="N279"/>
    </row>
    <row r="280" spans="1:14" ht="15" x14ac:dyDescent="0.25">
      <c r="A280"/>
      <c r="B280"/>
      <c r="C280"/>
      <c r="D280"/>
      <c r="E280"/>
      <c r="F280"/>
      <c r="G280"/>
      <c r="H280"/>
      <c r="I280"/>
      <c r="J280"/>
      <c r="K280"/>
      <c r="L280"/>
      <c r="M280"/>
      <c r="N280"/>
    </row>
    <row r="281" spans="1:14" ht="15" x14ac:dyDescent="0.25">
      <c r="A281"/>
      <c r="B281"/>
      <c r="C281"/>
      <c r="D281"/>
      <c r="E281"/>
      <c r="F281"/>
      <c r="G281"/>
      <c r="H281"/>
      <c r="I281"/>
      <c r="J281"/>
      <c r="K281"/>
      <c r="L281"/>
      <c r="M281"/>
      <c r="N281"/>
    </row>
    <row r="282" spans="1:14" ht="15" x14ac:dyDescent="0.25">
      <c r="A282"/>
      <c r="B282"/>
      <c r="C282"/>
      <c r="D282"/>
      <c r="E282"/>
      <c r="F282"/>
      <c r="G282"/>
      <c r="H282"/>
      <c r="I282"/>
      <c r="J282"/>
      <c r="K282"/>
      <c r="L282"/>
      <c r="M282"/>
      <c r="N282"/>
    </row>
    <row r="283" spans="1:14" ht="15" x14ac:dyDescent="0.25">
      <c r="A283"/>
      <c r="B283"/>
      <c r="C283"/>
      <c r="D283"/>
      <c r="E283"/>
      <c r="F283"/>
      <c r="G283"/>
      <c r="H283"/>
      <c r="I283"/>
      <c r="J283"/>
      <c r="K283"/>
      <c r="L283"/>
      <c r="M283"/>
      <c r="N283"/>
    </row>
    <row r="284" spans="1:14" ht="15" x14ac:dyDescent="0.25">
      <c r="A284"/>
      <c r="B284"/>
      <c r="C284"/>
      <c r="D284"/>
      <c r="E284"/>
      <c r="F284"/>
      <c r="G284"/>
      <c r="H284"/>
      <c r="I284"/>
      <c r="J284"/>
      <c r="K284"/>
      <c r="L284"/>
      <c r="M284"/>
      <c r="N284"/>
    </row>
    <row r="285" spans="1:14" ht="15" x14ac:dyDescent="0.25">
      <c r="A285"/>
      <c r="B285"/>
      <c r="C285"/>
      <c r="D285"/>
      <c r="E285"/>
      <c r="F285"/>
      <c r="G285"/>
      <c r="H285"/>
      <c r="I285"/>
      <c r="J285"/>
      <c r="K285"/>
      <c r="L285"/>
      <c r="M285"/>
      <c r="N285"/>
    </row>
    <row r="286" spans="1:14" ht="15" x14ac:dyDescent="0.25">
      <c r="A286"/>
      <c r="B286"/>
      <c r="C286"/>
      <c r="D286"/>
      <c r="E286"/>
      <c r="F286"/>
      <c r="G286"/>
      <c r="H286"/>
      <c r="I286"/>
      <c r="J286"/>
      <c r="K286"/>
      <c r="L286"/>
      <c r="M286"/>
      <c r="N286"/>
    </row>
    <row r="287" spans="1:14" ht="15" x14ac:dyDescent="0.25">
      <c r="A287"/>
      <c r="B287"/>
      <c r="C287"/>
      <c r="D287"/>
      <c r="E287"/>
      <c r="F287"/>
      <c r="G287"/>
      <c r="H287"/>
      <c r="I287"/>
      <c r="J287"/>
      <c r="K287"/>
      <c r="L287"/>
      <c r="M287"/>
      <c r="N287"/>
    </row>
    <row r="288" spans="1:14" ht="15" x14ac:dyDescent="0.25">
      <c r="A288"/>
      <c r="B288"/>
      <c r="C288"/>
      <c r="D288"/>
      <c r="E288"/>
      <c r="F288"/>
      <c r="G288"/>
      <c r="H288"/>
      <c r="I288"/>
      <c r="J288"/>
      <c r="K288"/>
      <c r="L288"/>
      <c r="M288"/>
      <c r="N288"/>
    </row>
    <row r="289" spans="1:14" ht="15" x14ac:dyDescent="0.25">
      <c r="A289"/>
      <c r="B289"/>
      <c r="C289"/>
      <c r="D289"/>
      <c r="E289"/>
      <c r="F289"/>
      <c r="G289"/>
      <c r="H289"/>
      <c r="I289"/>
      <c r="J289"/>
      <c r="K289"/>
      <c r="L289"/>
      <c r="M289"/>
      <c r="N289"/>
    </row>
    <row r="290" spans="1:14" ht="15" x14ac:dyDescent="0.25">
      <c r="A290"/>
      <c r="B290"/>
      <c r="C290"/>
      <c r="D290"/>
      <c r="E290"/>
      <c r="F290"/>
      <c r="G290"/>
      <c r="H290"/>
      <c r="I290"/>
      <c r="J290"/>
      <c r="K290"/>
      <c r="L290"/>
      <c r="M290"/>
      <c r="N290"/>
    </row>
    <row r="291" spans="1:14" ht="15" x14ac:dyDescent="0.25">
      <c r="A291"/>
      <c r="B291"/>
      <c r="C291"/>
      <c r="D291"/>
      <c r="E291"/>
      <c r="F291"/>
      <c r="G291"/>
      <c r="H291"/>
      <c r="I291"/>
      <c r="J291"/>
      <c r="K291"/>
      <c r="L291"/>
      <c r="M291"/>
      <c r="N291"/>
    </row>
    <row r="292" spans="1:14" ht="15" x14ac:dyDescent="0.25">
      <c r="A292"/>
      <c r="B292"/>
      <c r="C292"/>
      <c r="D292"/>
      <c r="E292"/>
      <c r="F292"/>
      <c r="G292"/>
      <c r="H292"/>
      <c r="I292"/>
      <c r="J292"/>
      <c r="K292"/>
      <c r="L292"/>
      <c r="M292"/>
      <c r="N292"/>
    </row>
    <row r="293" spans="1:14" ht="15" x14ac:dyDescent="0.25">
      <c r="A293"/>
      <c r="B293"/>
      <c r="C293"/>
      <c r="D293"/>
      <c r="E293"/>
      <c r="F293"/>
      <c r="G293"/>
      <c r="H293"/>
      <c r="I293"/>
      <c r="J293"/>
      <c r="K293"/>
      <c r="L293"/>
      <c r="M293"/>
      <c r="N293"/>
    </row>
    <row r="294" spans="1:14" ht="15" x14ac:dyDescent="0.25">
      <c r="A294"/>
      <c r="B294"/>
      <c r="C294"/>
      <c r="D294"/>
      <c r="E294"/>
      <c r="F294"/>
      <c r="G294"/>
      <c r="H294"/>
      <c r="I294"/>
      <c r="J294"/>
      <c r="K294"/>
      <c r="L294"/>
      <c r="M294"/>
      <c r="N294"/>
    </row>
    <row r="295" spans="1:14" ht="15" x14ac:dyDescent="0.25">
      <c r="A295"/>
      <c r="B295"/>
      <c r="C295"/>
      <c r="D295"/>
      <c r="E295"/>
      <c r="F295"/>
      <c r="G295"/>
      <c r="H295"/>
      <c r="I295"/>
      <c r="J295"/>
      <c r="K295"/>
      <c r="L295"/>
      <c r="M295"/>
      <c r="N295"/>
    </row>
    <row r="296" spans="1:14" ht="15" x14ac:dyDescent="0.25">
      <c r="A296"/>
      <c r="B296"/>
      <c r="C296"/>
      <c r="D296"/>
      <c r="E296"/>
      <c r="F296"/>
      <c r="G296"/>
      <c r="H296"/>
      <c r="I296"/>
      <c r="J296"/>
      <c r="K296"/>
      <c r="L296"/>
      <c r="M296"/>
      <c r="N296"/>
    </row>
    <row r="297" spans="1:14" ht="15" x14ac:dyDescent="0.25">
      <c r="A297"/>
      <c r="B297"/>
      <c r="C297"/>
      <c r="D297"/>
      <c r="E297"/>
      <c r="F297"/>
      <c r="G297"/>
      <c r="H297"/>
      <c r="I297"/>
      <c r="J297"/>
      <c r="K297"/>
      <c r="L297"/>
      <c r="M297"/>
      <c r="N297"/>
    </row>
    <row r="298" spans="1:14" ht="15" x14ac:dyDescent="0.25">
      <c r="A298"/>
      <c r="B298"/>
      <c r="C298"/>
      <c r="D298"/>
      <c r="E298"/>
      <c r="F298"/>
      <c r="G298"/>
      <c r="H298"/>
      <c r="I298"/>
      <c r="J298"/>
      <c r="K298"/>
      <c r="L298"/>
      <c r="M298"/>
      <c r="N298"/>
    </row>
    <row r="299" spans="1:14" ht="15" x14ac:dyDescent="0.25">
      <c r="A299"/>
      <c r="B299"/>
      <c r="C299"/>
      <c r="D299"/>
      <c r="E299"/>
      <c r="F299"/>
      <c r="G299"/>
      <c r="H299"/>
      <c r="I299"/>
      <c r="J299"/>
      <c r="K299"/>
      <c r="L299"/>
      <c r="M299"/>
      <c r="N299"/>
    </row>
    <row r="300" spans="1:14" ht="15" x14ac:dyDescent="0.25">
      <c r="A300"/>
      <c r="B300"/>
      <c r="C300"/>
      <c r="D300"/>
      <c r="E300"/>
      <c r="F300"/>
      <c r="G300"/>
      <c r="H300"/>
      <c r="I300"/>
      <c r="J300"/>
      <c r="K300"/>
      <c r="L300"/>
      <c r="M300"/>
      <c r="N300"/>
    </row>
    <row r="301" spans="1:14" ht="15" x14ac:dyDescent="0.25">
      <c r="A301"/>
      <c r="B301"/>
      <c r="C301"/>
      <c r="D301"/>
      <c r="E301"/>
      <c r="F301"/>
      <c r="G301"/>
      <c r="H301"/>
      <c r="I301"/>
      <c r="J301"/>
      <c r="K301"/>
      <c r="L301"/>
      <c r="M301"/>
      <c r="N301"/>
    </row>
    <row r="302" spans="1:14" ht="15" x14ac:dyDescent="0.25">
      <c r="A302"/>
      <c r="B302"/>
      <c r="C302"/>
      <c r="D302"/>
      <c r="E302"/>
      <c r="F302"/>
      <c r="G302"/>
      <c r="H302"/>
      <c r="I302"/>
      <c r="J302"/>
      <c r="K302"/>
      <c r="L302"/>
      <c r="M302"/>
      <c r="N302"/>
    </row>
    <row r="303" spans="1:14" ht="15" x14ac:dyDescent="0.25">
      <c r="A303"/>
      <c r="B303"/>
      <c r="C303"/>
      <c r="D303"/>
      <c r="E303"/>
      <c r="F303"/>
      <c r="G303"/>
      <c r="H303"/>
      <c r="I303"/>
      <c r="J303"/>
      <c r="K303"/>
      <c r="L303"/>
      <c r="M303"/>
      <c r="N303"/>
    </row>
    <row r="304" spans="1:14" ht="15" x14ac:dyDescent="0.25">
      <c r="A304"/>
      <c r="B304"/>
      <c r="C304"/>
      <c r="D304"/>
      <c r="E304"/>
      <c r="F304"/>
      <c r="G304"/>
      <c r="H304"/>
      <c r="I304"/>
      <c r="J304"/>
      <c r="K304"/>
      <c r="L304"/>
      <c r="M304"/>
      <c r="N304"/>
    </row>
    <row r="305" spans="1:14" ht="15" x14ac:dyDescent="0.25">
      <c r="A305"/>
      <c r="B305"/>
      <c r="C305"/>
      <c r="D305"/>
      <c r="E305"/>
      <c r="F305"/>
      <c r="G305"/>
      <c r="H305"/>
      <c r="I305"/>
      <c r="J305"/>
      <c r="K305"/>
      <c r="L305"/>
      <c r="M305"/>
      <c r="N305"/>
    </row>
    <row r="306" spans="1:14" ht="15" x14ac:dyDescent="0.25">
      <c r="A306"/>
      <c r="B306"/>
      <c r="C306"/>
      <c r="D306"/>
      <c r="E306"/>
      <c r="F306"/>
      <c r="G306"/>
      <c r="H306"/>
      <c r="I306"/>
      <c r="J306"/>
      <c r="K306"/>
      <c r="L306"/>
      <c r="M306"/>
      <c r="N306"/>
    </row>
    <row r="307" spans="1:14" ht="15" x14ac:dyDescent="0.25">
      <c r="A307"/>
      <c r="B307"/>
      <c r="C307"/>
      <c r="D307"/>
      <c r="E307"/>
      <c r="F307"/>
      <c r="G307"/>
      <c r="H307"/>
      <c r="I307"/>
      <c r="J307"/>
      <c r="K307"/>
      <c r="L307"/>
      <c r="M307"/>
      <c r="N307"/>
    </row>
    <row r="308" spans="1:14" ht="15" x14ac:dyDescent="0.25">
      <c r="A308"/>
      <c r="B308"/>
      <c r="C308"/>
      <c r="D308"/>
      <c r="E308"/>
      <c r="F308"/>
      <c r="G308"/>
      <c r="H308"/>
      <c r="I308"/>
      <c r="J308"/>
      <c r="K308"/>
      <c r="L308"/>
      <c r="M308"/>
      <c r="N308"/>
    </row>
    <row r="309" spans="1:14" ht="15" x14ac:dyDescent="0.25">
      <c r="A309"/>
      <c r="B309"/>
      <c r="C309"/>
      <c r="D309"/>
      <c r="E309"/>
      <c r="F309"/>
      <c r="G309"/>
      <c r="H309"/>
      <c r="I309"/>
      <c r="J309"/>
      <c r="K309"/>
      <c r="L309"/>
      <c r="M309"/>
      <c r="N309"/>
    </row>
    <row r="310" spans="1:14" ht="15" x14ac:dyDescent="0.25">
      <c r="A310"/>
      <c r="B310"/>
      <c r="C310"/>
      <c r="D310"/>
      <c r="E310"/>
      <c r="F310"/>
      <c r="G310"/>
      <c r="H310"/>
      <c r="I310"/>
      <c r="J310"/>
      <c r="K310"/>
      <c r="L310"/>
      <c r="M310"/>
      <c r="N310"/>
    </row>
    <row r="311" spans="1:14" ht="15" x14ac:dyDescent="0.25">
      <c r="A311"/>
      <c r="B311"/>
      <c r="C311"/>
      <c r="D311"/>
      <c r="E311"/>
      <c r="F311"/>
      <c r="G311"/>
      <c r="H311"/>
      <c r="I311"/>
      <c r="J311"/>
      <c r="K311"/>
      <c r="L311"/>
      <c r="M311"/>
      <c r="N311"/>
    </row>
    <row r="312" spans="1:14" ht="15" x14ac:dyDescent="0.25">
      <c r="A312"/>
      <c r="B312"/>
      <c r="C312"/>
      <c r="D312"/>
      <c r="E312"/>
      <c r="F312"/>
      <c r="G312"/>
      <c r="H312"/>
      <c r="I312"/>
      <c r="J312"/>
      <c r="K312"/>
      <c r="L312"/>
      <c r="M312"/>
      <c r="N312"/>
    </row>
    <row r="313" spans="1:14" ht="15" x14ac:dyDescent="0.25">
      <c r="A313"/>
      <c r="B313"/>
      <c r="C313"/>
      <c r="D313"/>
      <c r="E313"/>
      <c r="F313"/>
      <c r="G313"/>
      <c r="H313"/>
      <c r="I313"/>
      <c r="J313"/>
      <c r="K313"/>
      <c r="L313"/>
      <c r="M313"/>
      <c r="N313"/>
    </row>
    <row r="314" spans="1:14" ht="15" x14ac:dyDescent="0.25">
      <c r="A314"/>
      <c r="B314"/>
      <c r="C314"/>
      <c r="D314"/>
      <c r="E314"/>
      <c r="F314"/>
      <c r="G314"/>
      <c r="H314"/>
      <c r="I314"/>
      <c r="J314"/>
      <c r="K314"/>
      <c r="L314"/>
      <c r="M314"/>
      <c r="N314"/>
    </row>
    <row r="315" spans="1:14" ht="15" x14ac:dyDescent="0.25">
      <c r="A315"/>
      <c r="B315"/>
      <c r="C315"/>
      <c r="D315"/>
      <c r="E315"/>
      <c r="F315"/>
      <c r="G315"/>
      <c r="H315"/>
      <c r="I315"/>
      <c r="J315"/>
      <c r="K315"/>
      <c r="L315"/>
      <c r="M315"/>
      <c r="N315"/>
    </row>
    <row r="316" spans="1:14" ht="15" x14ac:dyDescent="0.25">
      <c r="A316"/>
      <c r="B316"/>
      <c r="C316"/>
      <c r="D316"/>
      <c r="E316"/>
      <c r="F316"/>
      <c r="G316"/>
      <c r="H316"/>
      <c r="I316"/>
      <c r="J316"/>
      <c r="K316"/>
      <c r="L316"/>
      <c r="M316"/>
      <c r="N316"/>
    </row>
    <row r="317" spans="1:14" ht="15" x14ac:dyDescent="0.25">
      <c r="A317"/>
      <c r="B317"/>
      <c r="C317"/>
      <c r="D317"/>
      <c r="E317"/>
      <c r="F317"/>
      <c r="G317"/>
      <c r="H317"/>
      <c r="I317"/>
      <c r="J317"/>
      <c r="K317"/>
      <c r="L317"/>
      <c r="M317"/>
      <c r="N317"/>
    </row>
    <row r="318" spans="1:14" ht="15" x14ac:dyDescent="0.25">
      <c r="A318"/>
      <c r="B318"/>
      <c r="C318"/>
      <c r="D318"/>
      <c r="E318"/>
      <c r="F318"/>
      <c r="G318"/>
      <c r="H318"/>
      <c r="I318"/>
      <c r="J318"/>
      <c r="K318"/>
      <c r="L318"/>
      <c r="M318"/>
      <c r="N318"/>
    </row>
    <row r="319" spans="1:14" ht="15" x14ac:dyDescent="0.25">
      <c r="A319"/>
      <c r="B319"/>
      <c r="C319"/>
      <c r="D319"/>
      <c r="E319"/>
      <c r="F319"/>
      <c r="G319"/>
      <c r="H319"/>
      <c r="I319"/>
      <c r="J319"/>
      <c r="K319"/>
      <c r="L319"/>
      <c r="M319"/>
      <c r="N319"/>
    </row>
    <row r="320" spans="1:14" ht="15" x14ac:dyDescent="0.25">
      <c r="A320"/>
      <c r="B320"/>
      <c r="C320"/>
      <c r="D320"/>
      <c r="E320"/>
      <c r="F320"/>
      <c r="G320"/>
      <c r="H320"/>
      <c r="I320"/>
      <c r="J320"/>
      <c r="K320"/>
      <c r="L320"/>
      <c r="M320"/>
      <c r="N320"/>
    </row>
    <row r="321" spans="1:14" ht="15" x14ac:dyDescent="0.25">
      <c r="A321"/>
      <c r="B321"/>
      <c r="C321"/>
      <c r="D321"/>
      <c r="E321"/>
      <c r="F321"/>
      <c r="G321"/>
      <c r="H321"/>
      <c r="I321"/>
      <c r="J321"/>
      <c r="K321"/>
      <c r="L321"/>
      <c r="M321"/>
      <c r="N321"/>
    </row>
    <row r="322" spans="1:14" ht="15" x14ac:dyDescent="0.25">
      <c r="A322"/>
      <c r="B322"/>
      <c r="C322"/>
      <c r="D322"/>
      <c r="E322"/>
      <c r="F322"/>
      <c r="G322"/>
      <c r="H322"/>
      <c r="I322"/>
      <c r="J322"/>
      <c r="K322"/>
      <c r="L322"/>
      <c r="M322"/>
      <c r="N322"/>
    </row>
    <row r="323" spans="1:14" ht="15" x14ac:dyDescent="0.25">
      <c r="A323"/>
      <c r="B323"/>
      <c r="C323"/>
      <c r="D323"/>
      <c r="E323"/>
      <c r="F323"/>
      <c r="G323"/>
      <c r="H323"/>
      <c r="I323"/>
      <c r="J323"/>
      <c r="K323"/>
      <c r="L323"/>
      <c r="M323"/>
      <c r="N323"/>
    </row>
    <row r="324" spans="1:14" ht="15" x14ac:dyDescent="0.25">
      <c r="A324"/>
      <c r="B324"/>
      <c r="C324"/>
      <c r="D324"/>
      <c r="E324"/>
      <c r="F324"/>
      <c r="G324"/>
      <c r="H324"/>
      <c r="I324"/>
      <c r="J324"/>
      <c r="K324"/>
      <c r="L324"/>
      <c r="M324"/>
      <c r="N324"/>
    </row>
    <row r="325" spans="1:14" ht="15" x14ac:dyDescent="0.25">
      <c r="A325"/>
      <c r="B325"/>
      <c r="C325"/>
      <c r="D325"/>
      <c r="E325"/>
      <c r="F325"/>
      <c r="G325"/>
      <c r="H325"/>
      <c r="I325"/>
      <c r="J325"/>
      <c r="K325"/>
      <c r="L325"/>
      <c r="M325"/>
      <c r="N325"/>
    </row>
    <row r="326" spans="1:14" ht="15" x14ac:dyDescent="0.25">
      <c r="A326"/>
      <c r="B326"/>
      <c r="C326"/>
      <c r="D326"/>
      <c r="E326"/>
      <c r="F326"/>
      <c r="G326"/>
      <c r="H326"/>
      <c r="I326"/>
      <c r="J326"/>
      <c r="K326"/>
      <c r="L326"/>
      <c r="M326"/>
      <c r="N326"/>
    </row>
    <row r="327" spans="1:14" ht="15" x14ac:dyDescent="0.25">
      <c r="A327"/>
      <c r="B327"/>
      <c r="C327"/>
      <c r="D327"/>
      <c r="E327"/>
      <c r="F327"/>
      <c r="G327"/>
      <c r="H327" s="13"/>
      <c r="I327" s="13"/>
      <c r="J327" s="13"/>
      <c r="K327" s="13"/>
    </row>
    <row r="328" spans="1:14" ht="15" x14ac:dyDescent="0.25">
      <c r="A328"/>
      <c r="B328"/>
      <c r="C328"/>
      <c r="D328"/>
      <c r="E328"/>
      <c r="F328"/>
      <c r="G328"/>
      <c r="H328" s="13"/>
      <c r="I328" s="13"/>
      <c r="J328" s="13"/>
      <c r="K328" s="13"/>
    </row>
    <row r="329" spans="1:14" ht="15" x14ac:dyDescent="0.25">
      <c r="A329"/>
      <c r="B329"/>
      <c r="C329"/>
      <c r="D329"/>
      <c r="E329"/>
      <c r="F329"/>
      <c r="G329"/>
      <c r="H329" s="13"/>
      <c r="I329" s="13"/>
      <c r="J329" s="13"/>
      <c r="K329" s="13"/>
    </row>
    <row r="330" spans="1:14" ht="15" x14ac:dyDescent="0.25">
      <c r="A330"/>
      <c r="B330"/>
      <c r="C330"/>
      <c r="D330"/>
      <c r="E330"/>
      <c r="F330"/>
      <c r="G330"/>
      <c r="H330" s="13"/>
      <c r="I330" s="13"/>
      <c r="J330" s="13"/>
      <c r="K330" s="13"/>
    </row>
    <row r="331" spans="1:14" ht="15" x14ac:dyDescent="0.25">
      <c r="A331"/>
      <c r="B331"/>
      <c r="C331"/>
      <c r="D331"/>
      <c r="E331"/>
      <c r="F331"/>
      <c r="G331"/>
      <c r="H331" s="13"/>
      <c r="I331" s="13"/>
      <c r="J331" s="13"/>
      <c r="K331" s="13"/>
    </row>
    <row r="332" spans="1:14" ht="15" x14ac:dyDescent="0.25">
      <c r="A332"/>
      <c r="B332"/>
      <c r="C332"/>
      <c r="D332"/>
      <c r="E332"/>
      <c r="F332"/>
      <c r="G332"/>
      <c r="H332" s="13"/>
      <c r="I332" s="13"/>
      <c r="J332" s="13"/>
      <c r="K332" s="13"/>
    </row>
    <row r="333" spans="1:14" ht="15" x14ac:dyDescent="0.25">
      <c r="A333"/>
      <c r="B333"/>
      <c r="C333"/>
      <c r="D333"/>
      <c r="E333"/>
      <c r="F333"/>
      <c r="G333"/>
      <c r="H333" s="13"/>
      <c r="I333" s="13"/>
      <c r="J333" s="13"/>
      <c r="K333" s="13"/>
    </row>
    <row r="334" spans="1:14" ht="15" x14ac:dyDescent="0.25">
      <c r="A334"/>
      <c r="B334"/>
      <c r="C334"/>
      <c r="D334"/>
      <c r="E334"/>
      <c r="F334"/>
      <c r="G334"/>
      <c r="H334" s="13"/>
      <c r="I334" s="13"/>
      <c r="J334" s="13"/>
      <c r="K334" s="13"/>
    </row>
    <row r="335" spans="1:14" ht="15" x14ac:dyDescent="0.25">
      <c r="A335"/>
      <c r="B335"/>
      <c r="C335"/>
      <c r="D335"/>
      <c r="E335"/>
      <c r="F335"/>
      <c r="G335"/>
      <c r="H335" s="13"/>
      <c r="I335" s="13"/>
      <c r="J335" s="13"/>
      <c r="K335" s="13"/>
    </row>
    <row r="336" spans="1:14" ht="15" x14ac:dyDescent="0.25">
      <c r="A336"/>
      <c r="B336"/>
      <c r="C336"/>
      <c r="D336"/>
      <c r="E336"/>
      <c r="F336"/>
      <c r="G336"/>
      <c r="H336" s="13"/>
      <c r="I336" s="13"/>
      <c r="J336" s="13"/>
      <c r="K336" s="13"/>
    </row>
    <row r="337" spans="1:11" ht="15" x14ac:dyDescent="0.25">
      <c r="A337"/>
      <c r="B337"/>
      <c r="C337"/>
      <c r="D337"/>
      <c r="E337"/>
      <c r="F337"/>
      <c r="G337"/>
      <c r="H337" s="13"/>
      <c r="I337" s="13"/>
      <c r="J337" s="13"/>
      <c r="K337" s="13"/>
    </row>
    <row r="338" spans="1:11" ht="15" x14ac:dyDescent="0.25">
      <c r="A338"/>
      <c r="B338"/>
      <c r="C338"/>
      <c r="D338"/>
      <c r="E338"/>
      <c r="F338"/>
      <c r="G338"/>
      <c r="H338" s="13"/>
      <c r="I338" s="13"/>
      <c r="J338" s="13"/>
      <c r="K338" s="13"/>
    </row>
    <row r="339" spans="1:11" ht="15" x14ac:dyDescent="0.25">
      <c r="A339"/>
      <c r="B339"/>
      <c r="C339"/>
      <c r="D339"/>
      <c r="E339"/>
      <c r="F339"/>
      <c r="G339"/>
      <c r="H339" s="13"/>
      <c r="I339" s="13"/>
      <c r="J339" s="13"/>
      <c r="K339" s="13"/>
    </row>
    <row r="340" spans="1:11" ht="15" x14ac:dyDescent="0.25">
      <c r="A340"/>
      <c r="B340"/>
      <c r="C340"/>
      <c r="D340"/>
      <c r="E340"/>
      <c r="F340"/>
      <c r="G340"/>
      <c r="H340" s="13"/>
      <c r="I340" s="13"/>
      <c r="J340" s="13"/>
      <c r="K340" s="13"/>
    </row>
    <row r="341" spans="1:11" ht="15" x14ac:dyDescent="0.25">
      <c r="A341"/>
      <c r="B341"/>
      <c r="C341"/>
      <c r="D341"/>
      <c r="E341"/>
      <c r="F341"/>
      <c r="G341"/>
      <c r="H341" s="13"/>
      <c r="I341" s="13"/>
      <c r="J341" s="13"/>
      <c r="K341" s="13"/>
    </row>
    <row r="342" spans="1:11" ht="15" x14ac:dyDescent="0.25">
      <c r="A342"/>
      <c r="B342"/>
      <c r="C342"/>
      <c r="D342"/>
      <c r="E342"/>
      <c r="F342"/>
      <c r="G342"/>
      <c r="H342" s="13"/>
      <c r="I342" s="13"/>
      <c r="J342" s="13"/>
      <c r="K342" s="13"/>
    </row>
    <row r="343" spans="1:11" ht="15" x14ac:dyDescent="0.25">
      <c r="A343"/>
      <c r="B343"/>
      <c r="C343"/>
      <c r="D343"/>
      <c r="E343"/>
      <c r="F343"/>
      <c r="G343"/>
      <c r="H343" s="13"/>
      <c r="I343" s="13"/>
      <c r="J343" s="13"/>
      <c r="K343" s="13"/>
    </row>
    <row r="344" spans="1:11" ht="15" x14ac:dyDescent="0.25">
      <c r="A344"/>
      <c r="B344"/>
      <c r="C344"/>
      <c r="D344"/>
      <c r="E344"/>
      <c r="F344"/>
      <c r="G344"/>
      <c r="H344" s="13"/>
      <c r="I344" s="13"/>
      <c r="J344" s="13"/>
      <c r="K344" s="13"/>
    </row>
    <row r="345" spans="1:11" ht="15" x14ac:dyDescent="0.25">
      <c r="A345"/>
      <c r="B345"/>
      <c r="C345"/>
      <c r="D345"/>
      <c r="E345"/>
      <c r="F345"/>
      <c r="G345"/>
      <c r="H345" s="13"/>
      <c r="I345" s="13"/>
      <c r="J345" s="13"/>
      <c r="K345" s="13"/>
    </row>
    <row r="346" spans="1:11" ht="15" x14ac:dyDescent="0.25">
      <c r="A346"/>
      <c r="B346"/>
      <c r="C346"/>
      <c r="D346"/>
      <c r="E346"/>
      <c r="F346"/>
      <c r="G346"/>
      <c r="H346" s="13"/>
      <c r="I346" s="13"/>
      <c r="J346" s="13"/>
      <c r="K346" s="13"/>
    </row>
    <row r="347" spans="1:11" ht="15" x14ac:dyDescent="0.25">
      <c r="A347"/>
      <c r="B347"/>
      <c r="C347"/>
      <c r="D347"/>
      <c r="E347"/>
      <c r="F347"/>
      <c r="G347"/>
      <c r="H347" s="13"/>
      <c r="I347" s="13"/>
      <c r="J347" s="13"/>
      <c r="K347" s="13"/>
    </row>
    <row r="348" spans="1:11" ht="15" x14ac:dyDescent="0.25">
      <c r="A348"/>
      <c r="B348"/>
      <c r="C348"/>
      <c r="D348"/>
      <c r="E348"/>
      <c r="F348"/>
      <c r="G348"/>
      <c r="H348" s="13"/>
      <c r="I348" s="13"/>
      <c r="J348" s="13"/>
      <c r="K348" s="13"/>
    </row>
    <row r="349" spans="1:11" ht="15" x14ac:dyDescent="0.25">
      <c r="A349"/>
      <c r="B349"/>
      <c r="C349"/>
      <c r="D349"/>
      <c r="E349"/>
      <c r="F349"/>
      <c r="G349"/>
      <c r="H349" s="13"/>
      <c r="I349" s="13"/>
      <c r="J349" s="13"/>
      <c r="K349" s="13"/>
    </row>
    <row r="350" spans="1:11" ht="15" x14ac:dyDescent="0.25">
      <c r="A350"/>
      <c r="B350"/>
      <c r="C350"/>
      <c r="D350"/>
      <c r="E350"/>
      <c r="F350"/>
      <c r="G350"/>
      <c r="H350" s="13"/>
      <c r="I350" s="13"/>
      <c r="J350" s="13"/>
      <c r="K350" s="13"/>
    </row>
    <row r="351" spans="1:11" ht="15" x14ac:dyDescent="0.25">
      <c r="A351"/>
      <c r="B351"/>
      <c r="C351"/>
      <c r="D351"/>
      <c r="E351"/>
      <c r="F351"/>
      <c r="G351"/>
      <c r="H351" s="13"/>
      <c r="I351" s="13"/>
      <c r="J351" s="13"/>
      <c r="K351" s="13"/>
    </row>
    <row r="352" spans="1:11" ht="15" x14ac:dyDescent="0.25">
      <c r="A352"/>
      <c r="B352"/>
      <c r="C352"/>
      <c r="D352"/>
      <c r="E352"/>
      <c r="F352"/>
      <c r="G352"/>
      <c r="H352" s="13"/>
      <c r="I352" s="13"/>
      <c r="J352" s="13"/>
      <c r="K352" s="13"/>
    </row>
    <row r="353" spans="1:11" ht="15" x14ac:dyDescent="0.25">
      <c r="A353"/>
      <c r="B353"/>
      <c r="C353"/>
      <c r="D353"/>
      <c r="E353"/>
      <c r="F353"/>
      <c r="G353"/>
      <c r="H353" s="13"/>
      <c r="I353" s="13"/>
      <c r="J353" s="13"/>
      <c r="K353" s="13"/>
    </row>
    <row r="354" spans="1:11" ht="15" x14ac:dyDescent="0.25">
      <c r="A354"/>
      <c r="B354"/>
      <c r="C354"/>
      <c r="D354"/>
      <c r="E354"/>
      <c r="F354"/>
      <c r="G354"/>
      <c r="H354" s="13"/>
      <c r="I354" s="13"/>
      <c r="J354" s="13"/>
      <c r="K354" s="13"/>
    </row>
    <row r="355" spans="1:11" ht="15" x14ac:dyDescent="0.25">
      <c r="A355"/>
      <c r="B355"/>
      <c r="C355"/>
      <c r="D355"/>
      <c r="E355"/>
      <c r="F355"/>
      <c r="G355"/>
      <c r="H355" s="13"/>
      <c r="I355" s="13"/>
      <c r="J355" s="13"/>
      <c r="K355" s="13"/>
    </row>
    <row r="356" spans="1:11" ht="15" x14ac:dyDescent="0.25">
      <c r="A356"/>
      <c r="B356"/>
      <c r="C356"/>
      <c r="D356"/>
      <c r="E356"/>
      <c r="F356"/>
      <c r="G356"/>
      <c r="H356" s="13"/>
      <c r="I356" s="13"/>
      <c r="J356" s="13"/>
      <c r="K356" s="13"/>
    </row>
    <row r="357" spans="1:11" ht="15" x14ac:dyDescent="0.25">
      <c r="A357"/>
      <c r="B357"/>
      <c r="C357"/>
      <c r="D357"/>
      <c r="E357"/>
      <c r="F357"/>
      <c r="G357"/>
      <c r="H357" s="13"/>
      <c r="I357" s="13"/>
      <c r="J357" s="13"/>
      <c r="K357" s="13"/>
    </row>
    <row r="358" spans="1:11" ht="15" x14ac:dyDescent="0.25">
      <c r="A358"/>
      <c r="B358"/>
      <c r="C358"/>
      <c r="D358"/>
      <c r="E358"/>
      <c r="F358"/>
      <c r="G358"/>
      <c r="H358" s="13"/>
      <c r="I358" s="13"/>
      <c r="J358" s="13"/>
      <c r="K358" s="13"/>
    </row>
    <row r="359" spans="1:11" ht="15" x14ac:dyDescent="0.25">
      <c r="A359"/>
      <c r="B359"/>
      <c r="C359"/>
      <c r="D359"/>
      <c r="E359"/>
      <c r="F359"/>
      <c r="G359"/>
      <c r="H359" s="13"/>
      <c r="I359" s="13"/>
      <c r="J359" s="13"/>
      <c r="K359" s="13"/>
    </row>
    <row r="360" spans="1:11" ht="15" x14ac:dyDescent="0.25">
      <c r="A360"/>
      <c r="B360"/>
      <c r="C360"/>
      <c r="D360"/>
      <c r="E360"/>
      <c r="F360"/>
      <c r="G360"/>
      <c r="H360" s="13"/>
      <c r="I360" s="13"/>
      <c r="J360" s="13"/>
      <c r="K360" s="13"/>
    </row>
    <row r="361" spans="1:11" ht="15" x14ac:dyDescent="0.25">
      <c r="A361"/>
      <c r="B361"/>
      <c r="C361"/>
      <c r="D361"/>
      <c r="E361"/>
      <c r="F361"/>
      <c r="G361"/>
      <c r="H361" s="13"/>
      <c r="I361" s="13"/>
      <c r="J361" s="13"/>
      <c r="K361" s="13"/>
    </row>
    <row r="362" spans="1:11" ht="15" x14ac:dyDescent="0.25">
      <c r="A362"/>
      <c r="B362"/>
      <c r="C362"/>
      <c r="D362"/>
      <c r="E362"/>
      <c r="F362"/>
      <c r="G362"/>
      <c r="H362" s="13"/>
      <c r="I362" s="13"/>
      <c r="J362" s="13"/>
      <c r="K362" s="13"/>
    </row>
    <row r="363" spans="1:11" ht="15" x14ac:dyDescent="0.25">
      <c r="A363"/>
      <c r="B363"/>
      <c r="C363"/>
      <c r="D363"/>
      <c r="E363"/>
      <c r="F363"/>
      <c r="G363"/>
      <c r="H363" s="13"/>
      <c r="I363" s="13"/>
      <c r="J363" s="13"/>
      <c r="K363" s="13"/>
    </row>
    <row r="364" spans="1:11" ht="15" x14ac:dyDescent="0.25">
      <c r="A364"/>
      <c r="B364"/>
      <c r="C364"/>
      <c r="D364"/>
      <c r="E364"/>
      <c r="F364"/>
      <c r="G364"/>
      <c r="H364" s="13"/>
      <c r="I364" s="13"/>
      <c r="J364" s="13"/>
      <c r="K364" s="13"/>
    </row>
    <row r="365" spans="1:11" ht="15" x14ac:dyDescent="0.25">
      <c r="A365"/>
      <c r="B365"/>
      <c r="C365"/>
      <c r="D365"/>
      <c r="E365"/>
      <c r="F365"/>
      <c r="G365"/>
      <c r="H365" s="13"/>
      <c r="I365" s="13"/>
      <c r="J365" s="13"/>
      <c r="K365" s="13"/>
    </row>
    <row r="366" spans="1:11" ht="15" x14ac:dyDescent="0.25">
      <c r="A366"/>
      <c r="B366"/>
      <c r="C366"/>
      <c r="D366"/>
      <c r="E366"/>
      <c r="F366"/>
      <c r="G366"/>
      <c r="H366" s="13"/>
      <c r="I366" s="13"/>
      <c r="J366" s="13"/>
      <c r="K366" s="13"/>
    </row>
    <row r="367" spans="1:11" ht="15" x14ac:dyDescent="0.25">
      <c r="A367"/>
      <c r="B367"/>
      <c r="C367"/>
      <c r="D367"/>
      <c r="E367"/>
      <c r="F367"/>
      <c r="G367"/>
      <c r="H367" s="13"/>
      <c r="I367" s="13"/>
      <c r="J367" s="13"/>
      <c r="K367" s="13"/>
    </row>
    <row r="368" spans="1:11" ht="15" x14ac:dyDescent="0.25">
      <c r="A368"/>
      <c r="B368"/>
      <c r="C368"/>
      <c r="D368"/>
      <c r="E368"/>
      <c r="F368"/>
      <c r="G368"/>
      <c r="H368" s="13"/>
      <c r="I368" s="13"/>
      <c r="J368" s="13"/>
      <c r="K368" s="13"/>
    </row>
    <row r="369" spans="1:11" ht="15" x14ac:dyDescent="0.25">
      <c r="A369"/>
      <c r="B369"/>
      <c r="C369"/>
      <c r="D369"/>
      <c r="E369"/>
      <c r="F369"/>
      <c r="G369"/>
      <c r="H369" s="13"/>
      <c r="I369" s="13"/>
      <c r="J369" s="13"/>
      <c r="K369" s="13"/>
    </row>
    <row r="370" spans="1:11" ht="15" x14ac:dyDescent="0.25">
      <c r="A370"/>
      <c r="B370"/>
      <c r="C370"/>
      <c r="D370"/>
      <c r="E370"/>
      <c r="F370"/>
      <c r="G370"/>
      <c r="H370" s="13"/>
      <c r="I370" s="13"/>
      <c r="J370" s="13"/>
      <c r="K370" s="13"/>
    </row>
    <row r="371" spans="1:11" ht="15" x14ac:dyDescent="0.25">
      <c r="A371"/>
      <c r="B371"/>
      <c r="C371"/>
      <c r="D371"/>
      <c r="E371"/>
      <c r="F371"/>
      <c r="G371"/>
      <c r="H371" s="13"/>
      <c r="I371" s="13"/>
      <c r="J371" s="13"/>
      <c r="K371" s="13"/>
    </row>
    <row r="372" spans="1:11" ht="15" x14ac:dyDescent="0.25">
      <c r="A372"/>
      <c r="B372"/>
      <c r="C372"/>
      <c r="D372"/>
      <c r="E372"/>
      <c r="F372"/>
      <c r="G372"/>
      <c r="H372" s="13"/>
      <c r="I372" s="13"/>
      <c r="J372" s="13"/>
      <c r="K372" s="13"/>
    </row>
    <row r="373" spans="1:11" ht="15" x14ac:dyDescent="0.25">
      <c r="A373"/>
      <c r="B373"/>
      <c r="C373"/>
      <c r="D373"/>
      <c r="E373"/>
      <c r="F373"/>
      <c r="G373"/>
      <c r="H373" s="13"/>
      <c r="I373" s="13"/>
      <c r="J373" s="13"/>
      <c r="K373" s="13"/>
    </row>
    <row r="374" spans="1:11" ht="15" x14ac:dyDescent="0.25">
      <c r="A374"/>
      <c r="B374"/>
      <c r="C374"/>
      <c r="D374"/>
      <c r="E374"/>
      <c r="F374"/>
      <c r="G374"/>
      <c r="H374" s="13"/>
      <c r="I374" s="13"/>
      <c r="J374" s="13"/>
      <c r="K374" s="13"/>
    </row>
    <row r="375" spans="1:11" ht="15" x14ac:dyDescent="0.25">
      <c r="A375"/>
      <c r="B375"/>
      <c r="C375"/>
      <c r="D375"/>
      <c r="E375"/>
      <c r="F375"/>
      <c r="G375"/>
      <c r="H375" s="13"/>
      <c r="I375" s="13"/>
      <c r="J375" s="13"/>
      <c r="K375" s="13"/>
    </row>
    <row r="376" spans="1:11" ht="15" x14ac:dyDescent="0.25">
      <c r="A376"/>
      <c r="B376"/>
      <c r="C376"/>
      <c r="D376"/>
      <c r="E376"/>
      <c r="F376"/>
      <c r="G376"/>
      <c r="H376" s="13"/>
      <c r="I376" s="13"/>
      <c r="J376" s="13"/>
      <c r="K376" s="13"/>
    </row>
    <row r="377" spans="1:11" ht="15" x14ac:dyDescent="0.25">
      <c r="A377"/>
      <c r="B377"/>
      <c r="C377"/>
      <c r="D377"/>
      <c r="E377"/>
      <c r="F377"/>
      <c r="G377"/>
      <c r="H377" s="13"/>
      <c r="I377" s="13"/>
      <c r="J377" s="13"/>
      <c r="K377" s="13"/>
    </row>
    <row r="378" spans="1:11" ht="15" x14ac:dyDescent="0.25">
      <c r="A378"/>
      <c r="B378"/>
      <c r="C378"/>
      <c r="D378"/>
      <c r="E378"/>
      <c r="F378"/>
      <c r="G378"/>
      <c r="H378" s="13"/>
      <c r="I378" s="13"/>
      <c r="J378" s="13"/>
      <c r="K378" s="13"/>
    </row>
    <row r="379" spans="1:11" ht="15" x14ac:dyDescent="0.25">
      <c r="A379"/>
      <c r="B379"/>
      <c r="C379"/>
      <c r="D379"/>
      <c r="E379"/>
      <c r="F379"/>
      <c r="G379"/>
      <c r="H379" s="13"/>
      <c r="I379" s="13"/>
      <c r="J379" s="13"/>
      <c r="K379" s="13"/>
    </row>
    <row r="380" spans="1:11" ht="15" x14ac:dyDescent="0.25">
      <c r="A380"/>
      <c r="B380"/>
      <c r="C380"/>
      <c r="D380"/>
      <c r="E380"/>
      <c r="F380"/>
      <c r="G380"/>
      <c r="H380" s="13"/>
      <c r="I380" s="13"/>
      <c r="J380" s="13"/>
      <c r="K380" s="13"/>
    </row>
    <row r="381" spans="1:11" ht="15" x14ac:dyDescent="0.25">
      <c r="A381"/>
      <c r="B381"/>
      <c r="C381"/>
      <c r="D381"/>
      <c r="E381"/>
      <c r="F381"/>
      <c r="G381"/>
      <c r="H381" s="13"/>
      <c r="I381" s="13"/>
      <c r="J381" s="13"/>
      <c r="K381" s="13"/>
    </row>
    <row r="382" spans="1:11" ht="15" x14ac:dyDescent="0.25">
      <c r="A382"/>
      <c r="B382"/>
      <c r="C382"/>
      <c r="D382"/>
      <c r="E382"/>
      <c r="F382"/>
      <c r="G382"/>
      <c r="H382" s="13"/>
      <c r="I382" s="13"/>
      <c r="J382" s="13"/>
      <c r="K382" s="13"/>
    </row>
    <row r="383" spans="1:11" ht="15" x14ac:dyDescent="0.25">
      <c r="A383"/>
      <c r="B383"/>
      <c r="C383"/>
      <c r="D383"/>
      <c r="E383"/>
      <c r="F383"/>
      <c r="G383"/>
      <c r="H383" s="13"/>
      <c r="I383" s="13"/>
      <c r="J383" s="13"/>
      <c r="K383" s="13"/>
    </row>
    <row r="384" spans="1:11" ht="15" x14ac:dyDescent="0.25">
      <c r="A384"/>
      <c r="B384"/>
      <c r="C384"/>
      <c r="D384"/>
      <c r="E384"/>
      <c r="F384"/>
      <c r="G384"/>
      <c r="H384" s="13"/>
      <c r="I384" s="13"/>
      <c r="J384" s="13"/>
      <c r="K384" s="13"/>
    </row>
    <row r="385" spans="1:11" ht="15" x14ac:dyDescent="0.25">
      <c r="A385"/>
      <c r="B385"/>
      <c r="C385"/>
      <c r="D385"/>
      <c r="E385"/>
      <c r="F385"/>
      <c r="G385"/>
      <c r="H385" s="13"/>
      <c r="I385" s="13"/>
      <c r="J385" s="13"/>
      <c r="K385" s="13"/>
    </row>
    <row r="386" spans="1:11" ht="15" x14ac:dyDescent="0.25">
      <c r="A386"/>
      <c r="B386"/>
      <c r="C386"/>
      <c r="D386"/>
      <c r="E386"/>
      <c r="F386"/>
      <c r="G386"/>
      <c r="H386" s="13"/>
      <c r="I386" s="13"/>
      <c r="J386" s="13"/>
      <c r="K386" s="13"/>
    </row>
    <row r="387" spans="1:11" ht="15" x14ac:dyDescent="0.25">
      <c r="A387"/>
      <c r="B387"/>
      <c r="C387"/>
      <c r="D387"/>
      <c r="E387"/>
      <c r="F387"/>
      <c r="G387"/>
      <c r="H387" s="13"/>
      <c r="I387" s="13"/>
      <c r="J387" s="13"/>
      <c r="K387" s="13"/>
    </row>
    <row r="388" spans="1:11" ht="15" x14ac:dyDescent="0.25">
      <c r="A388"/>
      <c r="B388"/>
      <c r="C388"/>
      <c r="D388"/>
      <c r="E388"/>
      <c r="F388"/>
      <c r="G388"/>
      <c r="H388" s="13"/>
      <c r="I388" s="13"/>
      <c r="J388" s="13"/>
      <c r="K388" s="13"/>
    </row>
    <row r="389" spans="1:11" ht="15" x14ac:dyDescent="0.25">
      <c r="A389"/>
      <c r="B389"/>
      <c r="C389"/>
      <c r="D389"/>
      <c r="E389"/>
      <c r="F389"/>
      <c r="G389"/>
      <c r="H389" s="13"/>
      <c r="I389" s="13"/>
      <c r="J389" s="13"/>
      <c r="K389" s="13"/>
    </row>
    <row r="390" spans="1:11" ht="15" x14ac:dyDescent="0.25">
      <c r="A390"/>
      <c r="B390"/>
      <c r="C390"/>
      <c r="D390"/>
      <c r="E390"/>
      <c r="F390"/>
      <c r="G390"/>
      <c r="H390" s="13"/>
      <c r="I390" s="13"/>
      <c r="J390" s="13"/>
      <c r="K390" s="13"/>
    </row>
    <row r="391" spans="1:11" ht="15" x14ac:dyDescent="0.25">
      <c r="A391"/>
      <c r="B391"/>
      <c r="C391"/>
      <c r="D391"/>
      <c r="E391"/>
      <c r="F391"/>
      <c r="G391"/>
      <c r="H391" s="13"/>
      <c r="I391" s="13"/>
      <c r="J391" s="13"/>
      <c r="K391" s="13"/>
    </row>
    <row r="392" spans="1:11" ht="15" x14ac:dyDescent="0.25">
      <c r="A392"/>
      <c r="B392"/>
      <c r="C392"/>
      <c r="D392"/>
      <c r="E392"/>
      <c r="F392"/>
      <c r="G392"/>
      <c r="H392" s="13"/>
      <c r="I392" s="13"/>
      <c r="J392" s="13"/>
      <c r="K392" s="13"/>
    </row>
    <row r="393" spans="1:11" ht="15" x14ac:dyDescent="0.25">
      <c r="A393"/>
      <c r="B393"/>
      <c r="C393"/>
      <c r="D393"/>
      <c r="E393"/>
      <c r="F393"/>
      <c r="G393"/>
      <c r="H393" s="13"/>
      <c r="I393" s="13"/>
      <c r="J393" s="13"/>
      <c r="K393" s="13"/>
    </row>
    <row r="394" spans="1:11" ht="15" x14ac:dyDescent="0.25">
      <c r="A394"/>
      <c r="B394"/>
      <c r="C394"/>
      <c r="D394"/>
      <c r="E394"/>
      <c r="F394"/>
      <c r="G394"/>
      <c r="H394" s="13"/>
      <c r="I394" s="13"/>
      <c r="J394" s="13"/>
      <c r="K394" s="13"/>
    </row>
    <row r="395" spans="1:11" ht="15" x14ac:dyDescent="0.25">
      <c r="A395"/>
      <c r="B395"/>
      <c r="C395"/>
      <c r="D395"/>
      <c r="E395"/>
      <c r="F395"/>
      <c r="G395"/>
      <c r="H395" s="13"/>
      <c r="I395" s="13"/>
      <c r="J395" s="13"/>
      <c r="K395" s="13"/>
    </row>
    <row r="396" spans="1:11" ht="15" x14ac:dyDescent="0.25">
      <c r="A396"/>
      <c r="B396"/>
      <c r="C396"/>
      <c r="D396"/>
      <c r="E396"/>
      <c r="F396"/>
      <c r="G396"/>
      <c r="H396" s="13"/>
      <c r="I396" s="13"/>
      <c r="J396" s="13"/>
      <c r="K396" s="13"/>
    </row>
    <row r="397" spans="1:11" ht="15" x14ac:dyDescent="0.25">
      <c r="A397"/>
      <c r="B397"/>
      <c r="C397"/>
      <c r="D397"/>
      <c r="E397"/>
      <c r="F397"/>
      <c r="G397"/>
      <c r="H397" s="13"/>
      <c r="I397" s="13"/>
      <c r="J397" s="13"/>
      <c r="K397" s="13"/>
    </row>
    <row r="398" spans="1:11" ht="15" x14ac:dyDescent="0.25">
      <c r="A398"/>
      <c r="B398"/>
      <c r="C398"/>
      <c r="D398"/>
      <c r="E398"/>
      <c r="F398"/>
      <c r="G398"/>
      <c r="H398" s="13"/>
      <c r="I398" s="13"/>
      <c r="J398" s="13"/>
      <c r="K398" s="13"/>
    </row>
    <row r="399" spans="1:11" ht="15" x14ac:dyDescent="0.25">
      <c r="A399"/>
      <c r="B399"/>
      <c r="C399"/>
      <c r="D399"/>
      <c r="E399"/>
      <c r="F399"/>
      <c r="G399"/>
      <c r="H399" s="13"/>
      <c r="I399" s="13"/>
      <c r="J399" s="13"/>
      <c r="K399" s="13"/>
    </row>
    <row r="400" spans="1:11" ht="15" x14ac:dyDescent="0.25">
      <c r="A400"/>
      <c r="B400"/>
      <c r="C400"/>
      <c r="D400"/>
      <c r="E400"/>
      <c r="F400"/>
      <c r="G400"/>
      <c r="H400" s="13"/>
      <c r="I400" s="13"/>
      <c r="J400" s="13"/>
      <c r="K400" s="13"/>
    </row>
    <row r="401" spans="1:11" ht="15" x14ac:dyDescent="0.25">
      <c r="A401"/>
      <c r="B401"/>
      <c r="C401"/>
      <c r="D401"/>
      <c r="E401"/>
      <c r="F401"/>
      <c r="G401"/>
      <c r="H401" s="13"/>
      <c r="I401" s="13"/>
      <c r="J401" s="13"/>
      <c r="K401" s="13"/>
    </row>
    <row r="402" spans="1:11" ht="15" x14ac:dyDescent="0.25">
      <c r="A402"/>
      <c r="B402"/>
      <c r="C402"/>
      <c r="D402"/>
      <c r="E402"/>
      <c r="F402"/>
      <c r="G402"/>
      <c r="H402" s="13"/>
      <c r="I402" s="13"/>
      <c r="J402" s="13"/>
      <c r="K402" s="13"/>
    </row>
    <row r="403" spans="1:11" ht="15" x14ac:dyDescent="0.25">
      <c r="A403"/>
      <c r="B403"/>
      <c r="C403"/>
      <c r="D403"/>
      <c r="E403"/>
      <c r="F403"/>
      <c r="G403"/>
      <c r="H403" s="13"/>
      <c r="I403" s="13"/>
      <c r="J403" s="13"/>
      <c r="K403" s="13"/>
    </row>
    <row r="404" spans="1:11" ht="15" x14ac:dyDescent="0.25">
      <c r="A404"/>
      <c r="B404"/>
      <c r="C404"/>
      <c r="D404"/>
      <c r="E404"/>
      <c r="F404"/>
      <c r="G404"/>
      <c r="H404" s="13"/>
      <c r="I404" s="13"/>
      <c r="J404" s="13"/>
      <c r="K404" s="13"/>
    </row>
    <row r="405" spans="1:11" ht="15" x14ac:dyDescent="0.25">
      <c r="A405"/>
      <c r="B405"/>
      <c r="C405"/>
      <c r="D405"/>
      <c r="E405"/>
      <c r="F405"/>
      <c r="G405"/>
      <c r="H405" s="13"/>
      <c r="I405" s="13"/>
      <c r="J405" s="13"/>
      <c r="K405" s="13"/>
    </row>
    <row r="406" spans="1:11" ht="15" x14ac:dyDescent="0.25">
      <c r="A406"/>
      <c r="B406"/>
      <c r="C406"/>
      <c r="D406"/>
      <c r="E406"/>
      <c r="F406"/>
      <c r="G406"/>
      <c r="H406" s="13"/>
      <c r="I406" s="13"/>
      <c r="J406" s="13"/>
      <c r="K406" s="13"/>
    </row>
    <row r="407" spans="1:11" ht="15" x14ac:dyDescent="0.25">
      <c r="A407"/>
      <c r="B407"/>
      <c r="C407"/>
      <c r="D407"/>
      <c r="E407"/>
      <c r="F407"/>
      <c r="G407"/>
      <c r="H407" s="13"/>
      <c r="I407" s="13"/>
      <c r="J407" s="13"/>
      <c r="K407" s="13"/>
    </row>
    <row r="408" spans="1:11" ht="15" x14ac:dyDescent="0.25">
      <c r="A408"/>
      <c r="B408"/>
      <c r="C408"/>
      <c r="D408"/>
      <c r="E408"/>
      <c r="F408"/>
      <c r="G408"/>
      <c r="H408" s="13"/>
      <c r="I408" s="13"/>
      <c r="J408" s="13"/>
      <c r="K408" s="13"/>
    </row>
    <row r="409" spans="1:11" ht="15" x14ac:dyDescent="0.25">
      <c r="A409"/>
      <c r="B409"/>
      <c r="C409"/>
      <c r="D409"/>
      <c r="E409"/>
      <c r="F409"/>
      <c r="G409"/>
      <c r="H409" s="13"/>
      <c r="I409" s="13"/>
      <c r="J409" s="13"/>
      <c r="K409" s="13"/>
    </row>
    <row r="410" spans="1:11" ht="15" x14ac:dyDescent="0.25">
      <c r="A410"/>
      <c r="B410"/>
      <c r="C410"/>
      <c r="D410"/>
      <c r="E410"/>
      <c r="F410"/>
      <c r="G410"/>
      <c r="H410" s="13"/>
      <c r="I410" s="13"/>
      <c r="J410" s="13"/>
      <c r="K410" s="13"/>
    </row>
    <row r="411" spans="1:11" ht="15" x14ac:dyDescent="0.25">
      <c r="A411"/>
      <c r="B411"/>
      <c r="C411"/>
      <c r="D411"/>
      <c r="E411"/>
      <c r="F411"/>
      <c r="G411"/>
      <c r="H411" s="13"/>
      <c r="I411" s="13"/>
      <c r="J411" s="13"/>
      <c r="K411" s="13"/>
    </row>
    <row r="412" spans="1:11" ht="15" x14ac:dyDescent="0.25">
      <c r="A412"/>
      <c r="B412"/>
      <c r="C412"/>
      <c r="D412"/>
      <c r="E412"/>
      <c r="F412"/>
      <c r="G412"/>
      <c r="H412" s="13"/>
      <c r="I412" s="13"/>
      <c r="J412" s="13"/>
      <c r="K412" s="13"/>
    </row>
    <row r="413" spans="1:11" ht="15" x14ac:dyDescent="0.25">
      <c r="A413"/>
      <c r="B413"/>
      <c r="C413"/>
      <c r="D413"/>
      <c r="E413"/>
      <c r="F413"/>
      <c r="G413"/>
      <c r="H413" s="13"/>
      <c r="I413" s="13"/>
      <c r="J413" s="13"/>
      <c r="K413" s="13"/>
    </row>
    <row r="414" spans="1:11" ht="15" x14ac:dyDescent="0.25">
      <c r="A414"/>
      <c r="B414"/>
      <c r="C414"/>
      <c r="D414"/>
      <c r="E414"/>
      <c r="F414"/>
      <c r="G414"/>
      <c r="H414" s="13"/>
      <c r="I414" s="13"/>
      <c r="J414" s="13"/>
      <c r="K414" s="13"/>
    </row>
    <row r="415" spans="1:11" ht="15" x14ac:dyDescent="0.25">
      <c r="A415"/>
      <c r="B415"/>
      <c r="C415"/>
      <c r="D415"/>
      <c r="E415"/>
      <c r="F415"/>
      <c r="G415"/>
      <c r="H415" s="13"/>
      <c r="I415" s="13"/>
      <c r="J415" s="13"/>
      <c r="K415" s="13"/>
    </row>
    <row r="416" spans="1:11" ht="15" x14ac:dyDescent="0.25">
      <c r="A416"/>
      <c r="B416"/>
      <c r="C416"/>
      <c r="D416"/>
      <c r="E416"/>
      <c r="F416"/>
      <c r="G416"/>
      <c r="H416" s="13"/>
      <c r="I416" s="13"/>
      <c r="J416" s="13"/>
      <c r="K416" s="13"/>
    </row>
    <row r="417" spans="1:11" ht="15" x14ac:dyDescent="0.25">
      <c r="A417"/>
      <c r="B417"/>
      <c r="C417"/>
      <c r="D417"/>
      <c r="E417"/>
      <c r="F417"/>
      <c r="G417"/>
      <c r="H417" s="13"/>
      <c r="I417" s="13"/>
      <c r="J417" s="13"/>
      <c r="K417" s="13"/>
    </row>
    <row r="418" spans="1:11" ht="15" x14ac:dyDescent="0.25">
      <c r="A418"/>
      <c r="B418"/>
      <c r="C418"/>
      <c r="D418"/>
      <c r="E418"/>
      <c r="F418"/>
      <c r="G418"/>
      <c r="H418" s="13"/>
      <c r="I418" s="13"/>
      <c r="J418" s="13"/>
      <c r="K418" s="13"/>
    </row>
    <row r="419" spans="1:11" ht="15" x14ac:dyDescent="0.25">
      <c r="A419"/>
      <c r="B419"/>
      <c r="C419"/>
      <c r="D419"/>
      <c r="E419"/>
      <c r="F419"/>
      <c r="G419"/>
      <c r="H419" s="13"/>
      <c r="I419" s="13"/>
      <c r="J419" s="13"/>
      <c r="K419" s="13"/>
    </row>
    <row r="420" spans="1:11" ht="15" x14ac:dyDescent="0.25">
      <c r="A420"/>
      <c r="B420"/>
      <c r="C420"/>
      <c r="D420"/>
      <c r="E420"/>
      <c r="F420"/>
      <c r="G420"/>
      <c r="H420" s="13"/>
      <c r="I420" s="13"/>
      <c r="J420" s="13"/>
      <c r="K420" s="13"/>
    </row>
    <row r="421" spans="1:11" ht="15" x14ac:dyDescent="0.25">
      <c r="A421"/>
      <c r="B421"/>
      <c r="C421"/>
      <c r="D421"/>
      <c r="E421"/>
      <c r="F421"/>
      <c r="G421"/>
      <c r="H421" s="13"/>
      <c r="I421" s="13"/>
      <c r="J421" s="13"/>
      <c r="K421" s="13"/>
    </row>
    <row r="422" spans="1:11" ht="15" x14ac:dyDescent="0.25">
      <c r="A422"/>
      <c r="B422"/>
      <c r="C422"/>
      <c r="D422"/>
      <c r="E422"/>
      <c r="F422"/>
      <c r="G422"/>
      <c r="H422" s="13"/>
      <c r="I422" s="13"/>
      <c r="J422" s="13"/>
      <c r="K422" s="13"/>
    </row>
    <row r="423" spans="1:11" ht="15" x14ac:dyDescent="0.25">
      <c r="A423"/>
      <c r="B423"/>
      <c r="C423"/>
      <c r="D423"/>
      <c r="E423"/>
      <c r="F423"/>
      <c r="G423"/>
      <c r="H423" s="13"/>
      <c r="I423" s="13"/>
      <c r="J423" s="13"/>
      <c r="K423" s="13"/>
    </row>
    <row r="424" spans="1:11" ht="15" x14ac:dyDescent="0.25">
      <c r="A424"/>
      <c r="B424"/>
      <c r="C424"/>
      <c r="D424"/>
      <c r="E424"/>
      <c r="F424"/>
      <c r="G424"/>
      <c r="H424" s="13"/>
      <c r="I424" s="13"/>
      <c r="J424" s="13"/>
      <c r="K424" s="13"/>
    </row>
    <row r="425" spans="1:11" ht="15" x14ac:dyDescent="0.25">
      <c r="A425"/>
      <c r="B425"/>
      <c r="C425"/>
      <c r="D425"/>
      <c r="E425"/>
      <c r="F425"/>
      <c r="G425"/>
      <c r="H425" s="13"/>
      <c r="I425" s="13"/>
      <c r="J425" s="13"/>
      <c r="K425" s="13"/>
    </row>
    <row r="426" spans="1:11" ht="15" x14ac:dyDescent="0.25">
      <c r="A426"/>
      <c r="B426"/>
      <c r="C426"/>
      <c r="D426"/>
      <c r="E426"/>
      <c r="F426"/>
      <c r="G426"/>
      <c r="H426" s="13"/>
      <c r="I426" s="13"/>
      <c r="J426" s="13"/>
      <c r="K426" s="13"/>
    </row>
    <row r="427" spans="1:11" ht="15" x14ac:dyDescent="0.25">
      <c r="A427"/>
      <c r="B427"/>
      <c r="C427"/>
      <c r="D427"/>
      <c r="E427"/>
      <c r="F427"/>
      <c r="G427"/>
      <c r="H427" s="13"/>
      <c r="I427" s="13"/>
      <c r="J427" s="13"/>
      <c r="K427" s="13"/>
    </row>
    <row r="428" spans="1:11" ht="15" x14ac:dyDescent="0.25">
      <c r="A428"/>
      <c r="B428"/>
      <c r="C428"/>
      <c r="D428"/>
      <c r="E428"/>
      <c r="F428"/>
      <c r="G428"/>
      <c r="H428" s="13"/>
      <c r="I428" s="13"/>
      <c r="J428" s="13"/>
      <c r="K428" s="13"/>
    </row>
    <row r="429" spans="1:11" ht="15" x14ac:dyDescent="0.25">
      <c r="A429"/>
      <c r="B429"/>
      <c r="C429"/>
      <c r="D429"/>
      <c r="E429"/>
      <c r="F429"/>
      <c r="G429"/>
      <c r="H429" s="13"/>
      <c r="I429" s="13"/>
      <c r="J429" s="13"/>
      <c r="K429" s="13"/>
    </row>
    <row r="430" spans="1:11" ht="15" x14ac:dyDescent="0.25">
      <c r="A430"/>
      <c r="B430"/>
      <c r="C430"/>
      <c r="D430"/>
      <c r="E430"/>
      <c r="F430"/>
      <c r="G430"/>
      <c r="H430" s="13"/>
      <c r="I430" s="13"/>
      <c r="J430" s="13"/>
      <c r="K430" s="13"/>
    </row>
    <row r="431" spans="1:11" ht="15" x14ac:dyDescent="0.25">
      <c r="A431"/>
      <c r="B431"/>
      <c r="C431"/>
      <c r="D431"/>
      <c r="E431"/>
      <c r="F431"/>
      <c r="G431"/>
      <c r="H431" s="13"/>
      <c r="I431" s="13"/>
      <c r="J431" s="13"/>
      <c r="K431" s="13"/>
    </row>
    <row r="432" spans="1:11" ht="15" x14ac:dyDescent="0.25">
      <c r="A432"/>
      <c r="B432"/>
      <c r="C432"/>
      <c r="D432"/>
      <c r="E432"/>
      <c r="F432"/>
      <c r="G432"/>
      <c r="H432" s="13"/>
      <c r="I432" s="13"/>
      <c r="J432" s="13"/>
      <c r="K432" s="13"/>
    </row>
    <row r="433" spans="1:11" ht="15" x14ac:dyDescent="0.25">
      <c r="A433"/>
      <c r="B433"/>
      <c r="C433"/>
      <c r="D433"/>
      <c r="E433"/>
      <c r="F433"/>
      <c r="G433"/>
      <c r="H433" s="13"/>
      <c r="I433" s="13"/>
      <c r="J433" s="13"/>
      <c r="K433" s="13"/>
    </row>
    <row r="434" spans="1:11" ht="15" x14ac:dyDescent="0.25">
      <c r="A434"/>
      <c r="B434"/>
      <c r="C434"/>
      <c r="D434"/>
      <c r="E434"/>
      <c r="F434"/>
      <c r="G434"/>
      <c r="H434" s="13"/>
      <c r="I434" s="13"/>
      <c r="J434" s="13"/>
      <c r="K434" s="13"/>
    </row>
    <row r="435" spans="1:11" ht="15" x14ac:dyDescent="0.25">
      <c r="A435"/>
      <c r="B435"/>
      <c r="C435"/>
      <c r="D435"/>
      <c r="E435"/>
      <c r="F435"/>
      <c r="G435"/>
      <c r="H435" s="13"/>
      <c r="I435" s="13"/>
      <c r="J435" s="13"/>
      <c r="K435" s="13"/>
    </row>
    <row r="436" spans="1:11" ht="15" x14ac:dyDescent="0.25">
      <c r="A436"/>
      <c r="B436"/>
      <c r="C436"/>
      <c r="D436"/>
      <c r="E436"/>
      <c r="F436"/>
      <c r="G436"/>
      <c r="H436" s="13"/>
      <c r="I436" s="13"/>
      <c r="J436" s="13"/>
      <c r="K436" s="13"/>
    </row>
    <row r="437" spans="1:11" ht="15" x14ac:dyDescent="0.25">
      <c r="A437"/>
      <c r="B437"/>
      <c r="C437"/>
      <c r="D437"/>
      <c r="E437"/>
      <c r="F437"/>
      <c r="G437"/>
      <c r="H437" s="13"/>
      <c r="I437" s="13"/>
      <c r="J437" s="13"/>
      <c r="K437" s="13"/>
    </row>
    <row r="438" spans="1:11" ht="15" x14ac:dyDescent="0.25">
      <c r="A438"/>
      <c r="B438"/>
      <c r="C438"/>
      <c r="D438"/>
      <c r="E438"/>
      <c r="F438"/>
      <c r="G438"/>
      <c r="H438" s="13"/>
      <c r="I438" s="13"/>
      <c r="J438" s="13"/>
      <c r="K438" s="13"/>
    </row>
    <row r="439" spans="1:11" ht="15" x14ac:dyDescent="0.25">
      <c r="A439"/>
      <c r="B439"/>
      <c r="C439"/>
      <c r="D439"/>
      <c r="E439"/>
      <c r="F439"/>
      <c r="G439"/>
      <c r="H439" s="13"/>
      <c r="I439" s="13"/>
      <c r="J439" s="13"/>
      <c r="K439" s="13"/>
    </row>
    <row r="440" spans="1:11" ht="15" x14ac:dyDescent="0.25">
      <c r="A440"/>
      <c r="B440"/>
      <c r="C440"/>
      <c r="D440"/>
      <c r="E440"/>
      <c r="F440"/>
      <c r="G440"/>
      <c r="H440" s="13"/>
      <c r="I440" s="13"/>
      <c r="J440" s="13"/>
      <c r="K440" s="13"/>
    </row>
    <row r="441" spans="1:11" ht="15" x14ac:dyDescent="0.25">
      <c r="A441"/>
      <c r="B441"/>
      <c r="C441"/>
      <c r="D441"/>
      <c r="E441"/>
      <c r="F441"/>
      <c r="G441"/>
      <c r="H441" s="13"/>
      <c r="I441" s="13"/>
      <c r="J441" s="13"/>
      <c r="K441" s="13"/>
    </row>
    <row r="442" spans="1:11" ht="15" x14ac:dyDescent="0.25">
      <c r="A442"/>
      <c r="B442"/>
      <c r="C442"/>
      <c r="D442"/>
      <c r="E442"/>
      <c r="F442"/>
      <c r="G442"/>
      <c r="H442" s="13"/>
      <c r="I442" s="13"/>
      <c r="J442" s="13"/>
      <c r="K442" s="13"/>
    </row>
    <row r="443" spans="1:11" ht="15" x14ac:dyDescent="0.25">
      <c r="A443"/>
      <c r="B443"/>
      <c r="C443"/>
      <c r="D443"/>
      <c r="E443"/>
      <c r="F443"/>
      <c r="G443"/>
      <c r="H443" s="13"/>
      <c r="I443" s="13"/>
      <c r="J443" s="13"/>
      <c r="K443" s="13"/>
    </row>
    <row r="444" spans="1:11" ht="15" x14ac:dyDescent="0.25">
      <c r="A444"/>
      <c r="B444"/>
      <c r="C444"/>
      <c r="D444"/>
      <c r="E444"/>
      <c r="F444"/>
      <c r="G444"/>
      <c r="H444" s="13"/>
      <c r="I444" s="13"/>
      <c r="J444" s="13"/>
      <c r="K444" s="13"/>
    </row>
    <row r="445" spans="1:11" ht="15" x14ac:dyDescent="0.25">
      <c r="A445"/>
      <c r="B445"/>
      <c r="C445"/>
      <c r="D445"/>
      <c r="E445"/>
      <c r="F445"/>
      <c r="G445"/>
      <c r="H445" s="13"/>
      <c r="I445" s="13"/>
      <c r="J445" s="13"/>
      <c r="K445" s="13"/>
    </row>
    <row r="446" spans="1:11" ht="15" x14ac:dyDescent="0.25">
      <c r="A446"/>
      <c r="B446"/>
      <c r="C446"/>
      <c r="D446"/>
      <c r="E446"/>
      <c r="F446"/>
      <c r="G446"/>
      <c r="H446" s="13"/>
      <c r="I446" s="13"/>
      <c r="J446" s="13"/>
      <c r="K446" s="13"/>
    </row>
    <row r="447" spans="1:11" ht="15" x14ac:dyDescent="0.25">
      <c r="A447"/>
      <c r="B447"/>
      <c r="C447"/>
      <c r="D447"/>
      <c r="E447"/>
      <c r="F447"/>
      <c r="G447"/>
      <c r="H447" s="13"/>
      <c r="I447" s="13"/>
      <c r="J447" s="13"/>
      <c r="K447" s="13"/>
    </row>
    <row r="448" spans="1:11" ht="15" x14ac:dyDescent="0.25">
      <c r="A448"/>
      <c r="B448"/>
      <c r="C448"/>
      <c r="D448"/>
      <c r="E448"/>
      <c r="F448"/>
      <c r="G448"/>
      <c r="H448" s="13"/>
      <c r="I448" s="13"/>
      <c r="J448" s="13"/>
      <c r="K448" s="13"/>
    </row>
    <row r="449" spans="1:11" ht="15" x14ac:dyDescent="0.25">
      <c r="A449"/>
      <c r="B449"/>
      <c r="C449"/>
      <c r="D449"/>
      <c r="E449"/>
      <c r="F449"/>
      <c r="G449"/>
      <c r="H449" s="13"/>
      <c r="I449" s="13"/>
      <c r="J449" s="13"/>
      <c r="K449" s="13"/>
    </row>
    <row r="450" spans="1:11" ht="15" x14ac:dyDescent="0.25">
      <c r="A450"/>
      <c r="B450"/>
      <c r="C450"/>
      <c r="D450"/>
      <c r="E450"/>
      <c r="F450"/>
      <c r="G450"/>
      <c r="H450" s="13"/>
      <c r="I450" s="13"/>
      <c r="J450" s="13"/>
      <c r="K450" s="13"/>
    </row>
    <row r="451" spans="1:11" ht="15" x14ac:dyDescent="0.25">
      <c r="A451"/>
      <c r="B451"/>
      <c r="C451"/>
      <c r="D451"/>
      <c r="E451"/>
      <c r="F451"/>
      <c r="G451"/>
      <c r="H451" s="13"/>
      <c r="I451" s="13"/>
      <c r="J451" s="13"/>
      <c r="K451" s="13"/>
    </row>
    <row r="452" spans="1:11" ht="15" x14ac:dyDescent="0.25">
      <c r="A452"/>
      <c r="B452"/>
      <c r="C452"/>
      <c r="D452"/>
      <c r="E452"/>
      <c r="F452"/>
      <c r="G452"/>
      <c r="H452" s="13"/>
      <c r="I452" s="13"/>
      <c r="J452" s="13"/>
      <c r="K452" s="13"/>
    </row>
    <row r="453" spans="1:11" ht="15" x14ac:dyDescent="0.25">
      <c r="A453"/>
      <c r="B453"/>
      <c r="C453"/>
      <c r="D453"/>
      <c r="E453"/>
      <c r="F453"/>
      <c r="G453"/>
      <c r="H453" s="13"/>
      <c r="I453" s="13"/>
      <c r="J453" s="13"/>
      <c r="K453" s="13"/>
    </row>
    <row r="454" spans="1:11" ht="15" x14ac:dyDescent="0.25">
      <c r="A454"/>
      <c r="B454"/>
      <c r="C454"/>
      <c r="D454"/>
      <c r="E454"/>
      <c r="F454"/>
      <c r="G454"/>
      <c r="H454" s="13"/>
      <c r="I454" s="13"/>
      <c r="J454" s="13"/>
      <c r="K454" s="13"/>
    </row>
    <row r="455" spans="1:11" ht="15" x14ac:dyDescent="0.25">
      <c r="A455"/>
      <c r="B455"/>
      <c r="C455"/>
      <c r="D455"/>
      <c r="E455"/>
      <c r="F455"/>
      <c r="G455"/>
      <c r="H455" s="13"/>
      <c r="I455" s="13"/>
      <c r="J455" s="13"/>
      <c r="K455" s="13"/>
    </row>
    <row r="456" spans="1:11" ht="15" x14ac:dyDescent="0.25">
      <c r="A456"/>
      <c r="B456"/>
      <c r="C456"/>
      <c r="D456"/>
      <c r="E456"/>
      <c r="F456"/>
      <c r="G456"/>
      <c r="H456" s="13"/>
      <c r="I456" s="13"/>
      <c r="J456" s="13"/>
      <c r="K456" s="13"/>
    </row>
    <row r="457" spans="1:11" ht="15" x14ac:dyDescent="0.25">
      <c r="A457"/>
      <c r="B457"/>
      <c r="C457"/>
      <c r="D457"/>
      <c r="E457"/>
      <c r="F457"/>
      <c r="G457"/>
      <c r="H457" s="13"/>
      <c r="I457" s="13"/>
      <c r="J457" s="13"/>
      <c r="K457" s="13"/>
    </row>
    <row r="458" spans="1:11" ht="15" x14ac:dyDescent="0.25">
      <c r="A458"/>
      <c r="B458"/>
      <c r="C458"/>
      <c r="D458"/>
      <c r="E458"/>
      <c r="F458"/>
      <c r="G458"/>
      <c r="H458" s="13"/>
      <c r="I458" s="13"/>
      <c r="J458" s="13"/>
      <c r="K458" s="13"/>
    </row>
    <row r="459" spans="1:11" ht="15" x14ac:dyDescent="0.25">
      <c r="A459"/>
      <c r="B459"/>
      <c r="C459"/>
      <c r="D459"/>
      <c r="E459"/>
      <c r="F459"/>
      <c r="G459"/>
      <c r="H459" s="13"/>
      <c r="I459" s="13"/>
      <c r="J459" s="13"/>
      <c r="K459" s="13"/>
    </row>
    <row r="460" spans="1:11" ht="15" x14ac:dyDescent="0.25">
      <c r="A460"/>
      <c r="B460"/>
      <c r="C460"/>
      <c r="D460"/>
      <c r="E460"/>
      <c r="F460"/>
      <c r="G460"/>
      <c r="H460" s="13"/>
      <c r="I460" s="13"/>
      <c r="J460" s="13"/>
      <c r="K460" s="13"/>
    </row>
    <row r="461" spans="1:11" ht="15" x14ac:dyDescent="0.25">
      <c r="A461"/>
      <c r="B461"/>
      <c r="C461"/>
      <c r="D461"/>
      <c r="E461"/>
      <c r="F461"/>
      <c r="G461"/>
      <c r="H461" s="13"/>
      <c r="I461" s="13"/>
      <c r="J461" s="13"/>
      <c r="K461" s="13"/>
    </row>
    <row r="462" spans="1:11" ht="15" x14ac:dyDescent="0.25">
      <c r="A462"/>
      <c r="B462"/>
      <c r="C462"/>
      <c r="D462"/>
      <c r="E462"/>
      <c r="F462"/>
      <c r="G462"/>
      <c r="H462" s="13"/>
      <c r="I462" s="13"/>
      <c r="J462" s="13"/>
      <c r="K462" s="13"/>
    </row>
    <row r="463" spans="1:11" ht="15" x14ac:dyDescent="0.25">
      <c r="A463"/>
      <c r="B463"/>
      <c r="C463"/>
      <c r="D463"/>
      <c r="E463"/>
      <c r="F463"/>
      <c r="G463"/>
      <c r="H463" s="13"/>
      <c r="I463" s="13"/>
      <c r="J463" s="13"/>
      <c r="K463" s="13"/>
    </row>
    <row r="464" spans="1:11" ht="15" x14ac:dyDescent="0.25">
      <c r="A464"/>
      <c r="B464"/>
      <c r="C464"/>
      <c r="D464"/>
      <c r="E464"/>
      <c r="F464"/>
      <c r="G464"/>
      <c r="H464" s="13"/>
      <c r="I464" s="13"/>
      <c r="J464" s="13"/>
      <c r="K464" s="13"/>
    </row>
    <row r="465" spans="1:11" ht="15" x14ac:dyDescent="0.25">
      <c r="A465"/>
      <c r="B465"/>
      <c r="C465"/>
      <c r="D465"/>
      <c r="E465"/>
      <c r="F465"/>
      <c r="G465"/>
      <c r="H465" s="13"/>
      <c r="I465" s="13"/>
      <c r="J465" s="13"/>
      <c r="K465" s="13"/>
    </row>
    <row r="466" spans="1:11" ht="15" x14ac:dyDescent="0.25">
      <c r="A466"/>
      <c r="B466"/>
      <c r="C466"/>
      <c r="D466"/>
      <c r="E466"/>
      <c r="F466"/>
      <c r="G466"/>
      <c r="H466" s="13"/>
      <c r="I466" s="13"/>
      <c r="J466" s="13"/>
      <c r="K466" s="13"/>
    </row>
    <row r="467" spans="1:11" ht="15" x14ac:dyDescent="0.25">
      <c r="A467"/>
      <c r="B467"/>
      <c r="C467"/>
      <c r="D467"/>
      <c r="E467"/>
      <c r="F467"/>
      <c r="G467"/>
      <c r="H467" s="13"/>
      <c r="I467" s="13"/>
      <c r="J467" s="13"/>
      <c r="K467" s="13"/>
    </row>
    <row r="468" spans="1:11" ht="15" x14ac:dyDescent="0.25">
      <c r="A468"/>
      <c r="B468"/>
      <c r="C468"/>
      <c r="D468"/>
      <c r="E468"/>
      <c r="F468"/>
      <c r="G468"/>
      <c r="H468" s="13"/>
      <c r="I468" s="13"/>
      <c r="J468" s="13"/>
      <c r="K468" s="13"/>
    </row>
    <row r="469" spans="1:11" ht="15" x14ac:dyDescent="0.25">
      <c r="A469"/>
      <c r="B469"/>
      <c r="C469"/>
      <c r="D469"/>
      <c r="E469"/>
      <c r="F469"/>
      <c r="G469"/>
      <c r="H469" s="13"/>
      <c r="I469" s="13"/>
      <c r="J469" s="13"/>
      <c r="K469" s="13"/>
    </row>
    <row r="470" spans="1:11" ht="15" x14ac:dyDescent="0.25">
      <c r="A470"/>
      <c r="B470"/>
      <c r="C470"/>
      <c r="D470"/>
      <c r="E470"/>
      <c r="F470"/>
      <c r="G470"/>
      <c r="H470" s="13"/>
      <c r="I470" s="13"/>
      <c r="J470" s="13"/>
      <c r="K470" s="13"/>
    </row>
    <row r="471" spans="1:11" ht="15" x14ac:dyDescent="0.25">
      <c r="A471"/>
      <c r="B471"/>
      <c r="C471"/>
      <c r="D471"/>
      <c r="E471"/>
      <c r="F471"/>
      <c r="G471"/>
      <c r="H471" s="13"/>
      <c r="I471" s="13"/>
      <c r="J471" s="13"/>
      <c r="K471" s="13"/>
    </row>
    <row r="472" spans="1:11" ht="15" x14ac:dyDescent="0.25">
      <c r="A472"/>
      <c r="B472"/>
      <c r="C472"/>
      <c r="D472"/>
      <c r="E472"/>
      <c r="F472"/>
      <c r="G472"/>
      <c r="H472" s="13"/>
      <c r="I472" s="13"/>
      <c r="J472" s="13"/>
      <c r="K472" s="13"/>
    </row>
    <row r="473" spans="1:11" ht="15" x14ac:dyDescent="0.25">
      <c r="A473"/>
      <c r="B473"/>
      <c r="C473"/>
      <c r="D473"/>
      <c r="E473"/>
      <c r="F473"/>
      <c r="G473"/>
      <c r="H473" s="13"/>
      <c r="I473" s="13"/>
      <c r="J473" s="13"/>
      <c r="K473" s="13"/>
    </row>
    <row r="474" spans="1:11" ht="15" x14ac:dyDescent="0.25">
      <c r="A474"/>
      <c r="B474"/>
      <c r="C474"/>
      <c r="D474"/>
      <c r="E474"/>
      <c r="F474"/>
      <c r="G474"/>
      <c r="H474" s="13"/>
      <c r="I474" s="13"/>
      <c r="J474" s="13"/>
      <c r="K474" s="13"/>
    </row>
    <row r="475" spans="1:11" ht="15" x14ac:dyDescent="0.25">
      <c r="A475"/>
      <c r="B475"/>
      <c r="C475"/>
      <c r="D475"/>
      <c r="E475"/>
      <c r="F475"/>
      <c r="G475"/>
      <c r="H475" s="13"/>
      <c r="I475" s="13"/>
      <c r="J475" s="13"/>
      <c r="K475" s="13"/>
    </row>
    <row r="476" spans="1:11" ht="15" x14ac:dyDescent="0.25">
      <c r="A476"/>
      <c r="B476"/>
      <c r="C476"/>
      <c r="D476"/>
      <c r="E476"/>
      <c r="F476"/>
      <c r="G476"/>
      <c r="H476" s="13"/>
      <c r="I476" s="13"/>
      <c r="J476" s="13"/>
      <c r="K476" s="13"/>
    </row>
    <row r="477" spans="1:11" ht="15" x14ac:dyDescent="0.25">
      <c r="A477"/>
      <c r="B477"/>
      <c r="C477"/>
      <c r="D477"/>
      <c r="E477"/>
      <c r="F477"/>
      <c r="G477"/>
      <c r="H477" s="13"/>
      <c r="I477" s="13"/>
      <c r="J477" s="13"/>
      <c r="K477" s="13"/>
    </row>
    <row r="478" spans="1:11" ht="15" x14ac:dyDescent="0.25">
      <c r="A478"/>
      <c r="B478"/>
      <c r="C478"/>
      <c r="D478"/>
      <c r="E478"/>
      <c r="F478"/>
      <c r="G478"/>
      <c r="H478" s="13"/>
      <c r="I478" s="13"/>
      <c r="J478" s="13"/>
      <c r="K478" s="13"/>
    </row>
    <row r="479" spans="1:11" ht="15" x14ac:dyDescent="0.25">
      <c r="A479"/>
      <c r="B479"/>
      <c r="C479"/>
      <c r="D479"/>
      <c r="E479"/>
      <c r="F479"/>
      <c r="G479"/>
      <c r="H479" s="13"/>
      <c r="I479" s="13"/>
      <c r="J479" s="13"/>
      <c r="K479" s="13"/>
    </row>
    <row r="480" spans="1:11" ht="15" x14ac:dyDescent="0.25">
      <c r="A480"/>
      <c r="B480"/>
      <c r="C480"/>
      <c r="D480"/>
      <c r="E480"/>
      <c r="F480"/>
      <c r="G480"/>
      <c r="H480" s="13"/>
      <c r="I480" s="13"/>
      <c r="J480" s="13"/>
      <c r="K480" s="13"/>
    </row>
    <row r="481" spans="1:11" ht="15" x14ac:dyDescent="0.25">
      <c r="A481"/>
      <c r="B481"/>
      <c r="C481"/>
      <c r="D481"/>
      <c r="E481"/>
      <c r="F481"/>
      <c r="G481"/>
      <c r="H481" s="13"/>
      <c r="I481" s="13"/>
      <c r="J481" s="13"/>
      <c r="K481" s="13"/>
    </row>
    <row r="482" spans="1:11" ht="15" x14ac:dyDescent="0.25">
      <c r="A482"/>
      <c r="B482"/>
      <c r="C482"/>
      <c r="D482"/>
      <c r="E482"/>
      <c r="F482"/>
      <c r="G482"/>
      <c r="H482" s="13"/>
      <c r="I482" s="13"/>
      <c r="J482" s="13"/>
      <c r="K482" s="13"/>
    </row>
    <row r="483" spans="1:11" ht="15" x14ac:dyDescent="0.25">
      <c r="A483"/>
      <c r="B483"/>
      <c r="C483"/>
      <c r="D483"/>
      <c r="E483"/>
      <c r="F483"/>
      <c r="G483"/>
      <c r="H483" s="13"/>
      <c r="I483" s="13"/>
      <c r="J483" s="13"/>
      <c r="K483" s="13"/>
    </row>
    <row r="484" spans="1:11" ht="15" x14ac:dyDescent="0.25">
      <c r="A484"/>
      <c r="B484"/>
      <c r="C484"/>
      <c r="D484"/>
      <c r="E484"/>
      <c r="F484"/>
      <c r="G484"/>
      <c r="H484" s="13"/>
      <c r="I484" s="13"/>
      <c r="J484" s="13"/>
      <c r="K484" s="13"/>
    </row>
    <row r="485" spans="1:11" ht="15" x14ac:dyDescent="0.25">
      <c r="A485"/>
      <c r="B485"/>
      <c r="C485"/>
      <c r="D485"/>
      <c r="E485"/>
      <c r="F485"/>
      <c r="G485"/>
      <c r="H485" s="13"/>
      <c r="I485" s="13"/>
      <c r="J485" s="13"/>
      <c r="K485" s="13"/>
    </row>
    <row r="486" spans="1:11" ht="15" x14ac:dyDescent="0.25">
      <c r="A486"/>
      <c r="B486"/>
      <c r="C486"/>
      <c r="D486"/>
      <c r="E486"/>
      <c r="F486"/>
      <c r="G486"/>
      <c r="H486" s="13"/>
      <c r="I486" s="13"/>
      <c r="J486" s="13"/>
      <c r="K486" s="13"/>
    </row>
    <row r="487" spans="1:11" ht="15" x14ac:dyDescent="0.25">
      <c r="A487"/>
      <c r="B487"/>
      <c r="C487"/>
      <c r="D487"/>
      <c r="E487"/>
      <c r="F487"/>
      <c r="G487"/>
      <c r="H487" s="13"/>
      <c r="I487" s="13"/>
      <c r="J487" s="13"/>
      <c r="K487" s="13"/>
    </row>
    <row r="488" spans="1:11" ht="15" x14ac:dyDescent="0.25">
      <c r="A488"/>
      <c r="B488"/>
      <c r="C488"/>
      <c r="D488"/>
      <c r="E488"/>
      <c r="F488"/>
      <c r="G488"/>
      <c r="H488" s="13"/>
      <c r="I488" s="13"/>
      <c r="J488" s="13"/>
      <c r="K488" s="13"/>
    </row>
    <row r="489" spans="1:11" ht="15" x14ac:dyDescent="0.25">
      <c r="A489"/>
      <c r="B489"/>
      <c r="C489"/>
      <c r="D489"/>
      <c r="E489"/>
      <c r="F489"/>
      <c r="G489"/>
      <c r="H489" s="13"/>
      <c r="I489" s="13"/>
      <c r="J489" s="13"/>
      <c r="K489" s="13"/>
    </row>
    <row r="490" spans="1:11" ht="15" x14ac:dyDescent="0.25">
      <c r="A490"/>
      <c r="B490"/>
      <c r="C490"/>
      <c r="D490"/>
      <c r="E490"/>
      <c r="F490"/>
      <c r="G490"/>
      <c r="H490" s="13"/>
      <c r="I490" s="13"/>
      <c r="J490" s="13"/>
      <c r="K490" s="13"/>
    </row>
    <row r="491" spans="1:11" ht="15" x14ac:dyDescent="0.25">
      <c r="A491"/>
      <c r="B491"/>
      <c r="C491"/>
      <c r="D491"/>
      <c r="E491"/>
      <c r="F491"/>
      <c r="G491"/>
      <c r="H491" s="13"/>
      <c r="I491" s="13"/>
      <c r="J491" s="13"/>
      <c r="K491" s="13"/>
    </row>
    <row r="492" spans="1:11" ht="15" x14ac:dyDescent="0.25">
      <c r="A492"/>
      <c r="B492"/>
      <c r="C492"/>
      <c r="D492"/>
      <c r="E492"/>
      <c r="F492"/>
      <c r="G492"/>
      <c r="H492" s="13"/>
      <c r="I492" s="13"/>
      <c r="J492" s="13"/>
      <c r="K492" s="13"/>
    </row>
    <row r="493" spans="1:11" ht="15" x14ac:dyDescent="0.25">
      <c r="A493"/>
      <c r="B493"/>
      <c r="C493"/>
      <c r="D493"/>
      <c r="E493"/>
      <c r="F493"/>
      <c r="G493"/>
      <c r="H493" s="13"/>
      <c r="I493" s="13"/>
      <c r="J493" s="13"/>
      <c r="K493" s="13"/>
    </row>
    <row r="494" spans="1:11" ht="15" x14ac:dyDescent="0.25">
      <c r="A494"/>
      <c r="B494"/>
      <c r="C494"/>
      <c r="D494"/>
      <c r="E494"/>
      <c r="F494"/>
      <c r="G494"/>
      <c r="H494" s="13"/>
      <c r="I494" s="13"/>
      <c r="J494" s="13"/>
      <c r="K494" s="13"/>
    </row>
    <row r="495" spans="1:11" ht="15" x14ac:dyDescent="0.25">
      <c r="A495"/>
      <c r="B495"/>
      <c r="C495"/>
      <c r="D495"/>
      <c r="E495"/>
      <c r="F495"/>
      <c r="G495"/>
      <c r="H495" s="13"/>
      <c r="I495" s="13"/>
      <c r="J495" s="13"/>
      <c r="K495" s="13"/>
    </row>
    <row r="496" spans="1:11" ht="15" x14ac:dyDescent="0.25">
      <c r="A496"/>
      <c r="B496"/>
      <c r="C496"/>
      <c r="D496"/>
      <c r="E496"/>
      <c r="F496"/>
      <c r="G496"/>
      <c r="H496" s="13"/>
      <c r="I496" s="13"/>
      <c r="J496" s="13"/>
      <c r="K496" s="13"/>
    </row>
    <row r="497" spans="1:11" ht="15" x14ac:dyDescent="0.25">
      <c r="A497"/>
      <c r="B497"/>
      <c r="C497"/>
      <c r="D497"/>
      <c r="E497"/>
      <c r="F497"/>
      <c r="G497"/>
      <c r="H497" s="13"/>
      <c r="I497" s="13"/>
      <c r="J497" s="13"/>
      <c r="K497" s="13"/>
    </row>
    <row r="498" spans="1:11" ht="15" x14ac:dyDescent="0.25">
      <c r="A498"/>
      <c r="B498"/>
      <c r="C498"/>
      <c r="D498"/>
      <c r="E498"/>
      <c r="F498"/>
      <c r="G498"/>
      <c r="H498" s="13"/>
      <c r="I498" s="13"/>
      <c r="J498" s="13"/>
      <c r="K498" s="13"/>
    </row>
    <row r="499" spans="1:11" ht="15" x14ac:dyDescent="0.25">
      <c r="A499"/>
      <c r="B499"/>
      <c r="C499"/>
      <c r="D499"/>
      <c r="E499"/>
      <c r="F499"/>
      <c r="G499"/>
      <c r="H499" s="13"/>
      <c r="I499" s="13"/>
      <c r="J499" s="13"/>
      <c r="K499" s="13"/>
    </row>
    <row r="500" spans="1:11" ht="15" x14ac:dyDescent="0.25">
      <c r="A500"/>
      <c r="B500"/>
      <c r="C500"/>
      <c r="D500"/>
      <c r="E500"/>
      <c r="F500"/>
      <c r="G500"/>
      <c r="H500" s="13"/>
      <c r="I500" s="13"/>
      <c r="J500" s="13"/>
      <c r="K500" s="13"/>
    </row>
    <row r="501" spans="1:11" ht="15" x14ac:dyDescent="0.25">
      <c r="A501"/>
      <c r="B501"/>
      <c r="C501"/>
      <c r="D501"/>
      <c r="E501"/>
      <c r="F501"/>
      <c r="G501"/>
      <c r="H501" s="13"/>
      <c r="I501" s="13"/>
      <c r="J501" s="13"/>
      <c r="K501" s="13"/>
    </row>
    <row r="502" spans="1:11" ht="15" x14ac:dyDescent="0.25">
      <c r="A502"/>
      <c r="B502"/>
      <c r="C502"/>
      <c r="D502"/>
      <c r="E502"/>
      <c r="F502"/>
      <c r="G502"/>
      <c r="H502" s="13"/>
      <c r="I502" s="13"/>
      <c r="J502" s="13"/>
      <c r="K502" s="13"/>
    </row>
    <row r="503" spans="1:11" ht="15" x14ac:dyDescent="0.25">
      <c r="A503"/>
      <c r="B503"/>
      <c r="C503"/>
      <c r="D503"/>
      <c r="E503"/>
      <c r="F503"/>
      <c r="G503"/>
      <c r="H503" s="13"/>
      <c r="I503" s="13"/>
      <c r="J503" s="13"/>
      <c r="K503" s="13"/>
    </row>
    <row r="504" spans="1:11" ht="15" x14ac:dyDescent="0.25">
      <c r="A504"/>
      <c r="B504"/>
      <c r="C504"/>
      <c r="D504"/>
      <c r="E504"/>
      <c r="F504"/>
      <c r="G504"/>
      <c r="H504" s="13"/>
      <c r="I504" s="13"/>
      <c r="J504" s="13"/>
      <c r="K504" s="13"/>
    </row>
    <row r="505" spans="1:11" ht="15" x14ac:dyDescent="0.25">
      <c r="A505"/>
      <c r="B505"/>
      <c r="C505"/>
      <c r="D505"/>
      <c r="E505"/>
      <c r="F505"/>
      <c r="G505"/>
      <c r="H505" s="13"/>
      <c r="I505" s="13"/>
      <c r="J505" s="13"/>
      <c r="K505" s="13"/>
    </row>
    <row r="506" spans="1:11" ht="15" x14ac:dyDescent="0.25">
      <c r="A506"/>
      <c r="B506"/>
      <c r="C506"/>
      <c r="D506"/>
      <c r="E506"/>
      <c r="F506"/>
      <c r="G506"/>
      <c r="H506" s="13"/>
      <c r="I506" s="13"/>
      <c r="J506" s="13"/>
      <c r="K506" s="13"/>
    </row>
    <row r="507" spans="1:11" ht="15" x14ac:dyDescent="0.25">
      <c r="A507"/>
      <c r="B507"/>
      <c r="C507"/>
      <c r="D507"/>
      <c r="E507"/>
      <c r="F507"/>
      <c r="G507"/>
      <c r="H507" s="13"/>
      <c r="I507" s="13"/>
      <c r="J507" s="13"/>
      <c r="K507" s="13"/>
    </row>
    <row r="508" spans="1:11" ht="15" x14ac:dyDescent="0.25">
      <c r="A508"/>
      <c r="B508"/>
      <c r="C508"/>
      <c r="D508"/>
      <c r="E508"/>
      <c r="F508"/>
      <c r="G508"/>
      <c r="H508" s="13"/>
      <c r="I508" s="13"/>
      <c r="J508" s="13"/>
      <c r="K508" s="13"/>
    </row>
    <row r="509" spans="1:11" ht="15" x14ac:dyDescent="0.25">
      <c r="A509"/>
      <c r="B509"/>
      <c r="C509"/>
      <c r="D509"/>
      <c r="E509"/>
      <c r="F509"/>
      <c r="G509"/>
      <c r="H509" s="13"/>
      <c r="I509" s="13"/>
      <c r="J509" s="13"/>
      <c r="K509" s="13"/>
    </row>
    <row r="510" spans="1:11" ht="15" x14ac:dyDescent="0.25">
      <c r="A510"/>
      <c r="B510"/>
      <c r="C510"/>
      <c r="D510"/>
      <c r="E510"/>
      <c r="F510"/>
      <c r="G510"/>
      <c r="H510" s="13"/>
      <c r="I510" s="13"/>
      <c r="J510" s="13"/>
      <c r="K510" s="13"/>
    </row>
    <row r="511" spans="1:11" ht="15" x14ac:dyDescent="0.25">
      <c r="A511"/>
      <c r="B511"/>
      <c r="C511"/>
      <c r="D511"/>
      <c r="E511"/>
      <c r="F511"/>
      <c r="G511"/>
      <c r="H511" s="13"/>
      <c r="I511" s="13"/>
      <c r="J511" s="13"/>
      <c r="K511" s="13"/>
    </row>
    <row r="512" spans="1:11" ht="15" x14ac:dyDescent="0.25">
      <c r="A512"/>
      <c r="B512"/>
      <c r="C512"/>
      <c r="D512"/>
      <c r="E512"/>
      <c r="F512"/>
      <c r="G512"/>
      <c r="H512" s="13"/>
      <c r="I512" s="13"/>
      <c r="J512" s="13"/>
      <c r="K512" s="13"/>
    </row>
    <row r="513" spans="1:11" ht="15" x14ac:dyDescent="0.25">
      <c r="A513"/>
      <c r="B513"/>
      <c r="C513"/>
      <c r="D513"/>
      <c r="E513"/>
      <c r="F513"/>
      <c r="G513"/>
      <c r="H513" s="13"/>
      <c r="I513" s="13"/>
      <c r="J513" s="13"/>
      <c r="K513" s="13"/>
    </row>
    <row r="514" spans="1:11" ht="15" x14ac:dyDescent="0.25">
      <c r="A514"/>
      <c r="B514"/>
      <c r="C514"/>
      <c r="D514"/>
      <c r="E514"/>
      <c r="F514"/>
      <c r="G514"/>
      <c r="H514" s="13"/>
      <c r="I514" s="13"/>
      <c r="J514" s="13"/>
      <c r="K514" s="13"/>
    </row>
    <row r="515" spans="1:11" ht="15" x14ac:dyDescent="0.25">
      <c r="A515"/>
      <c r="B515"/>
      <c r="C515"/>
      <c r="D515"/>
      <c r="E515"/>
      <c r="F515"/>
      <c r="G515"/>
      <c r="H515" s="13"/>
      <c r="I515" s="13"/>
      <c r="J515" s="13"/>
      <c r="K515" s="13"/>
    </row>
    <row r="516" spans="1:11" ht="15" x14ac:dyDescent="0.25">
      <c r="A516"/>
      <c r="B516"/>
      <c r="C516"/>
      <c r="D516"/>
      <c r="E516"/>
      <c r="F516"/>
      <c r="G516"/>
      <c r="H516" s="13"/>
      <c r="I516" s="13"/>
      <c r="J516" s="13"/>
      <c r="K516" s="13"/>
    </row>
    <row r="517" spans="1:11" ht="15" x14ac:dyDescent="0.25">
      <c r="A517"/>
      <c r="B517"/>
      <c r="C517"/>
      <c r="D517"/>
      <c r="E517"/>
      <c r="F517"/>
      <c r="G517"/>
      <c r="H517" s="13"/>
      <c r="I517" s="13"/>
      <c r="J517" s="13"/>
      <c r="K517" s="13"/>
    </row>
    <row r="518" spans="1:11" ht="15" x14ac:dyDescent="0.25">
      <c r="A518"/>
      <c r="B518"/>
      <c r="C518"/>
      <c r="D518"/>
      <c r="E518"/>
      <c r="F518"/>
      <c r="G518"/>
      <c r="H518" s="13"/>
      <c r="I518" s="13"/>
      <c r="J518" s="13"/>
      <c r="K518" s="13"/>
    </row>
    <row r="519" spans="1:11" ht="15" x14ac:dyDescent="0.25">
      <c r="A519"/>
      <c r="B519"/>
      <c r="C519"/>
      <c r="D519"/>
      <c r="E519"/>
      <c r="F519"/>
      <c r="G519"/>
      <c r="H519" s="13"/>
      <c r="I519" s="13"/>
      <c r="J519" s="13"/>
      <c r="K519" s="13"/>
    </row>
    <row r="520" spans="1:11" ht="15" x14ac:dyDescent="0.25">
      <c r="A520"/>
      <c r="B520"/>
      <c r="C520"/>
      <c r="D520"/>
      <c r="E520"/>
      <c r="F520"/>
      <c r="G520"/>
      <c r="H520" s="13"/>
      <c r="I520" s="13"/>
      <c r="J520" s="13"/>
      <c r="K520" s="13"/>
    </row>
    <row r="521" spans="1:11" ht="15" x14ac:dyDescent="0.25">
      <c r="A521"/>
      <c r="B521"/>
      <c r="C521"/>
      <c r="D521"/>
      <c r="E521"/>
      <c r="F521"/>
      <c r="G521"/>
      <c r="H521" s="13"/>
      <c r="I521" s="13"/>
      <c r="J521" s="13"/>
      <c r="K521" s="13"/>
    </row>
    <row r="522" spans="1:11" ht="15" x14ac:dyDescent="0.25">
      <c r="A522"/>
      <c r="B522"/>
      <c r="C522"/>
      <c r="D522"/>
      <c r="E522"/>
      <c r="F522"/>
      <c r="G522"/>
      <c r="H522" s="13"/>
      <c r="I522" s="13"/>
      <c r="J522" s="13"/>
      <c r="K522" s="13"/>
    </row>
    <row r="523" spans="1:11" ht="15" x14ac:dyDescent="0.25">
      <c r="A523"/>
      <c r="B523"/>
      <c r="C523"/>
      <c r="D523"/>
      <c r="E523"/>
      <c r="F523"/>
      <c r="G523"/>
      <c r="H523" s="13"/>
      <c r="I523" s="13"/>
      <c r="J523" s="13"/>
      <c r="K523" s="13"/>
    </row>
    <row r="524" spans="1:11" ht="15" x14ac:dyDescent="0.25">
      <c r="A524"/>
      <c r="B524"/>
      <c r="C524"/>
      <c r="D524"/>
      <c r="E524"/>
      <c r="F524"/>
      <c r="G524"/>
      <c r="H524" s="13"/>
      <c r="I524" s="13"/>
      <c r="J524" s="13"/>
      <c r="K524" s="13"/>
    </row>
    <row r="525" spans="1:11" ht="15" x14ac:dyDescent="0.25">
      <c r="A525"/>
      <c r="B525"/>
      <c r="C525"/>
      <c r="D525"/>
      <c r="E525"/>
      <c r="F525"/>
      <c r="G525"/>
      <c r="H525" s="13"/>
      <c r="I525" s="13"/>
      <c r="J525" s="13"/>
      <c r="K525" s="13"/>
    </row>
    <row r="526" spans="1:11" ht="15" x14ac:dyDescent="0.25">
      <c r="A526"/>
      <c r="B526"/>
      <c r="C526"/>
      <c r="D526"/>
      <c r="E526"/>
      <c r="F526"/>
      <c r="G526"/>
      <c r="H526" s="13"/>
      <c r="I526" s="13"/>
      <c r="J526" s="13"/>
      <c r="K526" s="13"/>
    </row>
    <row r="527" spans="1:11" ht="15" x14ac:dyDescent="0.25">
      <c r="A527"/>
      <c r="B527"/>
      <c r="C527"/>
      <c r="D527"/>
      <c r="E527"/>
      <c r="F527"/>
      <c r="G527"/>
      <c r="H527" s="13"/>
      <c r="I527" s="13"/>
      <c r="J527" s="13"/>
      <c r="K527" s="13"/>
    </row>
    <row r="528" spans="1:11" ht="15" x14ac:dyDescent="0.25">
      <c r="A528"/>
      <c r="B528"/>
      <c r="C528"/>
      <c r="D528"/>
      <c r="E528"/>
      <c r="F528"/>
      <c r="G528"/>
      <c r="H528" s="13"/>
      <c r="I528" s="13"/>
      <c r="J528" s="13"/>
      <c r="K528" s="13"/>
    </row>
    <row r="529" spans="1:11" ht="15" x14ac:dyDescent="0.25">
      <c r="A529"/>
      <c r="B529"/>
      <c r="C529"/>
      <c r="D529"/>
      <c r="E529"/>
      <c r="F529"/>
      <c r="G529"/>
      <c r="H529" s="13"/>
      <c r="I529" s="13"/>
      <c r="J529" s="13"/>
      <c r="K529" s="13"/>
    </row>
    <row r="530" spans="1:11" ht="15" x14ac:dyDescent="0.25">
      <c r="A530"/>
      <c r="B530"/>
      <c r="C530"/>
      <c r="D530"/>
      <c r="E530"/>
      <c r="F530"/>
      <c r="G530"/>
      <c r="H530" s="13"/>
      <c r="I530" s="13"/>
      <c r="J530" s="13"/>
      <c r="K530" s="13"/>
    </row>
    <row r="531" spans="1:11" ht="15" x14ac:dyDescent="0.25">
      <c r="A531"/>
      <c r="B531"/>
      <c r="C531"/>
      <c r="D531"/>
      <c r="E531"/>
      <c r="F531"/>
      <c r="G531"/>
      <c r="H531" s="13"/>
      <c r="I531" s="13"/>
      <c r="J531" s="13"/>
      <c r="K531" s="13"/>
    </row>
    <row r="532" spans="1:11" ht="15" x14ac:dyDescent="0.25">
      <c r="A532"/>
      <c r="B532"/>
      <c r="C532"/>
      <c r="D532"/>
      <c r="E532"/>
      <c r="F532"/>
      <c r="G532"/>
      <c r="H532" s="13"/>
      <c r="I532" s="13"/>
      <c r="J532" s="13"/>
      <c r="K532" s="13"/>
    </row>
    <row r="533" spans="1:11" ht="15" x14ac:dyDescent="0.25">
      <c r="A533"/>
      <c r="B533"/>
      <c r="C533"/>
      <c r="D533"/>
      <c r="E533"/>
      <c r="F533"/>
      <c r="G533"/>
      <c r="H533" s="13"/>
      <c r="I533" s="13"/>
      <c r="J533" s="13"/>
      <c r="K533" s="13"/>
    </row>
    <row r="534" spans="1:11" ht="15" x14ac:dyDescent="0.25">
      <c r="A534"/>
      <c r="B534"/>
      <c r="C534"/>
      <c r="D534"/>
      <c r="E534"/>
      <c r="F534"/>
      <c r="G534"/>
      <c r="H534" s="13"/>
      <c r="I534" s="13"/>
      <c r="J534" s="13"/>
      <c r="K534" s="13"/>
    </row>
    <row r="535" spans="1:11" ht="15" x14ac:dyDescent="0.25">
      <c r="A535"/>
      <c r="B535"/>
      <c r="C535"/>
      <c r="D535"/>
      <c r="E535"/>
      <c r="F535"/>
      <c r="G535"/>
      <c r="H535" s="13"/>
      <c r="I535" s="13"/>
      <c r="J535" s="13"/>
      <c r="K535" s="13"/>
    </row>
    <row r="536" spans="1:11" ht="15" x14ac:dyDescent="0.25">
      <c r="A536"/>
      <c r="B536"/>
      <c r="C536"/>
      <c r="D536"/>
      <c r="E536"/>
      <c r="F536"/>
      <c r="G536"/>
      <c r="H536" s="13"/>
      <c r="I536" s="13"/>
      <c r="J536" s="13"/>
      <c r="K536" s="13"/>
    </row>
    <row r="537" spans="1:11" ht="15" x14ac:dyDescent="0.25">
      <c r="A537"/>
      <c r="B537"/>
      <c r="C537"/>
      <c r="D537"/>
      <c r="E537"/>
      <c r="F537"/>
      <c r="G537"/>
      <c r="H537" s="13"/>
      <c r="I537" s="13"/>
      <c r="J537" s="13"/>
      <c r="K537" s="13"/>
    </row>
    <row r="538" spans="1:11" ht="15" x14ac:dyDescent="0.25">
      <c r="A538"/>
      <c r="B538"/>
      <c r="C538"/>
      <c r="D538"/>
      <c r="E538"/>
      <c r="F538"/>
      <c r="G538"/>
      <c r="H538" s="13"/>
      <c r="I538" s="13"/>
      <c r="J538" s="13"/>
      <c r="K538" s="13"/>
    </row>
    <row r="539" spans="1:11" ht="15" x14ac:dyDescent="0.25">
      <c r="A539"/>
      <c r="B539"/>
      <c r="C539"/>
      <c r="D539"/>
      <c r="E539"/>
      <c r="F539"/>
      <c r="G539"/>
      <c r="H539" s="13"/>
      <c r="I539" s="13"/>
      <c r="J539" s="13"/>
      <c r="K539" s="13"/>
    </row>
    <row r="540" spans="1:11" ht="15" x14ac:dyDescent="0.25">
      <c r="A540"/>
      <c r="B540"/>
      <c r="C540"/>
      <c r="D540"/>
      <c r="E540"/>
      <c r="F540"/>
      <c r="G540"/>
      <c r="H540" s="13"/>
      <c r="I540" s="13"/>
      <c r="J540" s="13"/>
      <c r="K540" s="13"/>
    </row>
    <row r="541" spans="1:11" ht="15" x14ac:dyDescent="0.25">
      <c r="A541"/>
      <c r="B541"/>
      <c r="C541"/>
      <c r="D541"/>
      <c r="E541"/>
      <c r="F541"/>
      <c r="G541"/>
      <c r="H541" s="13"/>
      <c r="I541" s="13"/>
      <c r="J541" s="13"/>
      <c r="K541" s="13"/>
    </row>
    <row r="542" spans="1:11" ht="15" x14ac:dyDescent="0.25">
      <c r="A542"/>
      <c r="B542"/>
      <c r="C542"/>
      <c r="D542"/>
      <c r="E542"/>
      <c r="F542"/>
      <c r="G542"/>
      <c r="H542" s="13"/>
      <c r="I542" s="13"/>
      <c r="J542" s="13"/>
      <c r="K542" s="13"/>
    </row>
    <row r="543" spans="1:11" ht="15" x14ac:dyDescent="0.25">
      <c r="A543"/>
      <c r="B543"/>
      <c r="C543"/>
      <c r="D543"/>
      <c r="E543"/>
      <c r="F543"/>
      <c r="G543"/>
      <c r="H543" s="13"/>
      <c r="I543" s="13"/>
      <c r="J543" s="13"/>
      <c r="K543" s="13"/>
    </row>
    <row r="544" spans="1:11" ht="15" x14ac:dyDescent="0.25">
      <c r="A544"/>
      <c r="B544"/>
      <c r="C544"/>
      <c r="D544"/>
      <c r="E544"/>
      <c r="F544"/>
      <c r="G544"/>
      <c r="H544" s="13"/>
      <c r="I544" s="13"/>
      <c r="J544" s="13"/>
      <c r="K544" s="13"/>
    </row>
    <row r="545" spans="1:11" ht="15" x14ac:dyDescent="0.25">
      <c r="A545"/>
      <c r="B545"/>
      <c r="C545"/>
      <c r="D545"/>
      <c r="E545"/>
      <c r="F545"/>
      <c r="G545"/>
      <c r="H545" s="13"/>
      <c r="I545" s="13"/>
      <c r="J545" s="13"/>
      <c r="K545" s="13"/>
    </row>
    <row r="546" spans="1:11" ht="15" x14ac:dyDescent="0.25">
      <c r="A546"/>
      <c r="B546"/>
      <c r="C546"/>
      <c r="D546"/>
      <c r="E546"/>
      <c r="F546"/>
      <c r="G546"/>
      <c r="H546" s="13"/>
      <c r="I546" s="13"/>
      <c r="J546" s="13"/>
      <c r="K546" s="13"/>
    </row>
    <row r="547" spans="1:11" ht="15" x14ac:dyDescent="0.25">
      <c r="A547"/>
      <c r="B547"/>
      <c r="C547"/>
      <c r="D547"/>
      <c r="E547"/>
      <c r="F547"/>
      <c r="G547"/>
      <c r="H547" s="13"/>
      <c r="I547" s="13"/>
      <c r="J547" s="13"/>
      <c r="K547" s="13"/>
    </row>
    <row r="548" spans="1:11" ht="15" x14ac:dyDescent="0.25">
      <c r="A548"/>
      <c r="B548"/>
      <c r="C548"/>
      <c r="D548"/>
      <c r="E548"/>
      <c r="F548"/>
      <c r="G548"/>
      <c r="H548" s="13"/>
      <c r="I548" s="13"/>
      <c r="J548" s="13"/>
      <c r="K548" s="13"/>
    </row>
    <row r="549" spans="1:11" ht="15" x14ac:dyDescent="0.25">
      <c r="A549"/>
      <c r="B549"/>
      <c r="C549"/>
      <c r="D549"/>
      <c r="E549"/>
      <c r="F549"/>
      <c r="G549"/>
      <c r="H549" s="13"/>
      <c r="I549" s="13"/>
      <c r="J549" s="13"/>
      <c r="K549" s="13"/>
    </row>
    <row r="550" spans="1:11" ht="15" x14ac:dyDescent="0.25">
      <c r="A550"/>
      <c r="B550"/>
      <c r="C550"/>
      <c r="D550"/>
      <c r="E550"/>
      <c r="F550"/>
      <c r="G550"/>
      <c r="H550" s="13"/>
      <c r="I550" s="13"/>
      <c r="J550" s="13"/>
      <c r="K550" s="13"/>
    </row>
    <row r="551" spans="1:11" ht="15" x14ac:dyDescent="0.25">
      <c r="A551"/>
      <c r="B551"/>
      <c r="C551"/>
      <c r="D551"/>
      <c r="E551"/>
      <c r="F551"/>
      <c r="G551"/>
      <c r="H551" s="13"/>
      <c r="I551" s="13"/>
      <c r="J551" s="13"/>
      <c r="K551" s="13"/>
    </row>
    <row r="552" spans="1:11" ht="15" x14ac:dyDescent="0.25">
      <c r="A552"/>
      <c r="B552"/>
      <c r="C552"/>
      <c r="D552"/>
      <c r="E552"/>
      <c r="F552"/>
      <c r="G552"/>
      <c r="H552" s="13"/>
      <c r="I552" s="13"/>
      <c r="J552" s="13"/>
      <c r="K552" s="13"/>
    </row>
    <row r="553" spans="1:11" ht="15" x14ac:dyDescent="0.25">
      <c r="A553"/>
      <c r="B553"/>
      <c r="C553"/>
      <c r="D553"/>
      <c r="E553"/>
      <c r="F553"/>
      <c r="G553"/>
      <c r="H553" s="13"/>
      <c r="I553" s="13"/>
      <c r="J553" s="13"/>
      <c r="K553" s="13"/>
    </row>
    <row r="554" spans="1:11" ht="15" x14ac:dyDescent="0.25">
      <c r="A554"/>
      <c r="B554"/>
      <c r="C554"/>
      <c r="D554"/>
      <c r="E554"/>
      <c r="F554"/>
      <c r="G554"/>
      <c r="H554" s="13"/>
      <c r="I554" s="13"/>
      <c r="J554" s="13"/>
      <c r="K554" s="13"/>
    </row>
    <row r="555" spans="1:11" ht="15" x14ac:dyDescent="0.25">
      <c r="A555"/>
      <c r="B555"/>
      <c r="C555"/>
      <c r="D555"/>
      <c r="E555"/>
      <c r="F555"/>
      <c r="G555"/>
      <c r="H555" s="13"/>
      <c r="I555" s="13"/>
      <c r="J555" s="13"/>
      <c r="K555" s="13"/>
    </row>
    <row r="556" spans="1:11" ht="15" x14ac:dyDescent="0.25">
      <c r="A556"/>
      <c r="B556"/>
      <c r="C556"/>
      <c r="D556"/>
      <c r="E556"/>
      <c r="F556"/>
      <c r="G556"/>
      <c r="H556" s="13"/>
      <c r="I556" s="13"/>
      <c r="J556" s="13"/>
      <c r="K556" s="13"/>
    </row>
    <row r="557" spans="1:11" ht="15" x14ac:dyDescent="0.25">
      <c r="A557"/>
      <c r="B557"/>
      <c r="C557"/>
      <c r="D557"/>
      <c r="E557"/>
      <c r="F557"/>
      <c r="G557"/>
      <c r="H557" s="13"/>
      <c r="I557" s="13"/>
      <c r="J557" s="13"/>
      <c r="K557" s="13"/>
    </row>
    <row r="558" spans="1:11" ht="15" x14ac:dyDescent="0.25">
      <c r="A558"/>
      <c r="B558"/>
      <c r="C558"/>
      <c r="D558"/>
      <c r="E558"/>
      <c r="F558"/>
      <c r="G558"/>
      <c r="H558" s="13"/>
      <c r="I558" s="13"/>
      <c r="J558" s="13"/>
      <c r="K558" s="13"/>
    </row>
    <row r="559" spans="1:11" ht="15" x14ac:dyDescent="0.25">
      <c r="A559"/>
      <c r="B559"/>
      <c r="C559"/>
      <c r="D559"/>
      <c r="E559"/>
      <c r="F559"/>
      <c r="G559"/>
      <c r="H559" s="13"/>
      <c r="I559" s="13"/>
      <c r="J559" s="13"/>
      <c r="K559" s="13"/>
    </row>
    <row r="560" spans="1:11" ht="15" x14ac:dyDescent="0.25">
      <c r="A560"/>
      <c r="B560"/>
      <c r="C560"/>
      <c r="D560"/>
      <c r="E560"/>
      <c r="F560"/>
      <c r="G560"/>
      <c r="H560" s="13"/>
      <c r="I560" s="13"/>
      <c r="J560" s="13"/>
      <c r="K560" s="13"/>
    </row>
    <row r="561" spans="1:11" ht="15" x14ac:dyDescent="0.25">
      <c r="A561"/>
      <c r="B561"/>
      <c r="C561"/>
      <c r="D561"/>
      <c r="E561"/>
      <c r="F561"/>
      <c r="G561"/>
      <c r="H561" s="13"/>
      <c r="I561" s="13"/>
      <c r="J561" s="13"/>
      <c r="K561" s="13"/>
    </row>
    <row r="562" spans="1:11" ht="15" x14ac:dyDescent="0.25">
      <c r="A562"/>
      <c r="B562"/>
      <c r="C562"/>
      <c r="D562"/>
      <c r="E562"/>
      <c r="F562"/>
      <c r="G562"/>
      <c r="H562" s="13"/>
      <c r="I562" s="13"/>
      <c r="J562" s="13"/>
      <c r="K562" s="13"/>
    </row>
    <row r="563" spans="1:11" ht="15" x14ac:dyDescent="0.25">
      <c r="A563"/>
      <c r="B563"/>
      <c r="C563"/>
      <c r="D563"/>
      <c r="E563"/>
      <c r="F563"/>
      <c r="G563"/>
      <c r="H563" s="13"/>
      <c r="I563" s="13"/>
      <c r="J563" s="13"/>
      <c r="K563" s="13"/>
    </row>
    <row r="564" spans="1:11" ht="15" x14ac:dyDescent="0.25">
      <c r="A564"/>
      <c r="B564"/>
      <c r="C564"/>
      <c r="D564"/>
      <c r="E564"/>
      <c r="F564"/>
      <c r="G564"/>
      <c r="H564" s="13"/>
      <c r="I564" s="13"/>
      <c r="J564" s="13"/>
      <c r="K564" s="13"/>
    </row>
    <row r="565" spans="1:11" ht="15" x14ac:dyDescent="0.25">
      <c r="A565"/>
      <c r="B565"/>
      <c r="C565"/>
      <c r="D565"/>
      <c r="E565"/>
      <c r="F565"/>
      <c r="G565"/>
      <c r="H565" s="13"/>
      <c r="I565" s="13"/>
      <c r="J565" s="13"/>
      <c r="K565" s="13"/>
    </row>
    <row r="566" spans="1:11" ht="15" x14ac:dyDescent="0.25">
      <c r="A566"/>
      <c r="B566"/>
      <c r="C566"/>
      <c r="D566"/>
      <c r="E566"/>
      <c r="F566"/>
      <c r="G566"/>
      <c r="H566" s="13"/>
      <c r="I566" s="13"/>
      <c r="J566" s="13"/>
      <c r="K566" s="13"/>
    </row>
    <row r="567" spans="1:11" ht="15" x14ac:dyDescent="0.25">
      <c r="A567"/>
      <c r="B567"/>
      <c r="C567"/>
      <c r="D567"/>
      <c r="E567"/>
      <c r="F567"/>
      <c r="G567"/>
      <c r="H567" s="13"/>
      <c r="I567" s="13"/>
      <c r="J567" s="13"/>
      <c r="K567" s="13"/>
    </row>
    <row r="568" spans="1:11" ht="15" x14ac:dyDescent="0.25">
      <c r="A568"/>
      <c r="B568"/>
      <c r="C568"/>
      <c r="D568"/>
      <c r="E568"/>
      <c r="F568"/>
      <c r="G568"/>
      <c r="H568" s="13"/>
      <c r="I568" s="13"/>
      <c r="J568" s="13"/>
      <c r="K568" s="13"/>
    </row>
    <row r="569" spans="1:11" ht="15" x14ac:dyDescent="0.25">
      <c r="A569"/>
      <c r="B569"/>
      <c r="C569"/>
      <c r="D569"/>
      <c r="E569"/>
      <c r="F569"/>
      <c r="G569"/>
      <c r="H569" s="13"/>
      <c r="I569" s="13"/>
      <c r="J569" s="13"/>
      <c r="K569" s="13"/>
    </row>
    <row r="570" spans="1:11" ht="15" x14ac:dyDescent="0.25">
      <c r="A570"/>
      <c r="B570"/>
      <c r="C570"/>
      <c r="D570"/>
      <c r="E570"/>
      <c r="F570"/>
      <c r="G570"/>
      <c r="H570" s="13"/>
      <c r="I570" s="13"/>
      <c r="J570" s="13"/>
      <c r="K570" s="13"/>
    </row>
    <row r="571" spans="1:11" ht="15" x14ac:dyDescent="0.25">
      <c r="A571"/>
      <c r="B571"/>
      <c r="C571"/>
      <c r="D571"/>
      <c r="E571"/>
      <c r="F571"/>
      <c r="G571"/>
      <c r="H571" s="13"/>
      <c r="I571" s="13"/>
      <c r="J571" s="13"/>
      <c r="K571" s="13"/>
    </row>
    <row r="572" spans="1:11" ht="15" x14ac:dyDescent="0.25">
      <c r="A572"/>
      <c r="B572"/>
      <c r="C572"/>
      <c r="D572"/>
      <c r="E572"/>
      <c r="F572"/>
      <c r="G572"/>
      <c r="H572" s="13"/>
      <c r="I572" s="13"/>
      <c r="J572" s="13"/>
      <c r="K572" s="13"/>
    </row>
    <row r="573" spans="1:11" ht="15" x14ac:dyDescent="0.25">
      <c r="A573"/>
      <c r="B573"/>
      <c r="C573"/>
      <c r="D573"/>
      <c r="E573"/>
      <c r="F573"/>
      <c r="G573"/>
      <c r="H573" s="13"/>
      <c r="I573" s="13"/>
      <c r="J573" s="13"/>
      <c r="K573" s="13"/>
    </row>
    <row r="574" spans="1:11" ht="15" x14ac:dyDescent="0.25">
      <c r="A574"/>
      <c r="B574"/>
      <c r="C574"/>
      <c r="D574"/>
      <c r="E574"/>
      <c r="F574"/>
      <c r="G574"/>
      <c r="H574" s="13"/>
      <c r="I574" s="13"/>
      <c r="J574" s="13"/>
      <c r="K574" s="13"/>
    </row>
    <row r="575" spans="1:11" ht="15" x14ac:dyDescent="0.25">
      <c r="A575"/>
      <c r="B575"/>
      <c r="C575"/>
      <c r="D575"/>
      <c r="E575"/>
      <c r="F575"/>
      <c r="G575"/>
      <c r="H575" s="13"/>
      <c r="I575" s="13"/>
      <c r="J575" s="13"/>
      <c r="K575" s="13"/>
    </row>
    <row r="576" spans="1:11" ht="15" x14ac:dyDescent="0.25">
      <c r="A576"/>
      <c r="B576"/>
      <c r="C576"/>
      <c r="D576"/>
      <c r="E576"/>
      <c r="F576"/>
      <c r="G576"/>
      <c r="H576" s="13"/>
      <c r="I576" s="13"/>
      <c r="J576" s="13"/>
      <c r="K576" s="13"/>
    </row>
    <row r="577" spans="1:11" ht="15" x14ac:dyDescent="0.25">
      <c r="A577"/>
      <c r="B577"/>
      <c r="C577"/>
      <c r="D577"/>
      <c r="E577"/>
      <c r="F577"/>
      <c r="G577"/>
      <c r="H577" s="13"/>
      <c r="I577" s="13"/>
      <c r="J577" s="13"/>
      <c r="K577" s="13"/>
    </row>
    <row r="578" spans="1:11" ht="15" x14ac:dyDescent="0.25">
      <c r="A578"/>
      <c r="B578"/>
      <c r="C578"/>
      <c r="D578"/>
      <c r="E578"/>
      <c r="F578"/>
      <c r="G578"/>
      <c r="H578" s="13"/>
      <c r="I578" s="13"/>
      <c r="J578" s="13"/>
      <c r="K578" s="13"/>
    </row>
    <row r="579" spans="1:11" ht="15" x14ac:dyDescent="0.25">
      <c r="A579"/>
      <c r="B579"/>
      <c r="C579"/>
      <c r="D579"/>
      <c r="E579"/>
      <c r="F579"/>
      <c r="G579"/>
      <c r="H579" s="13"/>
      <c r="I579" s="13"/>
      <c r="J579" s="13"/>
      <c r="K579" s="13"/>
    </row>
    <row r="580" spans="1:11" ht="15" x14ac:dyDescent="0.25">
      <c r="A580"/>
      <c r="B580"/>
      <c r="C580"/>
      <c r="D580"/>
      <c r="E580"/>
      <c r="F580"/>
      <c r="G580"/>
      <c r="H580" s="13"/>
      <c r="I580" s="13"/>
      <c r="J580" s="13"/>
      <c r="K580" s="13"/>
    </row>
    <row r="581" spans="1:11" ht="15" x14ac:dyDescent="0.25">
      <c r="A581"/>
      <c r="B581"/>
      <c r="C581"/>
      <c r="D581"/>
      <c r="E581"/>
      <c r="F581"/>
      <c r="G581"/>
      <c r="H581" s="13"/>
      <c r="I581" s="13"/>
      <c r="J581" s="13"/>
      <c r="K581" s="13"/>
    </row>
    <row r="582" spans="1:11" ht="15" x14ac:dyDescent="0.25">
      <c r="A582"/>
      <c r="B582"/>
      <c r="C582"/>
      <c r="D582"/>
      <c r="E582"/>
      <c r="F582"/>
      <c r="G582"/>
      <c r="H582" s="13"/>
      <c r="I582" s="13"/>
      <c r="J582" s="13"/>
      <c r="K582" s="13"/>
    </row>
    <row r="583" spans="1:11" ht="15" x14ac:dyDescent="0.25">
      <c r="A583"/>
      <c r="B583"/>
      <c r="C583"/>
      <c r="D583"/>
      <c r="E583"/>
      <c r="F583"/>
      <c r="G583"/>
      <c r="H583" s="13"/>
      <c r="I583" s="13"/>
      <c r="J583" s="13"/>
      <c r="K583" s="13"/>
    </row>
    <row r="584" spans="1:11" ht="15" x14ac:dyDescent="0.25">
      <c r="A584"/>
      <c r="B584"/>
      <c r="C584"/>
      <c r="D584"/>
      <c r="E584"/>
      <c r="F584"/>
      <c r="G584"/>
      <c r="H584" s="13"/>
      <c r="I584" s="13"/>
      <c r="J584" s="13"/>
      <c r="K584" s="13"/>
    </row>
    <row r="585" spans="1:11" ht="15" x14ac:dyDescent="0.25">
      <c r="A585"/>
      <c r="B585"/>
      <c r="C585"/>
      <c r="D585"/>
      <c r="E585"/>
      <c r="F585"/>
      <c r="G585"/>
      <c r="H585" s="13"/>
      <c r="I585" s="13"/>
      <c r="J585" s="13"/>
      <c r="K585" s="13"/>
    </row>
    <row r="586" spans="1:11" ht="15" x14ac:dyDescent="0.25">
      <c r="A586"/>
      <c r="B586"/>
      <c r="C586"/>
      <c r="D586"/>
      <c r="E586"/>
      <c r="F586"/>
      <c r="G586"/>
      <c r="H586" s="13"/>
      <c r="I586" s="13"/>
      <c r="J586" s="13"/>
      <c r="K586" s="13"/>
    </row>
    <row r="587" spans="1:11" ht="15" x14ac:dyDescent="0.25">
      <c r="A587"/>
      <c r="B587"/>
      <c r="C587"/>
      <c r="D587"/>
      <c r="E587"/>
      <c r="F587"/>
      <c r="G587"/>
      <c r="H587" s="13"/>
      <c r="I587" s="13"/>
      <c r="J587" s="13"/>
      <c r="K587" s="13"/>
    </row>
    <row r="588" spans="1:11" ht="15" x14ac:dyDescent="0.25">
      <c r="A588"/>
      <c r="B588"/>
      <c r="C588"/>
      <c r="D588"/>
      <c r="E588"/>
      <c r="F588"/>
      <c r="G588"/>
      <c r="H588" s="13"/>
      <c r="I588" s="13"/>
      <c r="J588" s="13"/>
      <c r="K588" s="13"/>
    </row>
    <row r="589" spans="1:11" ht="15" x14ac:dyDescent="0.25">
      <c r="A589"/>
      <c r="B589"/>
      <c r="C589"/>
      <c r="D589"/>
      <c r="E589"/>
      <c r="F589"/>
      <c r="G589"/>
      <c r="H589" s="13"/>
      <c r="I589" s="13"/>
      <c r="J589" s="13"/>
      <c r="K589" s="13"/>
    </row>
    <row r="590" spans="1:11" ht="15" x14ac:dyDescent="0.25">
      <c r="A590"/>
      <c r="B590"/>
      <c r="C590"/>
      <c r="D590"/>
      <c r="E590"/>
      <c r="F590"/>
      <c r="G590"/>
      <c r="H590" s="13"/>
      <c r="I590" s="13"/>
      <c r="J590" s="13"/>
      <c r="K590" s="13"/>
    </row>
    <row r="591" spans="1:11" ht="15" x14ac:dyDescent="0.25">
      <c r="A591"/>
      <c r="B591"/>
      <c r="C591"/>
      <c r="D591"/>
      <c r="E591"/>
      <c r="F591"/>
      <c r="G591"/>
      <c r="H591" s="13"/>
      <c r="I591" s="13"/>
      <c r="J591" s="13"/>
      <c r="K591" s="13"/>
    </row>
    <row r="592" spans="1:11" ht="15" x14ac:dyDescent="0.25">
      <c r="A592"/>
      <c r="B592"/>
      <c r="C592"/>
      <c r="D592"/>
      <c r="E592"/>
      <c r="F592"/>
      <c r="G592"/>
      <c r="H592" s="13"/>
      <c r="I592" s="13"/>
      <c r="J592" s="13"/>
      <c r="K592" s="13"/>
    </row>
    <row r="593" spans="1:11" ht="15" x14ac:dyDescent="0.25">
      <c r="A593"/>
      <c r="B593"/>
      <c r="C593"/>
      <c r="D593"/>
      <c r="E593"/>
      <c r="F593"/>
      <c r="G593"/>
      <c r="H593" s="13"/>
      <c r="I593" s="13"/>
      <c r="J593" s="13"/>
      <c r="K593" s="13"/>
    </row>
    <row r="594" spans="1:11" ht="15" x14ac:dyDescent="0.25">
      <c r="A594"/>
      <c r="B594"/>
      <c r="C594"/>
      <c r="D594"/>
      <c r="E594"/>
      <c r="F594"/>
      <c r="G594"/>
      <c r="H594" s="13"/>
      <c r="I594" s="13"/>
      <c r="J594" s="13"/>
      <c r="K594" s="13"/>
    </row>
    <row r="595" spans="1:11" ht="15" x14ac:dyDescent="0.25">
      <c r="A595"/>
      <c r="B595"/>
      <c r="C595"/>
      <c r="D595"/>
      <c r="E595"/>
      <c r="F595"/>
      <c r="G595"/>
      <c r="H595" s="13"/>
      <c r="I595" s="13"/>
      <c r="J595" s="13"/>
      <c r="K595" s="13"/>
    </row>
    <row r="596" spans="1:11" ht="15" x14ac:dyDescent="0.25">
      <c r="A596"/>
      <c r="B596"/>
      <c r="C596"/>
      <c r="D596"/>
      <c r="E596"/>
      <c r="F596"/>
      <c r="G596"/>
      <c r="H596" s="13"/>
      <c r="I596" s="13"/>
      <c r="J596" s="13"/>
      <c r="K596" s="13"/>
    </row>
    <row r="597" spans="1:11" ht="15" x14ac:dyDescent="0.25">
      <c r="A597"/>
      <c r="B597"/>
      <c r="C597"/>
      <c r="D597"/>
      <c r="E597"/>
      <c r="F597"/>
      <c r="G597"/>
      <c r="H597" s="13"/>
      <c r="I597" s="13"/>
      <c r="J597" s="13"/>
      <c r="K597" s="13"/>
    </row>
    <row r="598" spans="1:11" ht="15" x14ac:dyDescent="0.25">
      <c r="A598"/>
      <c r="B598"/>
      <c r="C598"/>
      <c r="D598"/>
      <c r="E598"/>
      <c r="F598"/>
      <c r="G598"/>
      <c r="H598" s="13"/>
      <c r="I598" s="13"/>
      <c r="J598" s="13"/>
      <c r="K598" s="13"/>
    </row>
    <row r="599" spans="1:11" ht="15" x14ac:dyDescent="0.25">
      <c r="A599"/>
      <c r="B599"/>
      <c r="C599"/>
      <c r="D599"/>
      <c r="E599"/>
      <c r="F599"/>
      <c r="G599"/>
      <c r="H599" s="13"/>
      <c r="I599" s="13"/>
      <c r="J599" s="13"/>
      <c r="K599" s="13"/>
    </row>
    <row r="600" spans="1:11" ht="15" x14ac:dyDescent="0.25">
      <c r="A600"/>
      <c r="B600"/>
      <c r="C600"/>
      <c r="D600"/>
      <c r="E600"/>
      <c r="F600"/>
      <c r="G600"/>
      <c r="H600" s="13"/>
      <c r="I600" s="13"/>
      <c r="J600" s="13"/>
      <c r="K600" s="13"/>
    </row>
    <row r="601" spans="1:11" ht="15" x14ac:dyDescent="0.25">
      <c r="A601"/>
      <c r="B601"/>
      <c r="C601"/>
      <c r="D601"/>
      <c r="E601"/>
      <c r="F601"/>
      <c r="G601"/>
      <c r="H601" s="13"/>
      <c r="I601" s="13"/>
      <c r="J601" s="13"/>
      <c r="K601" s="13"/>
    </row>
    <row r="602" spans="1:11" ht="15" x14ac:dyDescent="0.25">
      <c r="A602"/>
      <c r="B602"/>
      <c r="C602"/>
      <c r="D602"/>
      <c r="E602"/>
      <c r="F602"/>
      <c r="G602"/>
      <c r="H602" s="13"/>
      <c r="I602" s="13"/>
      <c r="J602" s="13"/>
      <c r="K602" s="13"/>
    </row>
    <row r="603" spans="1:11" ht="15" x14ac:dyDescent="0.25">
      <c r="A603"/>
      <c r="B603"/>
      <c r="C603"/>
      <c r="D603"/>
      <c r="E603"/>
      <c r="F603"/>
      <c r="G603"/>
      <c r="H603" s="13"/>
      <c r="I603" s="13"/>
      <c r="J603" s="13"/>
      <c r="K603" s="13"/>
    </row>
    <row r="604" spans="1:11" ht="15" x14ac:dyDescent="0.25">
      <c r="A604"/>
      <c r="B604"/>
      <c r="C604"/>
      <c r="D604"/>
      <c r="E604"/>
      <c r="F604"/>
      <c r="G604"/>
      <c r="H604" s="13"/>
      <c r="I604" s="13"/>
      <c r="J604" s="13"/>
      <c r="K604" s="13"/>
    </row>
    <row r="605" spans="1:11" ht="15" x14ac:dyDescent="0.25">
      <c r="A605"/>
      <c r="B605"/>
      <c r="C605"/>
      <c r="D605"/>
      <c r="E605"/>
      <c r="F605"/>
      <c r="G605"/>
      <c r="H605" s="13"/>
      <c r="I605" s="13"/>
      <c r="J605" s="13"/>
      <c r="K605" s="13"/>
    </row>
    <row r="606" spans="1:11" ht="15" x14ac:dyDescent="0.25">
      <c r="A606"/>
      <c r="B606"/>
      <c r="C606"/>
      <c r="D606"/>
      <c r="E606"/>
      <c r="F606"/>
      <c r="G606"/>
      <c r="H606" s="13"/>
      <c r="I606" s="13"/>
      <c r="J606" s="13"/>
      <c r="K606" s="13"/>
    </row>
    <row r="607" spans="1:11" ht="15" x14ac:dyDescent="0.25">
      <c r="A607"/>
      <c r="B607"/>
      <c r="C607"/>
      <c r="D607"/>
      <c r="E607"/>
      <c r="F607"/>
      <c r="G607"/>
      <c r="H607" s="13"/>
      <c r="I607" s="13"/>
      <c r="J607" s="13"/>
      <c r="K607" s="13"/>
    </row>
    <row r="608" spans="1:11" ht="15" x14ac:dyDescent="0.25">
      <c r="A608"/>
      <c r="B608"/>
      <c r="C608"/>
      <c r="D608"/>
      <c r="E608"/>
      <c r="F608"/>
      <c r="G608"/>
      <c r="H608" s="13"/>
      <c r="I608" s="13"/>
      <c r="J608" s="13"/>
      <c r="K608" s="13"/>
    </row>
    <row r="609" spans="1:11" ht="15" x14ac:dyDescent="0.25">
      <c r="A609"/>
      <c r="B609"/>
      <c r="C609"/>
      <c r="D609"/>
      <c r="E609"/>
      <c r="F609"/>
      <c r="G609"/>
      <c r="H609" s="13"/>
      <c r="I609" s="13"/>
      <c r="J609" s="13"/>
      <c r="K609" s="13"/>
    </row>
    <row r="610" spans="1:11" ht="15" x14ac:dyDescent="0.25">
      <c r="A610"/>
      <c r="B610"/>
      <c r="C610"/>
      <c r="D610"/>
      <c r="E610"/>
      <c r="F610"/>
      <c r="G610"/>
      <c r="H610" s="13"/>
      <c r="I610" s="13"/>
      <c r="J610" s="13"/>
      <c r="K610" s="13"/>
    </row>
    <row r="611" spans="1:11" ht="15" x14ac:dyDescent="0.25">
      <c r="A611"/>
      <c r="B611"/>
      <c r="C611"/>
      <c r="D611"/>
      <c r="E611"/>
      <c r="F611"/>
      <c r="G611"/>
      <c r="H611" s="13"/>
      <c r="I611" s="13"/>
      <c r="J611" s="13"/>
      <c r="K611" s="13"/>
    </row>
    <row r="612" spans="1:11" ht="15" x14ac:dyDescent="0.25">
      <c r="A612"/>
      <c r="B612"/>
      <c r="C612"/>
      <c r="D612"/>
      <c r="E612"/>
      <c r="F612"/>
      <c r="G612"/>
      <c r="H612" s="13"/>
      <c r="I612" s="13"/>
      <c r="J612" s="13"/>
      <c r="K612" s="13"/>
    </row>
    <row r="613" spans="1:11" ht="15" x14ac:dyDescent="0.25">
      <c r="A613"/>
      <c r="B613"/>
      <c r="C613"/>
      <c r="D613"/>
      <c r="E613"/>
      <c r="F613"/>
      <c r="G613"/>
      <c r="H613" s="13"/>
      <c r="I613" s="13"/>
      <c r="J613" s="13"/>
      <c r="K613" s="13"/>
    </row>
    <row r="614" spans="1:11" ht="15" x14ac:dyDescent="0.25">
      <c r="A614"/>
      <c r="B614"/>
      <c r="C614"/>
      <c r="D614"/>
      <c r="E614"/>
      <c r="F614"/>
      <c r="G614"/>
      <c r="H614" s="13"/>
      <c r="I614" s="13"/>
      <c r="J614" s="13"/>
      <c r="K614" s="13"/>
    </row>
    <row r="615" spans="1:11" ht="15" x14ac:dyDescent="0.25">
      <c r="A615"/>
      <c r="B615"/>
      <c r="C615"/>
      <c r="D615"/>
      <c r="E615"/>
      <c r="F615"/>
      <c r="G615"/>
      <c r="H615" s="13"/>
      <c r="I615" s="13"/>
      <c r="J615" s="13"/>
      <c r="K615" s="13"/>
    </row>
    <row r="616" spans="1:11" ht="15" x14ac:dyDescent="0.25">
      <c r="A616"/>
      <c r="B616"/>
      <c r="C616"/>
      <c r="D616"/>
      <c r="E616"/>
      <c r="F616"/>
      <c r="G616"/>
      <c r="H616" s="13"/>
      <c r="I616" s="13"/>
      <c r="J616" s="13"/>
      <c r="K616" s="13"/>
    </row>
    <row r="617" spans="1:11" ht="15" x14ac:dyDescent="0.25">
      <c r="A617"/>
      <c r="B617"/>
      <c r="C617"/>
      <c r="D617"/>
      <c r="E617"/>
      <c r="F617"/>
      <c r="G617"/>
      <c r="H617" s="13"/>
      <c r="I617" s="13"/>
      <c r="J617" s="13"/>
      <c r="K617" s="13"/>
    </row>
    <row r="618" spans="1:11" ht="15" x14ac:dyDescent="0.25">
      <c r="A618"/>
      <c r="B618"/>
      <c r="C618"/>
      <c r="D618"/>
      <c r="E618"/>
      <c r="F618"/>
      <c r="G618"/>
      <c r="H618" s="13"/>
      <c r="I618" s="13"/>
      <c r="J618" s="13"/>
      <c r="K618" s="13"/>
    </row>
    <row r="619" spans="1:11" ht="15" x14ac:dyDescent="0.25">
      <c r="A619"/>
      <c r="B619"/>
      <c r="C619"/>
      <c r="D619"/>
      <c r="E619"/>
      <c r="F619"/>
      <c r="G619"/>
      <c r="H619" s="13"/>
      <c r="I619" s="13"/>
      <c r="J619" s="13"/>
      <c r="K619" s="13"/>
    </row>
    <row r="620" spans="1:11" ht="15" x14ac:dyDescent="0.25">
      <c r="A620"/>
      <c r="B620"/>
      <c r="C620"/>
      <c r="D620"/>
      <c r="E620"/>
      <c r="F620"/>
      <c r="G620"/>
      <c r="H620" s="13"/>
      <c r="I620" s="13"/>
      <c r="J620" s="13"/>
      <c r="K620" s="13"/>
    </row>
    <row r="621" spans="1:11" ht="15" x14ac:dyDescent="0.25">
      <c r="A621"/>
      <c r="B621"/>
      <c r="C621"/>
      <c r="D621"/>
      <c r="E621"/>
      <c r="F621"/>
      <c r="G621"/>
      <c r="H621" s="13"/>
      <c r="I621" s="13"/>
      <c r="J621" s="13"/>
      <c r="K621" s="13"/>
    </row>
    <row r="622" spans="1:11" ht="15" x14ac:dyDescent="0.25">
      <c r="A622"/>
      <c r="B622"/>
      <c r="C622"/>
      <c r="D622"/>
      <c r="E622"/>
      <c r="F622"/>
      <c r="G622"/>
      <c r="H622" s="13"/>
      <c r="I622" s="13"/>
      <c r="J622" s="13"/>
      <c r="K622" s="13"/>
    </row>
    <row r="623" spans="1:11" ht="15" x14ac:dyDescent="0.25">
      <c r="A623"/>
      <c r="B623"/>
      <c r="C623"/>
      <c r="D623"/>
      <c r="E623"/>
      <c r="F623"/>
      <c r="G623"/>
      <c r="H623" s="13"/>
      <c r="I623" s="13"/>
      <c r="J623" s="13"/>
      <c r="K623" s="13"/>
    </row>
    <row r="624" spans="1:11" ht="15" x14ac:dyDescent="0.25">
      <c r="A624"/>
      <c r="B624"/>
      <c r="C624"/>
      <c r="D624"/>
      <c r="E624"/>
      <c r="F624"/>
      <c r="G624"/>
      <c r="H624" s="13"/>
      <c r="I624" s="13"/>
      <c r="J624" s="13"/>
      <c r="K624" s="13"/>
    </row>
    <row r="625" spans="1:11" ht="15" x14ac:dyDescent="0.25">
      <c r="A625"/>
      <c r="B625"/>
      <c r="C625"/>
      <c r="D625"/>
      <c r="E625"/>
      <c r="F625"/>
      <c r="G625"/>
      <c r="H625" s="13"/>
      <c r="I625" s="13"/>
      <c r="J625" s="13"/>
      <c r="K625" s="13"/>
    </row>
    <row r="626" spans="1:11" ht="15" x14ac:dyDescent="0.25">
      <c r="A626"/>
      <c r="B626"/>
      <c r="C626"/>
      <c r="D626"/>
      <c r="E626"/>
      <c r="F626"/>
      <c r="G626"/>
      <c r="H626" s="13"/>
      <c r="I626" s="13"/>
      <c r="J626" s="13"/>
      <c r="K626" s="13"/>
    </row>
  </sheetData>
  <pageMargins left="0.70866141732283472" right="0.31496062992125984" top="0.35433070866141736" bottom="0.74803149606299213" header="0.31496062992125984" footer="0.31496062992125984"/>
  <pageSetup paperSize="9" scale="55" fitToHeight="0" orientation="portrait" r:id="rId2"/>
  <headerFooter>
    <oddFooter>&amp;C&amp;A&amp;RAnexo Pág. &amp;P</oddFooter>
  </headerFooter>
  <rowBreaks count="3" manualBreakCount="3">
    <brk id="82" max="9" man="1"/>
    <brk id="154" max="9" man="1"/>
    <brk id="295" max="13" man="1"/>
  </rowBreaks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U837"/>
  <sheetViews>
    <sheetView topLeftCell="A308" workbookViewId="0">
      <selection activeCell="H311" sqref="H311"/>
    </sheetView>
  </sheetViews>
  <sheetFormatPr baseColWidth="10" defaultColWidth="43.140625" defaultRowHeight="15" x14ac:dyDescent="0.25"/>
  <cols>
    <col min="1" max="1" width="7" style="2" customWidth="1"/>
    <col min="2" max="2" width="13.28515625" style="2" customWidth="1"/>
    <col min="3" max="3" width="31.42578125" customWidth="1"/>
    <col min="4" max="4" width="15.85546875" style="2" customWidth="1"/>
    <col min="5" max="5" width="9" style="2" customWidth="1"/>
    <col min="6" max="6" width="11" style="2" customWidth="1"/>
    <col min="7" max="7" width="6.28515625" style="2" bestFit="1" customWidth="1"/>
    <col min="8" max="8" width="26.85546875" style="21" bestFit="1" customWidth="1"/>
    <col min="9" max="9" width="26.140625" style="19" bestFit="1" customWidth="1"/>
    <col min="10" max="10" width="29.140625" style="19" bestFit="1" customWidth="1"/>
    <col min="11" max="11" width="31.28515625" style="19" bestFit="1" customWidth="1"/>
    <col min="12" max="13" width="9" style="7" customWidth="1"/>
    <col min="14" max="14" width="9.85546875" style="2" customWidth="1"/>
    <col min="15" max="17" width="17.5703125" style="2" customWidth="1"/>
    <col min="18" max="18" width="26.42578125" style="2" customWidth="1"/>
    <col min="19" max="19" width="24.28515625" style="2" customWidth="1"/>
    <col min="20" max="20" width="21.140625" style="2" customWidth="1"/>
    <col min="21" max="21" width="19.42578125" style="2" customWidth="1"/>
    <col min="22" max="16384" width="43.140625" style="2"/>
  </cols>
  <sheetData>
    <row r="1" spans="1:21" s="10" customFormat="1" x14ac:dyDescent="0.25">
      <c r="A1" s="9"/>
      <c r="C1" s="9"/>
      <c r="H1" s="20"/>
      <c r="I1" s="17"/>
      <c r="J1" s="17"/>
      <c r="K1" s="17"/>
      <c r="L1" s="11"/>
      <c r="M1" s="11"/>
    </row>
    <row r="2" spans="1:21" s="10" customFormat="1" x14ac:dyDescent="0.25">
      <c r="C2" s="9"/>
      <c r="H2" s="20"/>
      <c r="I2" s="17"/>
      <c r="J2" s="17"/>
      <c r="K2" s="17"/>
      <c r="L2" s="11"/>
      <c r="M2" s="11"/>
    </row>
    <row r="3" spans="1:21" s="10" customFormat="1" x14ac:dyDescent="0.25">
      <c r="A3"/>
      <c r="B3"/>
      <c r="C3"/>
      <c r="D3"/>
      <c r="E3"/>
      <c r="F3"/>
      <c r="G3"/>
      <c r="H3"/>
      <c r="I3"/>
      <c r="J3"/>
      <c r="K3"/>
      <c r="L3" s="11"/>
      <c r="M3" s="11"/>
    </row>
    <row r="4" spans="1:21" s="22" customFormat="1" x14ac:dyDescent="0.25">
      <c r="A4"/>
      <c r="B4"/>
      <c r="C4"/>
      <c r="D4"/>
      <c r="E4"/>
      <c r="F4"/>
      <c r="G4"/>
      <c r="H4" s="25" t="s">
        <v>819</v>
      </c>
      <c r="I4" s="26" t="s">
        <v>820</v>
      </c>
      <c r="J4" s="26" t="s">
        <v>821</v>
      </c>
      <c r="K4" s="26" t="s">
        <v>822</v>
      </c>
      <c r="L4" s="23"/>
      <c r="M4" s="23"/>
    </row>
    <row r="5" spans="1:21" x14ac:dyDescent="0.25">
      <c r="A5" s="2">
        <v>1300</v>
      </c>
      <c r="B5" s="80" t="s">
        <v>199</v>
      </c>
      <c r="C5" s="80" t="s">
        <v>38</v>
      </c>
      <c r="D5" t="s">
        <v>826</v>
      </c>
      <c r="E5" t="s">
        <v>19</v>
      </c>
      <c r="F5" t="s">
        <v>39</v>
      </c>
      <c r="G5" t="s">
        <v>31</v>
      </c>
      <c r="H5" s="79">
        <v>1</v>
      </c>
      <c r="I5">
        <v>1000.81</v>
      </c>
      <c r="J5">
        <v>2903.45</v>
      </c>
      <c r="K5">
        <v>5237.66</v>
      </c>
      <c r="N5"/>
      <c r="O5"/>
      <c r="P5"/>
      <c r="Q5"/>
      <c r="R5"/>
      <c r="S5"/>
      <c r="T5"/>
      <c r="U5"/>
    </row>
    <row r="6" spans="1:21" x14ac:dyDescent="0.25">
      <c r="B6" s="80" t="s">
        <v>210</v>
      </c>
      <c r="C6" s="80" t="s">
        <v>112</v>
      </c>
      <c r="D6" t="s">
        <v>826</v>
      </c>
      <c r="E6" t="s">
        <v>19</v>
      </c>
      <c r="F6" t="s">
        <v>35</v>
      </c>
      <c r="G6" t="s">
        <v>31</v>
      </c>
      <c r="H6" s="79">
        <v>1</v>
      </c>
      <c r="I6">
        <v>839.48</v>
      </c>
      <c r="J6">
        <v>3492.12</v>
      </c>
      <c r="K6">
        <v>5665</v>
      </c>
      <c r="N6"/>
      <c r="O6"/>
      <c r="P6"/>
      <c r="Q6"/>
      <c r="R6"/>
      <c r="S6"/>
      <c r="T6"/>
      <c r="U6"/>
    </row>
    <row r="7" spans="1:21" x14ac:dyDescent="0.25">
      <c r="B7" t="s">
        <v>564</v>
      </c>
      <c r="C7" t="s">
        <v>136</v>
      </c>
      <c r="D7" t="s">
        <v>826</v>
      </c>
      <c r="E7" t="s">
        <v>44</v>
      </c>
      <c r="F7" t="s">
        <v>71</v>
      </c>
      <c r="G7" t="s">
        <v>27</v>
      </c>
      <c r="H7" s="79">
        <v>1</v>
      </c>
      <c r="I7">
        <v>526.09</v>
      </c>
      <c r="J7">
        <v>1239.17</v>
      </c>
      <c r="K7">
        <v>2631.511</v>
      </c>
    </row>
    <row r="8" spans="1:21" x14ac:dyDescent="0.25">
      <c r="B8" t="s">
        <v>573</v>
      </c>
      <c r="C8" t="s">
        <v>136</v>
      </c>
      <c r="D8" t="s">
        <v>825</v>
      </c>
      <c r="E8" t="s">
        <v>44</v>
      </c>
      <c r="F8" t="s">
        <v>71</v>
      </c>
      <c r="G8" t="s">
        <v>27</v>
      </c>
      <c r="H8" s="79">
        <v>1</v>
      </c>
      <c r="I8">
        <v>528.66</v>
      </c>
      <c r="J8">
        <v>1239.17</v>
      </c>
      <c r="K8" s="78">
        <v>2606.96</v>
      </c>
      <c r="N8"/>
      <c r="O8"/>
      <c r="P8"/>
      <c r="Q8"/>
      <c r="R8"/>
      <c r="S8"/>
      <c r="T8"/>
      <c r="U8"/>
    </row>
    <row r="9" spans="1:21" s="5" customFormat="1" x14ac:dyDescent="0.25">
      <c r="A9" s="2"/>
      <c r="B9" t="s">
        <v>291</v>
      </c>
      <c r="C9" t="s">
        <v>63</v>
      </c>
      <c r="D9" t="s">
        <v>826</v>
      </c>
      <c r="E9" t="s">
        <v>23</v>
      </c>
      <c r="F9" t="s">
        <v>64</v>
      </c>
      <c r="G9" t="s">
        <v>31</v>
      </c>
      <c r="H9" s="79">
        <v>1</v>
      </c>
      <c r="I9">
        <v>744.79</v>
      </c>
      <c r="J9">
        <v>3183.09</v>
      </c>
      <c r="K9" s="78">
        <v>5080.8500000000004</v>
      </c>
      <c r="L9" s="6"/>
      <c r="M9" s="6"/>
      <c r="N9"/>
      <c r="O9"/>
      <c r="P9"/>
      <c r="Q9"/>
      <c r="R9"/>
      <c r="S9"/>
      <c r="T9"/>
      <c r="U9"/>
    </row>
    <row r="10" spans="1:21" s="5" customFormat="1" x14ac:dyDescent="0.25">
      <c r="A10" s="2"/>
      <c r="B10" t="s">
        <v>292</v>
      </c>
      <c r="C10" t="s">
        <v>63</v>
      </c>
      <c r="D10" t="s">
        <v>826</v>
      </c>
      <c r="E10" t="s">
        <v>23</v>
      </c>
      <c r="F10" t="s">
        <v>64</v>
      </c>
      <c r="G10" t="s">
        <v>31</v>
      </c>
      <c r="H10" s="79">
        <v>1</v>
      </c>
      <c r="I10">
        <v>744.79</v>
      </c>
      <c r="J10">
        <v>3183.09</v>
      </c>
      <c r="K10">
        <v>5080.8500000000004</v>
      </c>
      <c r="L10" s="6"/>
      <c r="M10" s="6"/>
      <c r="N10"/>
      <c r="O10"/>
      <c r="P10"/>
      <c r="Q10"/>
      <c r="R10"/>
      <c r="S10"/>
      <c r="T10"/>
      <c r="U10"/>
    </row>
    <row r="11" spans="1:21" x14ac:dyDescent="0.25">
      <c r="B11" t="s">
        <v>663</v>
      </c>
      <c r="C11" t="s">
        <v>70</v>
      </c>
      <c r="D11" t="s">
        <v>826</v>
      </c>
      <c r="E11" t="s">
        <v>44</v>
      </c>
      <c r="F11" t="s">
        <v>71</v>
      </c>
      <c r="G11" t="s">
        <v>27</v>
      </c>
      <c r="H11" s="79">
        <v>1</v>
      </c>
      <c r="I11">
        <v>528.66</v>
      </c>
      <c r="J11">
        <v>1239.17</v>
      </c>
      <c r="K11">
        <v>2631.511</v>
      </c>
      <c r="N11"/>
      <c r="O11"/>
      <c r="P11"/>
      <c r="Q11"/>
      <c r="R11"/>
      <c r="S11"/>
      <c r="T11"/>
      <c r="U11"/>
    </row>
    <row r="12" spans="1:21" x14ac:dyDescent="0.25">
      <c r="B12" t="s">
        <v>671</v>
      </c>
      <c r="C12" t="s">
        <v>70</v>
      </c>
      <c r="D12" t="s">
        <v>826</v>
      </c>
      <c r="E12" t="s">
        <v>44</v>
      </c>
      <c r="F12" t="s">
        <v>71</v>
      </c>
      <c r="G12" t="s">
        <v>27</v>
      </c>
      <c r="H12" s="79">
        <v>1</v>
      </c>
      <c r="I12">
        <v>528.66</v>
      </c>
      <c r="J12">
        <v>1239.17</v>
      </c>
      <c r="K12">
        <v>2631.511</v>
      </c>
      <c r="N12"/>
      <c r="O12"/>
      <c r="P12"/>
      <c r="Q12"/>
      <c r="R12"/>
      <c r="S12"/>
      <c r="T12"/>
      <c r="U12"/>
    </row>
    <row r="13" spans="1:21" x14ac:dyDescent="0.25">
      <c r="B13" t="s">
        <v>672</v>
      </c>
      <c r="C13" t="s">
        <v>70</v>
      </c>
      <c r="D13" t="s">
        <v>826</v>
      </c>
      <c r="E13" t="s">
        <v>44</v>
      </c>
      <c r="F13" t="s">
        <v>71</v>
      </c>
      <c r="G13" t="s">
        <v>27</v>
      </c>
      <c r="H13" s="79">
        <v>1</v>
      </c>
      <c r="I13">
        <v>528.66</v>
      </c>
      <c r="J13">
        <v>1239.17</v>
      </c>
      <c r="K13">
        <v>2631.511</v>
      </c>
      <c r="N13"/>
      <c r="O13"/>
      <c r="P13"/>
      <c r="Q13"/>
      <c r="R13"/>
      <c r="S13"/>
      <c r="T13"/>
      <c r="U13"/>
    </row>
    <row r="14" spans="1:21" x14ac:dyDescent="0.25">
      <c r="B14" t="s">
        <v>687</v>
      </c>
      <c r="C14" t="s">
        <v>70</v>
      </c>
      <c r="D14" t="s">
        <v>826</v>
      </c>
      <c r="E14" t="s">
        <v>44</v>
      </c>
      <c r="F14" t="s">
        <v>71</v>
      </c>
      <c r="G14" t="s">
        <v>27</v>
      </c>
      <c r="H14" s="79">
        <v>1</v>
      </c>
      <c r="I14">
        <v>528.66</v>
      </c>
      <c r="J14">
        <v>1239.17</v>
      </c>
      <c r="K14">
        <v>2633.51</v>
      </c>
      <c r="N14"/>
      <c r="O14"/>
      <c r="P14"/>
      <c r="Q14"/>
      <c r="R14"/>
      <c r="S14"/>
      <c r="T14"/>
      <c r="U14"/>
    </row>
    <row r="15" spans="1:21" x14ac:dyDescent="0.25">
      <c r="B15" t="s">
        <v>693</v>
      </c>
      <c r="C15" t="s">
        <v>70</v>
      </c>
      <c r="D15" t="s">
        <v>826</v>
      </c>
      <c r="E15" t="s">
        <v>44</v>
      </c>
      <c r="F15" t="s">
        <v>71</v>
      </c>
      <c r="G15" t="s">
        <v>27</v>
      </c>
      <c r="H15" s="79">
        <v>1</v>
      </c>
      <c r="I15">
        <v>528.66</v>
      </c>
      <c r="J15">
        <v>1239.17</v>
      </c>
      <c r="K15">
        <v>2633.51</v>
      </c>
      <c r="N15"/>
      <c r="O15"/>
      <c r="P15"/>
      <c r="Q15"/>
      <c r="R15"/>
      <c r="S15"/>
      <c r="T15"/>
      <c r="U15"/>
    </row>
    <row r="16" spans="1:21" x14ac:dyDescent="0.25">
      <c r="B16" t="s">
        <v>432</v>
      </c>
      <c r="C16" t="s">
        <v>77</v>
      </c>
      <c r="D16" t="s">
        <v>826</v>
      </c>
      <c r="E16" t="s">
        <v>23</v>
      </c>
      <c r="F16" t="s">
        <v>32</v>
      </c>
      <c r="G16" t="s">
        <v>27</v>
      </c>
      <c r="H16" s="79">
        <v>1</v>
      </c>
      <c r="I16">
        <v>700.84</v>
      </c>
      <c r="J16">
        <v>1704.98</v>
      </c>
      <c r="K16">
        <v>3558.79</v>
      </c>
      <c r="N16"/>
      <c r="O16"/>
      <c r="P16"/>
      <c r="Q16"/>
      <c r="R16"/>
      <c r="S16"/>
      <c r="T16"/>
      <c r="U16"/>
    </row>
    <row r="17" spans="1:21" x14ac:dyDescent="0.25">
      <c r="B17" t="s">
        <v>435</v>
      </c>
      <c r="C17" t="s">
        <v>77</v>
      </c>
      <c r="D17" t="s">
        <v>826</v>
      </c>
      <c r="E17" t="s">
        <v>23</v>
      </c>
      <c r="F17" t="s">
        <v>32</v>
      </c>
      <c r="G17" t="s">
        <v>27</v>
      </c>
      <c r="H17" s="79">
        <v>1</v>
      </c>
      <c r="I17">
        <v>700.84</v>
      </c>
      <c r="J17">
        <v>1704.98</v>
      </c>
      <c r="K17">
        <v>3558.79</v>
      </c>
      <c r="N17"/>
      <c r="O17"/>
      <c r="P17"/>
      <c r="Q17"/>
      <c r="R17"/>
      <c r="S17"/>
      <c r="T17"/>
      <c r="U17"/>
    </row>
    <row r="18" spans="1:21" x14ac:dyDescent="0.25">
      <c r="B18" t="s">
        <v>724</v>
      </c>
      <c r="C18" t="s">
        <v>92</v>
      </c>
      <c r="D18" t="s">
        <v>826</v>
      </c>
      <c r="E18" t="s">
        <v>44</v>
      </c>
      <c r="F18" t="s">
        <v>73</v>
      </c>
      <c r="G18" t="s">
        <v>31</v>
      </c>
      <c r="H18" s="79">
        <v>1</v>
      </c>
      <c r="I18">
        <v>501.69</v>
      </c>
      <c r="J18">
        <v>2503.1999999999998</v>
      </c>
      <c r="K18">
        <v>3870.57</v>
      </c>
      <c r="N18"/>
      <c r="O18"/>
      <c r="P18"/>
      <c r="Q18"/>
      <c r="R18"/>
      <c r="S18"/>
      <c r="T18"/>
      <c r="U18"/>
    </row>
    <row r="19" spans="1:21" x14ac:dyDescent="0.25">
      <c r="B19" t="s">
        <v>534</v>
      </c>
      <c r="C19" t="s">
        <v>96</v>
      </c>
      <c r="D19" t="s">
        <v>826</v>
      </c>
      <c r="E19" t="s">
        <v>44</v>
      </c>
      <c r="F19" t="s">
        <v>920</v>
      </c>
      <c r="G19" t="s">
        <v>31</v>
      </c>
      <c r="H19" s="79">
        <v>1</v>
      </c>
      <c r="I19">
        <v>569.13</v>
      </c>
      <c r="J19">
        <v>2657.72</v>
      </c>
      <c r="K19">
        <v>4095.1</v>
      </c>
      <c r="N19"/>
      <c r="O19"/>
      <c r="P19"/>
      <c r="Q19"/>
      <c r="R19"/>
      <c r="S19"/>
      <c r="T19"/>
      <c r="U19"/>
    </row>
    <row r="20" spans="1:21" x14ac:dyDescent="0.25">
      <c r="B20" t="s">
        <v>538</v>
      </c>
      <c r="C20" t="s">
        <v>96</v>
      </c>
      <c r="D20" t="s">
        <v>826</v>
      </c>
      <c r="E20" t="s">
        <v>44</v>
      </c>
      <c r="F20" t="s">
        <v>920</v>
      </c>
      <c r="G20" t="s">
        <v>31</v>
      </c>
      <c r="H20" s="79">
        <v>1</v>
      </c>
      <c r="I20">
        <v>569.13</v>
      </c>
      <c r="J20">
        <v>2657.72</v>
      </c>
      <c r="K20">
        <v>4095.1</v>
      </c>
      <c r="N20"/>
      <c r="O20"/>
      <c r="P20"/>
      <c r="Q20"/>
      <c r="R20"/>
      <c r="S20"/>
      <c r="T20"/>
      <c r="U20"/>
    </row>
    <row r="21" spans="1:21" x14ac:dyDescent="0.25">
      <c r="B21" t="s">
        <v>939</v>
      </c>
      <c r="C21" t="s">
        <v>917</v>
      </c>
      <c r="D21" t="s">
        <v>826</v>
      </c>
      <c r="E21" t="s">
        <v>19</v>
      </c>
      <c r="F21" t="s">
        <v>20</v>
      </c>
      <c r="G21" t="s">
        <v>27</v>
      </c>
      <c r="H21" s="79">
        <v>1</v>
      </c>
      <c r="I21">
        <v>1164.74</v>
      </c>
      <c r="J21">
        <v>3934.58</v>
      </c>
      <c r="K21">
        <v>6432.72</v>
      </c>
      <c r="N21"/>
      <c r="O21"/>
      <c r="P21"/>
      <c r="Q21"/>
      <c r="R21"/>
      <c r="S21"/>
      <c r="T21"/>
      <c r="U21"/>
    </row>
    <row r="22" spans="1:21" x14ac:dyDescent="0.25">
      <c r="A22" t="s">
        <v>141</v>
      </c>
      <c r="B22"/>
      <c r="D22"/>
      <c r="E22"/>
      <c r="F22"/>
      <c r="G22"/>
      <c r="H22" s="79">
        <v>17</v>
      </c>
      <c r="I22">
        <v>11234.289999999997</v>
      </c>
      <c r="J22">
        <v>36599.119999999995</v>
      </c>
      <c r="K22">
        <v>65075.453999999998</v>
      </c>
      <c r="N22"/>
      <c r="O22"/>
      <c r="P22"/>
      <c r="Q22"/>
      <c r="R22"/>
      <c r="S22"/>
      <c r="T22"/>
      <c r="U22"/>
    </row>
    <row r="23" spans="1:21" x14ac:dyDescent="0.25">
      <c r="A23">
        <v>1320</v>
      </c>
      <c r="B23" t="s">
        <v>348</v>
      </c>
      <c r="C23" t="s">
        <v>50</v>
      </c>
      <c r="D23" t="s">
        <v>826</v>
      </c>
      <c r="E23" t="s">
        <v>23</v>
      </c>
      <c r="F23" t="s">
        <v>32</v>
      </c>
      <c r="G23" t="s">
        <v>31</v>
      </c>
      <c r="H23" s="79">
        <v>1</v>
      </c>
      <c r="I23">
        <v>700.84</v>
      </c>
      <c r="J23">
        <v>2719.53</v>
      </c>
      <c r="K23">
        <v>4573.34</v>
      </c>
      <c r="N23"/>
      <c r="O23"/>
      <c r="P23"/>
      <c r="Q23"/>
      <c r="R23"/>
      <c r="S23"/>
      <c r="T23"/>
      <c r="U23"/>
    </row>
    <row r="24" spans="1:21" x14ac:dyDescent="0.25">
      <c r="A24"/>
      <c r="B24" t="s">
        <v>349</v>
      </c>
      <c r="C24" t="s">
        <v>50</v>
      </c>
      <c r="D24" t="s">
        <v>826</v>
      </c>
      <c r="E24" t="s">
        <v>23</v>
      </c>
      <c r="F24" t="s">
        <v>32</v>
      </c>
      <c r="G24" t="s">
        <v>31</v>
      </c>
      <c r="H24" s="79">
        <v>1</v>
      </c>
      <c r="I24">
        <v>700.84</v>
      </c>
      <c r="J24">
        <v>2719.53</v>
      </c>
      <c r="K24">
        <v>4573.34</v>
      </c>
      <c r="N24"/>
      <c r="O24"/>
      <c r="P24"/>
      <c r="Q24"/>
      <c r="R24"/>
      <c r="S24"/>
      <c r="T24"/>
      <c r="U24"/>
    </row>
    <row r="25" spans="1:21" x14ac:dyDescent="0.25">
      <c r="A25"/>
      <c r="B25" t="s">
        <v>350</v>
      </c>
      <c r="C25" t="s">
        <v>50</v>
      </c>
      <c r="D25" t="s">
        <v>826</v>
      </c>
      <c r="E25" t="s">
        <v>23</v>
      </c>
      <c r="F25" t="s">
        <v>32</v>
      </c>
      <c r="G25" t="s">
        <v>31</v>
      </c>
      <c r="H25" s="79">
        <v>1</v>
      </c>
      <c r="I25">
        <v>700.84</v>
      </c>
      <c r="J25">
        <v>2719.53</v>
      </c>
      <c r="K25">
        <v>4573.34</v>
      </c>
      <c r="N25"/>
      <c r="O25"/>
      <c r="P25"/>
      <c r="Q25"/>
      <c r="R25"/>
      <c r="S25"/>
      <c r="T25"/>
      <c r="U25"/>
    </row>
    <row r="26" spans="1:21" x14ac:dyDescent="0.25">
      <c r="A26"/>
      <c r="B26" t="s">
        <v>351</v>
      </c>
      <c r="C26" t="s">
        <v>50</v>
      </c>
      <c r="D26" t="s">
        <v>826</v>
      </c>
      <c r="E26" t="s">
        <v>23</v>
      </c>
      <c r="F26" t="s">
        <v>32</v>
      </c>
      <c r="G26" t="s">
        <v>31</v>
      </c>
      <c r="H26" s="79">
        <v>1</v>
      </c>
      <c r="I26">
        <v>700.84</v>
      </c>
      <c r="J26">
        <v>2719.53</v>
      </c>
      <c r="K26">
        <v>4573.34</v>
      </c>
      <c r="N26"/>
      <c r="O26"/>
      <c r="P26"/>
      <c r="Q26"/>
      <c r="R26"/>
      <c r="S26"/>
      <c r="T26"/>
      <c r="U26"/>
    </row>
    <row r="27" spans="1:21" x14ac:dyDescent="0.25">
      <c r="A27"/>
      <c r="B27" t="s">
        <v>352</v>
      </c>
      <c r="C27" t="s">
        <v>50</v>
      </c>
      <c r="D27" t="s">
        <v>826</v>
      </c>
      <c r="E27" t="s">
        <v>23</v>
      </c>
      <c r="F27" t="s">
        <v>32</v>
      </c>
      <c r="G27" t="s">
        <v>31</v>
      </c>
      <c r="H27" s="79">
        <v>1</v>
      </c>
      <c r="I27">
        <v>700.84</v>
      </c>
      <c r="J27">
        <v>2719.53</v>
      </c>
      <c r="K27">
        <v>4573.34</v>
      </c>
      <c r="N27"/>
      <c r="O27"/>
      <c r="P27"/>
      <c r="Q27"/>
      <c r="R27"/>
      <c r="S27"/>
      <c r="T27"/>
      <c r="U27"/>
    </row>
    <row r="28" spans="1:21" x14ac:dyDescent="0.25">
      <c r="A28"/>
      <c r="B28" t="s">
        <v>353</v>
      </c>
      <c r="C28" t="s">
        <v>50</v>
      </c>
      <c r="D28" t="s">
        <v>826</v>
      </c>
      <c r="E28" t="s">
        <v>23</v>
      </c>
      <c r="F28" t="s">
        <v>32</v>
      </c>
      <c r="G28" t="s">
        <v>31</v>
      </c>
      <c r="H28" s="79">
        <v>1</v>
      </c>
      <c r="I28">
        <v>700.84</v>
      </c>
      <c r="J28">
        <v>2719.53</v>
      </c>
      <c r="K28">
        <v>4573.34</v>
      </c>
      <c r="N28"/>
      <c r="O28"/>
      <c r="P28"/>
      <c r="Q28"/>
      <c r="R28"/>
      <c r="S28"/>
      <c r="T28"/>
      <c r="U28"/>
    </row>
    <row r="29" spans="1:21" x14ac:dyDescent="0.25">
      <c r="A29"/>
      <c r="B29" t="s">
        <v>290</v>
      </c>
      <c r="C29" t="s">
        <v>63</v>
      </c>
      <c r="D29" t="s">
        <v>826</v>
      </c>
      <c r="E29" t="s">
        <v>23</v>
      </c>
      <c r="F29" t="s">
        <v>64</v>
      </c>
      <c r="G29" t="s">
        <v>31</v>
      </c>
      <c r="H29" s="79">
        <v>1</v>
      </c>
      <c r="I29">
        <v>744.79</v>
      </c>
      <c r="J29">
        <v>3183.09</v>
      </c>
      <c r="K29">
        <v>5080.8500000000004</v>
      </c>
      <c r="N29"/>
      <c r="O29"/>
      <c r="P29"/>
      <c r="Q29"/>
      <c r="R29"/>
      <c r="S29"/>
      <c r="T29"/>
      <c r="U29"/>
    </row>
    <row r="30" spans="1:21" x14ac:dyDescent="0.25">
      <c r="A30"/>
      <c r="B30" t="s">
        <v>701</v>
      </c>
      <c r="C30" t="s">
        <v>92</v>
      </c>
      <c r="D30" t="s">
        <v>826</v>
      </c>
      <c r="E30" t="s">
        <v>44</v>
      </c>
      <c r="F30" t="s">
        <v>73</v>
      </c>
      <c r="G30" t="s">
        <v>31</v>
      </c>
      <c r="H30" s="79">
        <v>1</v>
      </c>
      <c r="I30">
        <v>501.69</v>
      </c>
      <c r="J30">
        <v>2503.1999999999998</v>
      </c>
      <c r="K30">
        <v>3870.57</v>
      </c>
      <c r="N30"/>
      <c r="O30"/>
      <c r="P30"/>
      <c r="Q30"/>
      <c r="R30"/>
      <c r="S30"/>
      <c r="T30"/>
      <c r="U30"/>
    </row>
    <row r="31" spans="1:21" x14ac:dyDescent="0.25">
      <c r="A31"/>
      <c r="B31" t="s">
        <v>702</v>
      </c>
      <c r="C31" t="s">
        <v>92</v>
      </c>
      <c r="D31" t="s">
        <v>826</v>
      </c>
      <c r="E31" t="s">
        <v>44</v>
      </c>
      <c r="F31" t="s">
        <v>73</v>
      </c>
      <c r="G31" t="s">
        <v>31</v>
      </c>
      <c r="H31" s="79">
        <v>1</v>
      </c>
      <c r="I31">
        <v>501.69</v>
      </c>
      <c r="J31">
        <v>2503.1999999999998</v>
      </c>
      <c r="K31">
        <v>3870.57</v>
      </c>
      <c r="N31"/>
      <c r="O31"/>
      <c r="P31"/>
      <c r="Q31"/>
      <c r="R31"/>
      <c r="S31"/>
      <c r="T31"/>
      <c r="U31"/>
    </row>
    <row r="32" spans="1:21" x14ac:dyDescent="0.25">
      <c r="A32"/>
      <c r="B32" t="s">
        <v>706</v>
      </c>
      <c r="C32" t="s">
        <v>92</v>
      </c>
      <c r="D32" t="s">
        <v>826</v>
      </c>
      <c r="E32" t="s">
        <v>44</v>
      </c>
      <c r="F32" t="s">
        <v>73</v>
      </c>
      <c r="G32" t="s">
        <v>31</v>
      </c>
      <c r="H32" s="79">
        <v>1</v>
      </c>
      <c r="I32">
        <v>501.69</v>
      </c>
      <c r="J32">
        <v>2503.1999999999998</v>
      </c>
      <c r="K32">
        <v>3870.57</v>
      </c>
      <c r="N32"/>
      <c r="O32"/>
      <c r="P32"/>
      <c r="Q32"/>
      <c r="R32"/>
      <c r="S32"/>
      <c r="T32"/>
      <c r="U32"/>
    </row>
    <row r="33" spans="1:21" x14ac:dyDescent="0.25">
      <c r="A33"/>
      <c r="B33" t="s">
        <v>707</v>
      </c>
      <c r="C33" t="s">
        <v>92</v>
      </c>
      <c r="D33" t="s">
        <v>826</v>
      </c>
      <c r="E33" t="s">
        <v>44</v>
      </c>
      <c r="F33" t="s">
        <v>73</v>
      </c>
      <c r="G33" t="s">
        <v>31</v>
      </c>
      <c r="H33" s="79">
        <v>1</v>
      </c>
      <c r="I33">
        <v>501.69</v>
      </c>
      <c r="J33">
        <v>2503.1999999999998</v>
      </c>
      <c r="K33">
        <v>3870.57</v>
      </c>
      <c r="N33"/>
      <c r="O33"/>
      <c r="P33"/>
      <c r="Q33"/>
      <c r="R33"/>
      <c r="S33"/>
      <c r="T33"/>
      <c r="U33"/>
    </row>
    <row r="34" spans="1:21" x14ac:dyDescent="0.25">
      <c r="A34"/>
      <c r="B34" t="s">
        <v>708</v>
      </c>
      <c r="C34" t="s">
        <v>92</v>
      </c>
      <c r="D34" t="s">
        <v>826</v>
      </c>
      <c r="E34" t="s">
        <v>44</v>
      </c>
      <c r="F34" t="s">
        <v>73</v>
      </c>
      <c r="G34" t="s">
        <v>31</v>
      </c>
      <c r="H34" s="79">
        <v>1</v>
      </c>
      <c r="I34">
        <v>501.69</v>
      </c>
      <c r="J34">
        <v>2503.1999999999998</v>
      </c>
      <c r="K34">
        <v>3870.57</v>
      </c>
      <c r="N34"/>
      <c r="O34"/>
      <c r="P34"/>
      <c r="Q34"/>
      <c r="R34"/>
      <c r="S34"/>
      <c r="T34"/>
      <c r="U34"/>
    </row>
    <row r="35" spans="1:21" x14ac:dyDescent="0.25">
      <c r="A35"/>
      <c r="B35" t="s">
        <v>709</v>
      </c>
      <c r="C35" t="s">
        <v>92</v>
      </c>
      <c r="D35" t="s">
        <v>826</v>
      </c>
      <c r="E35" t="s">
        <v>44</v>
      </c>
      <c r="F35" t="s">
        <v>73</v>
      </c>
      <c r="G35" t="s">
        <v>31</v>
      </c>
      <c r="H35" s="79">
        <v>1</v>
      </c>
      <c r="I35">
        <v>501.69</v>
      </c>
      <c r="J35">
        <v>2503.1999999999998</v>
      </c>
      <c r="K35">
        <v>3870.57</v>
      </c>
      <c r="N35"/>
      <c r="O35"/>
      <c r="P35"/>
      <c r="Q35"/>
      <c r="R35"/>
      <c r="S35"/>
      <c r="T35"/>
      <c r="U35"/>
    </row>
    <row r="36" spans="1:21" x14ac:dyDescent="0.25">
      <c r="A36"/>
      <c r="B36" t="s">
        <v>710</v>
      </c>
      <c r="C36" t="s">
        <v>92</v>
      </c>
      <c r="D36" t="s">
        <v>826</v>
      </c>
      <c r="E36" t="s">
        <v>44</v>
      </c>
      <c r="F36" t="s">
        <v>73</v>
      </c>
      <c r="G36" t="s">
        <v>31</v>
      </c>
      <c r="H36" s="79">
        <v>1</v>
      </c>
      <c r="I36">
        <v>501.69</v>
      </c>
      <c r="J36">
        <v>2503.1999999999998</v>
      </c>
      <c r="K36">
        <v>3870.57</v>
      </c>
      <c r="N36"/>
      <c r="O36"/>
      <c r="P36"/>
      <c r="Q36"/>
      <c r="R36"/>
      <c r="S36"/>
      <c r="T36"/>
      <c r="U36"/>
    </row>
    <row r="37" spans="1:21" x14ac:dyDescent="0.25">
      <c r="A37"/>
      <c r="B37" t="s">
        <v>711</v>
      </c>
      <c r="C37" t="s">
        <v>92</v>
      </c>
      <c r="D37" t="s">
        <v>826</v>
      </c>
      <c r="E37" t="s">
        <v>44</v>
      </c>
      <c r="F37" t="s">
        <v>73</v>
      </c>
      <c r="G37" t="s">
        <v>31</v>
      </c>
      <c r="H37" s="79">
        <v>1</v>
      </c>
      <c r="I37">
        <v>501.69</v>
      </c>
      <c r="J37">
        <v>2503.1999999999998</v>
      </c>
      <c r="K37">
        <v>3870.57</v>
      </c>
      <c r="N37"/>
      <c r="O37"/>
      <c r="P37"/>
      <c r="Q37"/>
      <c r="R37"/>
      <c r="S37"/>
      <c r="T37"/>
      <c r="U37"/>
    </row>
    <row r="38" spans="1:21" x14ac:dyDescent="0.25">
      <c r="A38"/>
      <c r="B38" t="s">
        <v>712</v>
      </c>
      <c r="C38" t="s">
        <v>92</v>
      </c>
      <c r="D38" t="s">
        <v>826</v>
      </c>
      <c r="E38" t="s">
        <v>44</v>
      </c>
      <c r="F38" t="s">
        <v>73</v>
      </c>
      <c r="G38" t="s">
        <v>31</v>
      </c>
      <c r="H38" s="79">
        <v>1</v>
      </c>
      <c r="I38">
        <v>501.69</v>
      </c>
      <c r="J38">
        <v>2503.1999999999998</v>
      </c>
      <c r="K38">
        <v>3870.57</v>
      </c>
      <c r="N38"/>
      <c r="O38"/>
      <c r="P38"/>
      <c r="Q38"/>
      <c r="R38"/>
      <c r="S38"/>
      <c r="T38"/>
      <c r="U38"/>
    </row>
    <row r="39" spans="1:21" x14ac:dyDescent="0.25">
      <c r="A39"/>
      <c r="B39" t="s">
        <v>713</v>
      </c>
      <c r="C39" t="s">
        <v>92</v>
      </c>
      <c r="D39" t="s">
        <v>826</v>
      </c>
      <c r="E39" t="s">
        <v>44</v>
      </c>
      <c r="F39" t="s">
        <v>73</v>
      </c>
      <c r="G39" t="s">
        <v>31</v>
      </c>
      <c r="H39" s="79">
        <v>1</v>
      </c>
      <c r="I39">
        <v>501.69</v>
      </c>
      <c r="J39">
        <v>2503.1999999999998</v>
      </c>
      <c r="K39">
        <v>3870.57</v>
      </c>
      <c r="N39"/>
      <c r="O39"/>
      <c r="P39"/>
      <c r="Q39"/>
      <c r="R39"/>
      <c r="S39"/>
      <c r="T39"/>
      <c r="U39"/>
    </row>
    <row r="40" spans="1:21" x14ac:dyDescent="0.25">
      <c r="A40"/>
      <c r="B40" t="s">
        <v>714</v>
      </c>
      <c r="C40" t="s">
        <v>92</v>
      </c>
      <c r="D40" t="s">
        <v>826</v>
      </c>
      <c r="E40" t="s">
        <v>44</v>
      </c>
      <c r="F40" t="s">
        <v>73</v>
      </c>
      <c r="G40" t="s">
        <v>31</v>
      </c>
      <c r="H40" s="79">
        <v>1</v>
      </c>
      <c r="I40">
        <v>501.69</v>
      </c>
      <c r="J40">
        <v>2503.1999999999998</v>
      </c>
      <c r="K40">
        <v>3870.57</v>
      </c>
      <c r="N40"/>
      <c r="O40"/>
      <c r="P40"/>
      <c r="Q40"/>
      <c r="R40"/>
      <c r="S40"/>
      <c r="T40"/>
      <c r="U40"/>
    </row>
    <row r="41" spans="1:21" x14ac:dyDescent="0.25">
      <c r="A41"/>
      <c r="B41" t="s">
        <v>715</v>
      </c>
      <c r="C41" t="s">
        <v>92</v>
      </c>
      <c r="D41" t="s">
        <v>826</v>
      </c>
      <c r="E41" t="s">
        <v>44</v>
      </c>
      <c r="F41" t="s">
        <v>73</v>
      </c>
      <c r="G41" t="s">
        <v>31</v>
      </c>
      <c r="H41" s="79">
        <v>1</v>
      </c>
      <c r="I41">
        <v>501.69</v>
      </c>
      <c r="J41">
        <v>2503.1999999999998</v>
      </c>
      <c r="K41">
        <v>3870.57</v>
      </c>
      <c r="N41"/>
      <c r="O41"/>
      <c r="P41"/>
      <c r="Q41"/>
      <c r="R41"/>
      <c r="S41"/>
      <c r="T41"/>
      <c r="U41"/>
    </row>
    <row r="42" spans="1:21" x14ac:dyDescent="0.25">
      <c r="A42"/>
      <c r="B42" t="s">
        <v>716</v>
      </c>
      <c r="C42" t="s">
        <v>92</v>
      </c>
      <c r="D42" t="s">
        <v>826</v>
      </c>
      <c r="E42" t="s">
        <v>44</v>
      </c>
      <c r="F42" t="s">
        <v>73</v>
      </c>
      <c r="G42" t="s">
        <v>31</v>
      </c>
      <c r="H42" s="79">
        <v>1</v>
      </c>
      <c r="I42">
        <v>501.69</v>
      </c>
      <c r="J42">
        <v>2503.1999999999998</v>
      </c>
      <c r="K42">
        <v>3870.57</v>
      </c>
      <c r="N42"/>
      <c r="O42"/>
      <c r="P42"/>
      <c r="Q42"/>
      <c r="R42"/>
      <c r="S42"/>
      <c r="T42"/>
      <c r="U42"/>
    </row>
    <row r="43" spans="1:21" x14ac:dyDescent="0.25">
      <c r="A43"/>
      <c r="B43" t="s">
        <v>717</v>
      </c>
      <c r="C43" t="s">
        <v>92</v>
      </c>
      <c r="D43" t="s">
        <v>826</v>
      </c>
      <c r="E43" t="s">
        <v>44</v>
      </c>
      <c r="F43" t="s">
        <v>73</v>
      </c>
      <c r="G43" t="s">
        <v>31</v>
      </c>
      <c r="H43" s="79">
        <v>1</v>
      </c>
      <c r="I43">
        <v>501.69</v>
      </c>
      <c r="J43">
        <v>2503.1999999999998</v>
      </c>
      <c r="K43">
        <v>3870.57</v>
      </c>
      <c r="N43"/>
      <c r="O43"/>
      <c r="P43"/>
      <c r="Q43"/>
      <c r="R43"/>
      <c r="S43"/>
      <c r="T43"/>
      <c r="U43"/>
    </row>
    <row r="44" spans="1:21" x14ac:dyDescent="0.25">
      <c r="A44"/>
      <c r="B44" t="s">
        <v>718</v>
      </c>
      <c r="C44" t="s">
        <v>92</v>
      </c>
      <c r="D44" t="s">
        <v>826</v>
      </c>
      <c r="E44" t="s">
        <v>44</v>
      </c>
      <c r="F44" t="s">
        <v>73</v>
      </c>
      <c r="G44" t="s">
        <v>31</v>
      </c>
      <c r="H44" s="79">
        <v>1</v>
      </c>
      <c r="I44">
        <v>501.69</v>
      </c>
      <c r="J44">
        <v>2503.1999999999998</v>
      </c>
      <c r="K44">
        <v>3870.57</v>
      </c>
      <c r="N44"/>
      <c r="O44"/>
      <c r="P44"/>
      <c r="Q44"/>
      <c r="R44"/>
      <c r="S44"/>
      <c r="T44"/>
      <c r="U44"/>
    </row>
    <row r="45" spans="1:21" x14ac:dyDescent="0.25">
      <c r="A45"/>
      <c r="B45" t="s">
        <v>719</v>
      </c>
      <c r="C45" t="s">
        <v>92</v>
      </c>
      <c r="D45" t="s">
        <v>826</v>
      </c>
      <c r="E45" t="s">
        <v>44</v>
      </c>
      <c r="F45" t="s">
        <v>73</v>
      </c>
      <c r="G45" t="s">
        <v>31</v>
      </c>
      <c r="H45" s="79">
        <v>1</v>
      </c>
      <c r="I45">
        <v>501.69</v>
      </c>
      <c r="J45">
        <v>2503.1999999999998</v>
      </c>
      <c r="K45">
        <v>3870.57</v>
      </c>
      <c r="N45"/>
      <c r="O45"/>
      <c r="P45"/>
      <c r="Q45"/>
      <c r="R45"/>
      <c r="S45"/>
      <c r="T45"/>
      <c r="U45"/>
    </row>
    <row r="46" spans="1:21" x14ac:dyDescent="0.25">
      <c r="A46"/>
      <c r="B46" t="s">
        <v>720</v>
      </c>
      <c r="C46" t="s">
        <v>92</v>
      </c>
      <c r="D46" t="s">
        <v>826</v>
      </c>
      <c r="E46" t="s">
        <v>44</v>
      </c>
      <c r="F46" t="s">
        <v>73</v>
      </c>
      <c r="G46" t="s">
        <v>31</v>
      </c>
      <c r="H46" s="79">
        <v>1</v>
      </c>
      <c r="I46">
        <v>501.69</v>
      </c>
      <c r="J46">
        <v>2503.1999999999998</v>
      </c>
      <c r="K46">
        <v>3870.57</v>
      </c>
      <c r="N46"/>
      <c r="O46"/>
      <c r="P46"/>
      <c r="Q46"/>
      <c r="R46"/>
      <c r="S46"/>
      <c r="T46"/>
      <c r="U46"/>
    </row>
    <row r="47" spans="1:21" x14ac:dyDescent="0.25">
      <c r="A47"/>
      <c r="B47" t="s">
        <v>721</v>
      </c>
      <c r="C47" t="s">
        <v>92</v>
      </c>
      <c r="D47" t="s">
        <v>826</v>
      </c>
      <c r="E47" t="s">
        <v>44</v>
      </c>
      <c r="F47" t="s">
        <v>73</v>
      </c>
      <c r="G47" t="s">
        <v>31</v>
      </c>
      <c r="H47" s="79">
        <v>1</v>
      </c>
      <c r="I47">
        <v>501.69</v>
      </c>
      <c r="J47">
        <v>2503.1999999999998</v>
      </c>
      <c r="K47">
        <v>3870.57</v>
      </c>
      <c r="N47"/>
      <c r="O47"/>
      <c r="P47"/>
      <c r="Q47"/>
      <c r="R47"/>
      <c r="S47"/>
      <c r="T47"/>
      <c r="U47"/>
    </row>
    <row r="48" spans="1:21" x14ac:dyDescent="0.25">
      <c r="A48"/>
      <c r="B48" t="s">
        <v>722</v>
      </c>
      <c r="C48" t="s">
        <v>92</v>
      </c>
      <c r="D48" t="s">
        <v>826</v>
      </c>
      <c r="E48" t="s">
        <v>44</v>
      </c>
      <c r="F48" t="s">
        <v>73</v>
      </c>
      <c r="G48" t="s">
        <v>31</v>
      </c>
      <c r="H48" s="79">
        <v>1</v>
      </c>
      <c r="I48">
        <v>501.69</v>
      </c>
      <c r="J48">
        <v>2503.1999999999998</v>
      </c>
      <c r="K48">
        <v>3870.57</v>
      </c>
      <c r="N48"/>
      <c r="O48"/>
      <c r="P48"/>
      <c r="Q48"/>
      <c r="R48"/>
      <c r="S48"/>
      <c r="T48"/>
      <c r="U48"/>
    </row>
    <row r="49" spans="1:21" x14ac:dyDescent="0.25">
      <c r="A49"/>
      <c r="B49" t="s">
        <v>723</v>
      </c>
      <c r="C49" t="s">
        <v>92</v>
      </c>
      <c r="D49" t="s">
        <v>826</v>
      </c>
      <c r="E49" t="s">
        <v>44</v>
      </c>
      <c r="F49" t="s">
        <v>73</v>
      </c>
      <c r="G49" t="s">
        <v>31</v>
      </c>
      <c r="H49" s="79">
        <v>1</v>
      </c>
      <c r="I49">
        <v>501.69</v>
      </c>
      <c r="J49">
        <v>2503.1999999999998</v>
      </c>
      <c r="K49">
        <v>3870.57</v>
      </c>
      <c r="N49"/>
      <c r="O49"/>
      <c r="P49"/>
      <c r="Q49"/>
      <c r="R49"/>
      <c r="S49"/>
      <c r="T49"/>
      <c r="U49"/>
    </row>
    <row r="50" spans="1:21" x14ac:dyDescent="0.25">
      <c r="A50"/>
      <c r="B50" t="s">
        <v>725</v>
      </c>
      <c r="C50" t="s">
        <v>92</v>
      </c>
      <c r="D50" t="s">
        <v>826</v>
      </c>
      <c r="E50" t="s">
        <v>44</v>
      </c>
      <c r="F50" t="s">
        <v>73</v>
      </c>
      <c r="G50" t="s">
        <v>31</v>
      </c>
      <c r="H50" s="79">
        <v>1</v>
      </c>
      <c r="I50">
        <v>501.69</v>
      </c>
      <c r="J50">
        <v>2503.1999999999998</v>
      </c>
      <c r="K50">
        <v>3870.57</v>
      </c>
      <c r="N50"/>
      <c r="O50"/>
      <c r="P50"/>
      <c r="Q50"/>
      <c r="R50"/>
      <c r="S50"/>
      <c r="T50"/>
      <c r="U50"/>
    </row>
    <row r="51" spans="1:21" x14ac:dyDescent="0.25">
      <c r="A51"/>
      <c r="B51" t="s">
        <v>726</v>
      </c>
      <c r="C51" t="s">
        <v>92</v>
      </c>
      <c r="D51" t="s">
        <v>826</v>
      </c>
      <c r="E51" t="s">
        <v>44</v>
      </c>
      <c r="F51" t="s">
        <v>73</v>
      </c>
      <c r="G51" t="s">
        <v>31</v>
      </c>
      <c r="H51" s="79">
        <v>1</v>
      </c>
      <c r="I51">
        <v>501.69</v>
      </c>
      <c r="J51">
        <v>2503.1999999999998</v>
      </c>
      <c r="K51">
        <v>3870.57</v>
      </c>
      <c r="N51"/>
      <c r="O51"/>
      <c r="P51"/>
      <c r="Q51"/>
      <c r="R51"/>
      <c r="S51"/>
      <c r="T51"/>
      <c r="U51"/>
    </row>
    <row r="52" spans="1:21" x14ac:dyDescent="0.25">
      <c r="A52"/>
      <c r="B52" t="s">
        <v>727</v>
      </c>
      <c r="C52" t="s">
        <v>92</v>
      </c>
      <c r="D52" t="s">
        <v>826</v>
      </c>
      <c r="E52" t="s">
        <v>44</v>
      </c>
      <c r="F52" t="s">
        <v>73</v>
      </c>
      <c r="G52" t="s">
        <v>31</v>
      </c>
      <c r="H52" s="79">
        <v>1</v>
      </c>
      <c r="I52">
        <v>501.69</v>
      </c>
      <c r="J52">
        <v>2503.1999999999998</v>
      </c>
      <c r="K52">
        <v>3870.57</v>
      </c>
      <c r="N52"/>
      <c r="O52"/>
      <c r="P52"/>
      <c r="Q52"/>
      <c r="R52"/>
      <c r="S52"/>
      <c r="T52"/>
      <c r="U52"/>
    </row>
    <row r="53" spans="1:21" x14ac:dyDescent="0.25">
      <c r="A53"/>
      <c r="B53" t="s">
        <v>729</v>
      </c>
      <c r="C53" t="s">
        <v>92</v>
      </c>
      <c r="D53" t="s">
        <v>826</v>
      </c>
      <c r="E53" t="s">
        <v>44</v>
      </c>
      <c r="F53" t="s">
        <v>73</v>
      </c>
      <c r="G53" t="s">
        <v>31</v>
      </c>
      <c r="H53" s="79">
        <v>1</v>
      </c>
      <c r="I53">
        <v>501.69</v>
      </c>
      <c r="J53">
        <v>2503.1999999999998</v>
      </c>
      <c r="K53">
        <v>3870.57</v>
      </c>
      <c r="N53"/>
      <c r="O53"/>
      <c r="P53"/>
      <c r="Q53"/>
      <c r="R53"/>
      <c r="S53"/>
      <c r="T53"/>
      <c r="U53"/>
    </row>
    <row r="54" spans="1:21" x14ac:dyDescent="0.25">
      <c r="A54"/>
      <c r="B54" t="s">
        <v>731</v>
      </c>
      <c r="C54" t="s">
        <v>92</v>
      </c>
      <c r="D54" t="s">
        <v>826</v>
      </c>
      <c r="E54" t="s">
        <v>44</v>
      </c>
      <c r="F54" t="s">
        <v>73</v>
      </c>
      <c r="G54" t="s">
        <v>31</v>
      </c>
      <c r="H54" s="79">
        <v>1</v>
      </c>
      <c r="I54">
        <v>501.69</v>
      </c>
      <c r="J54">
        <v>2503.1999999999998</v>
      </c>
      <c r="K54">
        <v>3870.57</v>
      </c>
      <c r="N54"/>
      <c r="O54"/>
      <c r="P54"/>
      <c r="Q54"/>
      <c r="R54"/>
      <c r="S54"/>
      <c r="T54"/>
      <c r="U54"/>
    </row>
    <row r="55" spans="1:21" x14ac:dyDescent="0.25">
      <c r="A55"/>
      <c r="B55" t="s">
        <v>732</v>
      </c>
      <c r="C55" t="s">
        <v>92</v>
      </c>
      <c r="D55" t="s">
        <v>826</v>
      </c>
      <c r="E55" t="s">
        <v>44</v>
      </c>
      <c r="F55" t="s">
        <v>73</v>
      </c>
      <c r="G55" t="s">
        <v>31</v>
      </c>
      <c r="H55" s="79">
        <v>1</v>
      </c>
      <c r="I55">
        <v>501.69</v>
      </c>
      <c r="J55">
        <v>2503.1999999999998</v>
      </c>
      <c r="K55">
        <v>3870.57</v>
      </c>
      <c r="N55"/>
      <c r="O55"/>
      <c r="P55"/>
      <c r="Q55"/>
      <c r="R55"/>
      <c r="S55"/>
      <c r="T55"/>
      <c r="U55"/>
    </row>
    <row r="56" spans="1:21" x14ac:dyDescent="0.25">
      <c r="A56"/>
      <c r="B56" t="s">
        <v>733</v>
      </c>
      <c r="C56" t="s">
        <v>92</v>
      </c>
      <c r="D56" t="s">
        <v>826</v>
      </c>
      <c r="E56" t="s">
        <v>44</v>
      </c>
      <c r="F56" t="s">
        <v>73</v>
      </c>
      <c r="G56" t="s">
        <v>31</v>
      </c>
      <c r="H56" s="79">
        <v>1</v>
      </c>
      <c r="I56">
        <v>501.69</v>
      </c>
      <c r="J56">
        <v>2503.1999999999998</v>
      </c>
      <c r="K56">
        <v>3870.57</v>
      </c>
      <c r="N56"/>
      <c r="O56"/>
      <c r="P56"/>
      <c r="Q56"/>
      <c r="R56"/>
      <c r="S56"/>
      <c r="T56"/>
      <c r="U56"/>
    </row>
    <row r="57" spans="1:21" x14ac:dyDescent="0.25">
      <c r="A57"/>
      <c r="B57" t="s">
        <v>734</v>
      </c>
      <c r="C57" t="s">
        <v>92</v>
      </c>
      <c r="D57" t="s">
        <v>826</v>
      </c>
      <c r="E57" t="s">
        <v>44</v>
      </c>
      <c r="F57" t="s">
        <v>73</v>
      </c>
      <c r="G57" t="s">
        <v>31</v>
      </c>
      <c r="H57" s="79">
        <v>1</v>
      </c>
      <c r="I57">
        <v>501.69</v>
      </c>
      <c r="J57">
        <v>2503.1999999999998</v>
      </c>
      <c r="K57">
        <v>3870.57</v>
      </c>
      <c r="N57"/>
      <c r="O57"/>
      <c r="P57"/>
      <c r="Q57"/>
      <c r="R57"/>
      <c r="S57"/>
      <c r="T57"/>
      <c r="U57"/>
    </row>
    <row r="58" spans="1:21" x14ac:dyDescent="0.25">
      <c r="A58"/>
      <c r="B58" t="s">
        <v>735</v>
      </c>
      <c r="C58" t="s">
        <v>92</v>
      </c>
      <c r="D58" t="s">
        <v>826</v>
      </c>
      <c r="E58" t="s">
        <v>44</v>
      </c>
      <c r="F58" t="s">
        <v>73</v>
      </c>
      <c r="G58" t="s">
        <v>31</v>
      </c>
      <c r="H58" s="79">
        <v>1</v>
      </c>
      <c r="I58">
        <v>501.69</v>
      </c>
      <c r="J58">
        <v>2503.1999999999998</v>
      </c>
      <c r="K58">
        <v>3870.57</v>
      </c>
      <c r="N58"/>
      <c r="O58"/>
      <c r="P58"/>
      <c r="Q58"/>
      <c r="R58"/>
      <c r="S58"/>
      <c r="T58"/>
      <c r="U58"/>
    </row>
    <row r="59" spans="1:21" x14ac:dyDescent="0.25">
      <c r="A59"/>
      <c r="B59" t="s">
        <v>736</v>
      </c>
      <c r="C59" t="s">
        <v>92</v>
      </c>
      <c r="D59" t="s">
        <v>826</v>
      </c>
      <c r="E59" t="s">
        <v>44</v>
      </c>
      <c r="F59" t="s">
        <v>73</v>
      </c>
      <c r="G59" t="s">
        <v>31</v>
      </c>
      <c r="H59" s="79">
        <v>1</v>
      </c>
      <c r="I59">
        <v>501.69</v>
      </c>
      <c r="J59">
        <v>2503.1999999999998</v>
      </c>
      <c r="K59">
        <v>3870.57</v>
      </c>
      <c r="N59"/>
      <c r="O59"/>
      <c r="P59"/>
      <c r="Q59"/>
      <c r="R59"/>
      <c r="S59"/>
      <c r="T59"/>
      <c r="U59"/>
    </row>
    <row r="60" spans="1:21" x14ac:dyDescent="0.25">
      <c r="A60"/>
      <c r="B60" t="s">
        <v>737</v>
      </c>
      <c r="C60" t="s">
        <v>92</v>
      </c>
      <c r="D60" t="s">
        <v>826</v>
      </c>
      <c r="E60" t="s">
        <v>44</v>
      </c>
      <c r="F60" t="s">
        <v>73</v>
      </c>
      <c r="G60" t="s">
        <v>31</v>
      </c>
      <c r="H60" s="79">
        <v>1</v>
      </c>
      <c r="I60">
        <v>501.69</v>
      </c>
      <c r="J60">
        <v>2503.1999999999998</v>
      </c>
      <c r="K60">
        <v>3870.57</v>
      </c>
      <c r="N60"/>
      <c r="O60"/>
      <c r="P60"/>
      <c r="Q60"/>
      <c r="R60"/>
      <c r="S60"/>
      <c r="T60"/>
      <c r="U60"/>
    </row>
    <row r="61" spans="1:21" x14ac:dyDescent="0.25">
      <c r="A61"/>
      <c r="B61" t="s">
        <v>738</v>
      </c>
      <c r="C61" t="s">
        <v>92</v>
      </c>
      <c r="D61" t="s">
        <v>826</v>
      </c>
      <c r="E61" t="s">
        <v>44</v>
      </c>
      <c r="F61" t="s">
        <v>73</v>
      </c>
      <c r="G61" t="s">
        <v>31</v>
      </c>
      <c r="H61" s="79">
        <v>1</v>
      </c>
      <c r="I61">
        <v>501.69</v>
      </c>
      <c r="J61">
        <v>2503.1999999999998</v>
      </c>
      <c r="K61">
        <v>3870.57</v>
      </c>
      <c r="N61"/>
      <c r="O61"/>
      <c r="P61"/>
      <c r="Q61"/>
      <c r="R61"/>
      <c r="S61"/>
      <c r="T61"/>
      <c r="U61"/>
    </row>
    <row r="62" spans="1:21" x14ac:dyDescent="0.25">
      <c r="A62"/>
      <c r="B62" t="s">
        <v>739</v>
      </c>
      <c r="C62" t="s">
        <v>92</v>
      </c>
      <c r="D62" t="s">
        <v>826</v>
      </c>
      <c r="E62" t="s">
        <v>44</v>
      </c>
      <c r="F62" t="s">
        <v>73</v>
      </c>
      <c r="G62" t="s">
        <v>31</v>
      </c>
      <c r="H62" s="79">
        <v>1</v>
      </c>
      <c r="I62">
        <v>501.69</v>
      </c>
      <c r="J62">
        <v>2503.1999999999998</v>
      </c>
      <c r="K62">
        <v>3870.57</v>
      </c>
      <c r="N62"/>
      <c r="O62"/>
      <c r="P62"/>
      <c r="Q62"/>
      <c r="R62"/>
      <c r="S62"/>
      <c r="T62"/>
      <c r="U62"/>
    </row>
    <row r="63" spans="1:21" x14ac:dyDescent="0.25">
      <c r="A63"/>
      <c r="B63" t="s">
        <v>740</v>
      </c>
      <c r="C63" t="s">
        <v>92</v>
      </c>
      <c r="D63" t="s">
        <v>826</v>
      </c>
      <c r="E63" t="s">
        <v>44</v>
      </c>
      <c r="F63" t="s">
        <v>73</v>
      </c>
      <c r="G63" t="s">
        <v>31</v>
      </c>
      <c r="H63" s="79">
        <v>1</v>
      </c>
      <c r="I63">
        <v>501.69</v>
      </c>
      <c r="J63">
        <v>2503.1999999999998</v>
      </c>
      <c r="K63">
        <v>3870.57</v>
      </c>
      <c r="N63"/>
      <c r="O63"/>
      <c r="P63"/>
      <c r="Q63"/>
      <c r="R63"/>
      <c r="S63"/>
      <c r="T63"/>
      <c r="U63"/>
    </row>
    <row r="64" spans="1:21" x14ac:dyDescent="0.25">
      <c r="A64"/>
      <c r="B64" t="s">
        <v>741</v>
      </c>
      <c r="C64" t="s">
        <v>92</v>
      </c>
      <c r="D64" t="s">
        <v>826</v>
      </c>
      <c r="E64" t="s">
        <v>44</v>
      </c>
      <c r="F64" t="s">
        <v>73</v>
      </c>
      <c r="G64" t="s">
        <v>31</v>
      </c>
      <c r="H64" s="79">
        <v>1</v>
      </c>
      <c r="I64">
        <v>501.69</v>
      </c>
      <c r="J64">
        <v>2503.1999999999998</v>
      </c>
      <c r="K64">
        <v>3870.57</v>
      </c>
      <c r="N64"/>
      <c r="O64"/>
      <c r="P64"/>
      <c r="Q64"/>
      <c r="R64"/>
      <c r="S64"/>
      <c r="T64"/>
      <c r="U64"/>
    </row>
    <row r="65" spans="1:21" x14ac:dyDescent="0.25">
      <c r="A65"/>
      <c r="B65" t="s">
        <v>742</v>
      </c>
      <c r="C65" t="s">
        <v>92</v>
      </c>
      <c r="D65" t="s">
        <v>826</v>
      </c>
      <c r="E65" t="s">
        <v>44</v>
      </c>
      <c r="F65" t="s">
        <v>73</v>
      </c>
      <c r="G65" t="s">
        <v>31</v>
      </c>
      <c r="H65" s="79">
        <v>1</v>
      </c>
      <c r="I65">
        <v>501.69</v>
      </c>
      <c r="J65">
        <v>2503.1999999999998</v>
      </c>
      <c r="K65">
        <v>3870.57</v>
      </c>
      <c r="N65"/>
      <c r="O65"/>
      <c r="P65"/>
      <c r="Q65"/>
      <c r="R65"/>
      <c r="S65"/>
      <c r="T65"/>
      <c r="U65"/>
    </row>
    <row r="66" spans="1:21" x14ac:dyDescent="0.25">
      <c r="A66"/>
      <c r="B66" t="s">
        <v>743</v>
      </c>
      <c r="C66" t="s">
        <v>92</v>
      </c>
      <c r="D66" t="s">
        <v>826</v>
      </c>
      <c r="E66" t="s">
        <v>44</v>
      </c>
      <c r="F66" t="s">
        <v>73</v>
      </c>
      <c r="G66" t="s">
        <v>31</v>
      </c>
      <c r="H66" s="79">
        <v>1</v>
      </c>
      <c r="I66">
        <v>501.69</v>
      </c>
      <c r="J66">
        <v>2503.1999999999998</v>
      </c>
      <c r="K66">
        <v>3870.57</v>
      </c>
      <c r="N66"/>
      <c r="O66"/>
      <c r="P66"/>
      <c r="Q66"/>
      <c r="R66"/>
      <c r="S66"/>
      <c r="T66"/>
      <c r="U66"/>
    </row>
    <row r="67" spans="1:21" x14ac:dyDescent="0.25">
      <c r="A67"/>
      <c r="B67" t="s">
        <v>744</v>
      </c>
      <c r="C67" t="s">
        <v>92</v>
      </c>
      <c r="D67" t="s">
        <v>826</v>
      </c>
      <c r="E67" t="s">
        <v>44</v>
      </c>
      <c r="F67" t="s">
        <v>73</v>
      </c>
      <c r="G67" t="s">
        <v>31</v>
      </c>
      <c r="H67" s="79">
        <v>1</v>
      </c>
      <c r="I67">
        <v>501.69</v>
      </c>
      <c r="J67">
        <v>2503.1999999999998</v>
      </c>
      <c r="K67">
        <v>3870.57</v>
      </c>
      <c r="N67"/>
      <c r="O67"/>
      <c r="P67"/>
      <c r="Q67"/>
      <c r="R67"/>
      <c r="S67"/>
      <c r="T67"/>
      <c r="U67"/>
    </row>
    <row r="68" spans="1:21" x14ac:dyDescent="0.25">
      <c r="A68"/>
      <c r="B68" t="s">
        <v>745</v>
      </c>
      <c r="C68" t="s">
        <v>92</v>
      </c>
      <c r="D68" t="s">
        <v>826</v>
      </c>
      <c r="E68" t="s">
        <v>44</v>
      </c>
      <c r="F68" t="s">
        <v>73</v>
      </c>
      <c r="G68" t="s">
        <v>31</v>
      </c>
      <c r="H68" s="79">
        <v>1</v>
      </c>
      <c r="I68">
        <v>501.69</v>
      </c>
      <c r="J68">
        <v>2503.1999999999998</v>
      </c>
      <c r="K68">
        <v>3870.57</v>
      </c>
      <c r="N68"/>
      <c r="O68"/>
      <c r="P68"/>
      <c r="Q68"/>
      <c r="R68"/>
      <c r="S68"/>
      <c r="T68"/>
      <c r="U68"/>
    </row>
    <row r="69" spans="1:21" x14ac:dyDescent="0.25">
      <c r="A69"/>
      <c r="B69" t="s">
        <v>746</v>
      </c>
      <c r="C69" t="s">
        <v>92</v>
      </c>
      <c r="D69" t="s">
        <v>826</v>
      </c>
      <c r="E69" t="s">
        <v>44</v>
      </c>
      <c r="F69" t="s">
        <v>73</v>
      </c>
      <c r="G69" t="s">
        <v>31</v>
      </c>
      <c r="H69" s="79">
        <v>1</v>
      </c>
      <c r="I69">
        <v>501.69</v>
      </c>
      <c r="J69">
        <v>2503.1999999999998</v>
      </c>
      <c r="K69">
        <v>3870.57</v>
      </c>
      <c r="N69"/>
      <c r="O69"/>
      <c r="P69"/>
      <c r="Q69"/>
      <c r="R69"/>
      <c r="S69"/>
      <c r="T69"/>
      <c r="U69"/>
    </row>
    <row r="70" spans="1:21" x14ac:dyDescent="0.25">
      <c r="A70"/>
      <c r="B70" t="s">
        <v>747</v>
      </c>
      <c r="C70" t="s">
        <v>92</v>
      </c>
      <c r="D70" t="s">
        <v>826</v>
      </c>
      <c r="E70" t="s">
        <v>44</v>
      </c>
      <c r="F70" t="s">
        <v>73</v>
      </c>
      <c r="G70" t="s">
        <v>31</v>
      </c>
      <c r="H70" s="79">
        <v>1</v>
      </c>
      <c r="I70">
        <v>501.69</v>
      </c>
      <c r="J70">
        <v>2503.1999999999998</v>
      </c>
      <c r="K70">
        <v>3870.57</v>
      </c>
      <c r="N70"/>
      <c r="O70"/>
      <c r="P70"/>
      <c r="Q70"/>
      <c r="R70"/>
      <c r="S70"/>
      <c r="T70"/>
      <c r="U70"/>
    </row>
    <row r="71" spans="1:21" x14ac:dyDescent="0.25">
      <c r="A71"/>
      <c r="B71" t="s">
        <v>748</v>
      </c>
      <c r="C71" t="s">
        <v>92</v>
      </c>
      <c r="D71" t="s">
        <v>826</v>
      </c>
      <c r="E71" t="s">
        <v>44</v>
      </c>
      <c r="F71" t="s">
        <v>73</v>
      </c>
      <c r="G71" t="s">
        <v>31</v>
      </c>
      <c r="H71" s="79">
        <v>1</v>
      </c>
      <c r="I71">
        <v>501.69</v>
      </c>
      <c r="J71">
        <v>2503.1999999999998</v>
      </c>
      <c r="K71">
        <v>3870.57</v>
      </c>
      <c r="N71"/>
      <c r="O71"/>
      <c r="P71"/>
      <c r="Q71"/>
      <c r="R71"/>
      <c r="S71"/>
      <c r="T71"/>
      <c r="U71"/>
    </row>
    <row r="72" spans="1:21" x14ac:dyDescent="0.25">
      <c r="A72"/>
      <c r="B72" t="s">
        <v>749</v>
      </c>
      <c r="C72" t="s">
        <v>92</v>
      </c>
      <c r="D72" t="s">
        <v>826</v>
      </c>
      <c r="E72" t="s">
        <v>44</v>
      </c>
      <c r="F72" t="s">
        <v>73</v>
      </c>
      <c r="G72" t="s">
        <v>31</v>
      </c>
      <c r="H72" s="79">
        <v>1</v>
      </c>
      <c r="I72">
        <v>501.69</v>
      </c>
      <c r="J72">
        <v>2503.1999999999998</v>
      </c>
      <c r="K72">
        <v>3870.57</v>
      </c>
      <c r="N72"/>
      <c r="O72"/>
      <c r="P72"/>
      <c r="Q72"/>
      <c r="R72"/>
      <c r="S72"/>
      <c r="T72"/>
      <c r="U72"/>
    </row>
    <row r="73" spans="1:21" x14ac:dyDescent="0.25">
      <c r="A73"/>
      <c r="B73" t="s">
        <v>750</v>
      </c>
      <c r="C73" t="s">
        <v>92</v>
      </c>
      <c r="D73" t="s">
        <v>826</v>
      </c>
      <c r="E73" t="s">
        <v>44</v>
      </c>
      <c r="F73" t="s">
        <v>73</v>
      </c>
      <c r="G73" t="s">
        <v>31</v>
      </c>
      <c r="H73" s="79">
        <v>1</v>
      </c>
      <c r="I73">
        <v>501.69</v>
      </c>
      <c r="J73">
        <v>2503.1999999999998</v>
      </c>
      <c r="K73">
        <v>3870.57</v>
      </c>
      <c r="N73"/>
      <c r="O73"/>
      <c r="P73"/>
      <c r="Q73"/>
      <c r="R73"/>
      <c r="S73"/>
      <c r="T73"/>
      <c r="U73"/>
    </row>
    <row r="74" spans="1:21" x14ac:dyDescent="0.25">
      <c r="A74"/>
      <c r="B74" t="s">
        <v>752</v>
      </c>
      <c r="C74" t="s">
        <v>92</v>
      </c>
      <c r="D74" t="s">
        <v>826</v>
      </c>
      <c r="E74" t="s">
        <v>44</v>
      </c>
      <c r="F74" t="s">
        <v>73</v>
      </c>
      <c r="G74" t="s">
        <v>31</v>
      </c>
      <c r="H74" s="79">
        <v>1</v>
      </c>
      <c r="I74">
        <v>501.69</v>
      </c>
      <c r="J74">
        <v>2503.1999999999998</v>
      </c>
      <c r="K74">
        <v>3870.57</v>
      </c>
      <c r="N74"/>
      <c r="O74"/>
      <c r="P74"/>
      <c r="Q74"/>
      <c r="R74"/>
      <c r="S74"/>
      <c r="T74"/>
      <c r="U74"/>
    </row>
    <row r="75" spans="1:21" x14ac:dyDescent="0.25">
      <c r="A75"/>
      <c r="B75" t="s">
        <v>753</v>
      </c>
      <c r="C75" t="s">
        <v>92</v>
      </c>
      <c r="D75" t="s">
        <v>826</v>
      </c>
      <c r="E75" t="s">
        <v>44</v>
      </c>
      <c r="F75" t="s">
        <v>73</v>
      </c>
      <c r="G75" t="s">
        <v>31</v>
      </c>
      <c r="H75" s="79">
        <v>1</v>
      </c>
      <c r="I75">
        <v>501.69</v>
      </c>
      <c r="J75">
        <v>2503.1999999999998</v>
      </c>
      <c r="K75">
        <v>3870.57</v>
      </c>
      <c r="N75"/>
      <c r="O75"/>
      <c r="P75"/>
      <c r="Q75"/>
      <c r="R75"/>
      <c r="S75"/>
      <c r="T75"/>
      <c r="U75"/>
    </row>
    <row r="76" spans="1:21" x14ac:dyDescent="0.25">
      <c r="A76"/>
      <c r="B76" t="s">
        <v>754</v>
      </c>
      <c r="C76" t="s">
        <v>92</v>
      </c>
      <c r="D76" t="s">
        <v>826</v>
      </c>
      <c r="E76" t="s">
        <v>44</v>
      </c>
      <c r="F76" t="s">
        <v>73</v>
      </c>
      <c r="G76" t="s">
        <v>31</v>
      </c>
      <c r="H76" s="79">
        <v>1</v>
      </c>
      <c r="I76">
        <v>501.69</v>
      </c>
      <c r="J76">
        <v>2503.1999999999998</v>
      </c>
      <c r="K76">
        <v>3870.57</v>
      </c>
      <c r="N76"/>
      <c r="O76"/>
      <c r="P76"/>
      <c r="Q76"/>
      <c r="R76"/>
      <c r="S76"/>
      <c r="T76"/>
      <c r="U76"/>
    </row>
    <row r="77" spans="1:21" x14ac:dyDescent="0.25">
      <c r="A77"/>
      <c r="B77" t="s">
        <v>755</v>
      </c>
      <c r="C77" t="s">
        <v>92</v>
      </c>
      <c r="D77" t="s">
        <v>826</v>
      </c>
      <c r="E77" t="s">
        <v>44</v>
      </c>
      <c r="F77" t="s">
        <v>73</v>
      </c>
      <c r="G77" t="s">
        <v>31</v>
      </c>
      <c r="H77" s="79">
        <v>1</v>
      </c>
      <c r="I77">
        <v>501.69</v>
      </c>
      <c r="J77">
        <v>2503.1999999999998</v>
      </c>
      <c r="K77">
        <v>3870.57</v>
      </c>
      <c r="N77"/>
      <c r="O77"/>
      <c r="P77"/>
      <c r="Q77"/>
      <c r="R77"/>
      <c r="S77"/>
      <c r="T77"/>
      <c r="U77"/>
    </row>
    <row r="78" spans="1:21" x14ac:dyDescent="0.25">
      <c r="A78"/>
      <c r="B78" t="s">
        <v>756</v>
      </c>
      <c r="C78" t="s">
        <v>92</v>
      </c>
      <c r="D78" t="s">
        <v>826</v>
      </c>
      <c r="E78" t="s">
        <v>44</v>
      </c>
      <c r="F78" t="s">
        <v>73</v>
      </c>
      <c r="G78" t="s">
        <v>31</v>
      </c>
      <c r="H78" s="79">
        <v>1</v>
      </c>
      <c r="I78">
        <v>501.69</v>
      </c>
      <c r="J78">
        <v>2503.1999999999998</v>
      </c>
      <c r="K78">
        <v>3870.57</v>
      </c>
      <c r="N78"/>
      <c r="O78"/>
      <c r="P78"/>
      <c r="Q78"/>
      <c r="R78"/>
      <c r="S78"/>
      <c r="T78"/>
      <c r="U78"/>
    </row>
    <row r="79" spans="1:21" x14ac:dyDescent="0.25">
      <c r="A79"/>
      <c r="B79" t="s">
        <v>757</v>
      </c>
      <c r="C79" t="s">
        <v>92</v>
      </c>
      <c r="D79" t="s">
        <v>826</v>
      </c>
      <c r="E79" t="s">
        <v>44</v>
      </c>
      <c r="F79" t="s">
        <v>73</v>
      </c>
      <c r="G79" t="s">
        <v>31</v>
      </c>
      <c r="H79" s="79">
        <v>1</v>
      </c>
      <c r="I79">
        <v>501.69</v>
      </c>
      <c r="J79">
        <v>2503.1999999999998</v>
      </c>
      <c r="K79">
        <v>3870.57</v>
      </c>
      <c r="N79"/>
      <c r="O79"/>
      <c r="P79"/>
      <c r="Q79"/>
      <c r="R79"/>
      <c r="S79"/>
      <c r="T79"/>
      <c r="U79"/>
    </row>
    <row r="80" spans="1:21" x14ac:dyDescent="0.25">
      <c r="A80"/>
      <c r="B80" t="s">
        <v>758</v>
      </c>
      <c r="C80" t="s">
        <v>92</v>
      </c>
      <c r="D80" t="s">
        <v>826</v>
      </c>
      <c r="E80" t="s">
        <v>44</v>
      </c>
      <c r="F80" t="s">
        <v>73</v>
      </c>
      <c r="G80" t="s">
        <v>31</v>
      </c>
      <c r="H80" s="79">
        <v>1</v>
      </c>
      <c r="I80">
        <v>501.69</v>
      </c>
      <c r="J80">
        <v>2503.1999999999998</v>
      </c>
      <c r="K80">
        <v>3870.57</v>
      </c>
      <c r="N80"/>
      <c r="O80"/>
      <c r="P80"/>
      <c r="Q80"/>
      <c r="R80"/>
      <c r="S80"/>
      <c r="T80"/>
      <c r="U80"/>
    </row>
    <row r="81" spans="1:21" x14ac:dyDescent="0.25">
      <c r="A81"/>
      <c r="B81" t="s">
        <v>759</v>
      </c>
      <c r="C81" t="s">
        <v>92</v>
      </c>
      <c r="D81" t="s">
        <v>826</v>
      </c>
      <c r="E81" t="s">
        <v>44</v>
      </c>
      <c r="F81" t="s">
        <v>73</v>
      </c>
      <c r="G81" t="s">
        <v>31</v>
      </c>
      <c r="H81" s="79">
        <v>1</v>
      </c>
      <c r="I81">
        <v>501.69</v>
      </c>
      <c r="J81">
        <v>2503.1999999999998</v>
      </c>
      <c r="K81">
        <v>3870.57</v>
      </c>
      <c r="N81"/>
      <c r="O81"/>
      <c r="P81"/>
      <c r="Q81"/>
      <c r="R81"/>
      <c r="S81"/>
      <c r="T81"/>
      <c r="U81"/>
    </row>
    <row r="82" spans="1:21" x14ac:dyDescent="0.25">
      <c r="A82"/>
      <c r="B82" t="s">
        <v>760</v>
      </c>
      <c r="C82" t="s">
        <v>92</v>
      </c>
      <c r="D82" t="s">
        <v>826</v>
      </c>
      <c r="E82" t="s">
        <v>44</v>
      </c>
      <c r="F82" t="s">
        <v>73</v>
      </c>
      <c r="G82" t="s">
        <v>31</v>
      </c>
      <c r="H82" s="79">
        <v>1</v>
      </c>
      <c r="I82">
        <v>501.69</v>
      </c>
      <c r="J82">
        <v>2503.1999999999998</v>
      </c>
      <c r="K82">
        <v>3870.57</v>
      </c>
      <c r="N82"/>
      <c r="O82"/>
      <c r="P82"/>
      <c r="Q82"/>
      <c r="R82"/>
      <c r="S82"/>
      <c r="T82"/>
      <c r="U82"/>
    </row>
    <row r="83" spans="1:21" x14ac:dyDescent="0.25">
      <c r="A83"/>
      <c r="B83" t="s">
        <v>761</v>
      </c>
      <c r="C83" t="s">
        <v>92</v>
      </c>
      <c r="D83" t="s">
        <v>826</v>
      </c>
      <c r="E83" t="s">
        <v>44</v>
      </c>
      <c r="F83" t="s">
        <v>73</v>
      </c>
      <c r="G83" t="s">
        <v>31</v>
      </c>
      <c r="H83" s="79">
        <v>1</v>
      </c>
      <c r="I83">
        <v>501.69</v>
      </c>
      <c r="J83">
        <v>2503.1999999999998</v>
      </c>
      <c r="K83">
        <v>3870.57</v>
      </c>
      <c r="N83"/>
      <c r="O83"/>
      <c r="P83"/>
      <c r="Q83"/>
      <c r="R83"/>
      <c r="S83"/>
      <c r="T83"/>
      <c r="U83"/>
    </row>
    <row r="84" spans="1:21" x14ac:dyDescent="0.25">
      <c r="A84"/>
      <c r="B84" t="s">
        <v>762</v>
      </c>
      <c r="C84" t="s">
        <v>92</v>
      </c>
      <c r="D84" t="s">
        <v>826</v>
      </c>
      <c r="E84" t="s">
        <v>44</v>
      </c>
      <c r="F84" t="s">
        <v>73</v>
      </c>
      <c r="G84" t="s">
        <v>31</v>
      </c>
      <c r="H84" s="79">
        <v>1</v>
      </c>
      <c r="I84">
        <v>501.69</v>
      </c>
      <c r="J84">
        <v>2503.1999999999998</v>
      </c>
      <c r="K84">
        <v>3870.57</v>
      </c>
      <c r="N84"/>
      <c r="O84"/>
      <c r="P84"/>
      <c r="Q84"/>
      <c r="R84"/>
      <c r="S84"/>
      <c r="T84"/>
      <c r="U84"/>
    </row>
    <row r="85" spans="1:21" x14ac:dyDescent="0.25">
      <c r="A85"/>
      <c r="B85" t="s">
        <v>763</v>
      </c>
      <c r="C85" t="s">
        <v>92</v>
      </c>
      <c r="D85" t="s">
        <v>826</v>
      </c>
      <c r="E85" t="s">
        <v>44</v>
      </c>
      <c r="F85" t="s">
        <v>73</v>
      </c>
      <c r="G85" t="s">
        <v>31</v>
      </c>
      <c r="H85" s="79">
        <v>1</v>
      </c>
      <c r="I85">
        <v>501.69</v>
      </c>
      <c r="J85">
        <v>2503.1999999999998</v>
      </c>
      <c r="K85">
        <v>3870.57</v>
      </c>
      <c r="N85"/>
      <c r="O85"/>
      <c r="P85"/>
      <c r="Q85"/>
      <c r="R85"/>
      <c r="S85"/>
      <c r="T85"/>
      <c r="U85"/>
    </row>
    <row r="86" spans="1:21" x14ac:dyDescent="0.25">
      <c r="A86"/>
      <c r="B86" t="s">
        <v>764</v>
      </c>
      <c r="C86" t="s">
        <v>92</v>
      </c>
      <c r="D86" t="s">
        <v>826</v>
      </c>
      <c r="E86" t="s">
        <v>44</v>
      </c>
      <c r="F86" t="s">
        <v>73</v>
      </c>
      <c r="G86" t="s">
        <v>31</v>
      </c>
      <c r="H86" s="79">
        <v>1</v>
      </c>
      <c r="I86">
        <v>501.69</v>
      </c>
      <c r="J86">
        <v>2503.1999999999998</v>
      </c>
      <c r="K86">
        <v>3870.57</v>
      </c>
      <c r="N86"/>
      <c r="O86"/>
      <c r="P86"/>
      <c r="Q86"/>
      <c r="R86"/>
      <c r="S86"/>
      <c r="T86"/>
      <c r="U86"/>
    </row>
    <row r="87" spans="1:21" x14ac:dyDescent="0.25">
      <c r="A87"/>
      <c r="B87" t="s">
        <v>765</v>
      </c>
      <c r="C87" t="s">
        <v>92</v>
      </c>
      <c r="D87" t="s">
        <v>826</v>
      </c>
      <c r="E87" t="s">
        <v>44</v>
      </c>
      <c r="F87" t="s">
        <v>73</v>
      </c>
      <c r="G87" t="s">
        <v>31</v>
      </c>
      <c r="H87" s="79">
        <v>1</v>
      </c>
      <c r="I87">
        <v>501.69</v>
      </c>
      <c r="J87">
        <v>2503.1999999999998</v>
      </c>
      <c r="K87">
        <v>3870.57</v>
      </c>
      <c r="N87"/>
      <c r="O87"/>
      <c r="P87"/>
      <c r="Q87"/>
      <c r="R87"/>
      <c r="S87"/>
      <c r="T87"/>
      <c r="U87"/>
    </row>
    <row r="88" spans="1:21" x14ac:dyDescent="0.25">
      <c r="A88"/>
      <c r="B88" t="s">
        <v>766</v>
      </c>
      <c r="C88" t="s">
        <v>92</v>
      </c>
      <c r="D88" t="s">
        <v>826</v>
      </c>
      <c r="E88" t="s">
        <v>44</v>
      </c>
      <c r="F88" t="s">
        <v>73</v>
      </c>
      <c r="G88" t="s">
        <v>31</v>
      </c>
      <c r="H88" s="79">
        <v>1</v>
      </c>
      <c r="I88">
        <v>501.69</v>
      </c>
      <c r="J88">
        <v>2503.1999999999998</v>
      </c>
      <c r="K88">
        <v>3870.57</v>
      </c>
      <c r="N88"/>
      <c r="O88"/>
      <c r="P88"/>
      <c r="Q88"/>
      <c r="R88"/>
      <c r="S88"/>
      <c r="T88"/>
      <c r="U88"/>
    </row>
    <row r="89" spans="1:21" x14ac:dyDescent="0.25">
      <c r="A89"/>
      <c r="B89" t="s">
        <v>767</v>
      </c>
      <c r="C89" t="s">
        <v>92</v>
      </c>
      <c r="D89" t="s">
        <v>826</v>
      </c>
      <c r="E89" t="s">
        <v>44</v>
      </c>
      <c r="F89" t="s">
        <v>73</v>
      </c>
      <c r="G89" t="s">
        <v>31</v>
      </c>
      <c r="H89" s="79">
        <v>1</v>
      </c>
      <c r="I89">
        <v>501.69</v>
      </c>
      <c r="J89">
        <v>2503.1999999999998</v>
      </c>
      <c r="K89">
        <v>3870.57</v>
      </c>
      <c r="N89"/>
      <c r="O89"/>
      <c r="P89"/>
      <c r="Q89"/>
      <c r="R89"/>
      <c r="S89"/>
      <c r="T89"/>
      <c r="U89"/>
    </row>
    <row r="90" spans="1:21" x14ac:dyDescent="0.25">
      <c r="A90"/>
      <c r="B90" t="s">
        <v>768</v>
      </c>
      <c r="C90" t="s">
        <v>92</v>
      </c>
      <c r="D90" t="s">
        <v>826</v>
      </c>
      <c r="E90" t="s">
        <v>44</v>
      </c>
      <c r="F90" t="s">
        <v>73</v>
      </c>
      <c r="G90" t="s">
        <v>31</v>
      </c>
      <c r="H90" s="79">
        <v>1</v>
      </c>
      <c r="I90">
        <v>501.69</v>
      </c>
      <c r="J90">
        <v>2503.1999999999998</v>
      </c>
      <c r="K90">
        <v>3870.57</v>
      </c>
      <c r="N90"/>
      <c r="O90"/>
      <c r="P90"/>
      <c r="Q90"/>
      <c r="R90"/>
      <c r="S90"/>
      <c r="T90"/>
      <c r="U90"/>
    </row>
    <row r="91" spans="1:21" x14ac:dyDescent="0.25">
      <c r="A91"/>
      <c r="B91" t="s">
        <v>769</v>
      </c>
      <c r="C91" t="s">
        <v>92</v>
      </c>
      <c r="D91" t="s">
        <v>826</v>
      </c>
      <c r="E91" t="s">
        <v>44</v>
      </c>
      <c r="F91" t="s">
        <v>73</v>
      </c>
      <c r="G91" t="s">
        <v>31</v>
      </c>
      <c r="H91" s="79">
        <v>1</v>
      </c>
      <c r="I91">
        <v>501.69</v>
      </c>
      <c r="J91">
        <v>2503.1999999999998</v>
      </c>
      <c r="K91">
        <v>3870.57</v>
      </c>
      <c r="N91"/>
      <c r="O91"/>
      <c r="P91"/>
      <c r="Q91"/>
      <c r="R91"/>
      <c r="S91"/>
      <c r="T91"/>
      <c r="U91"/>
    </row>
    <row r="92" spans="1:21" x14ac:dyDescent="0.25">
      <c r="A92"/>
      <c r="B92" t="s">
        <v>770</v>
      </c>
      <c r="C92" t="s">
        <v>92</v>
      </c>
      <c r="D92" t="s">
        <v>826</v>
      </c>
      <c r="E92" t="s">
        <v>44</v>
      </c>
      <c r="F92" t="s">
        <v>73</v>
      </c>
      <c r="G92" t="s">
        <v>31</v>
      </c>
      <c r="H92" s="79">
        <v>1</v>
      </c>
      <c r="I92">
        <v>501.69</v>
      </c>
      <c r="J92">
        <v>2503.1999999999998</v>
      </c>
      <c r="K92">
        <v>3870.57</v>
      </c>
      <c r="N92"/>
      <c r="O92"/>
      <c r="P92"/>
      <c r="Q92"/>
      <c r="R92"/>
      <c r="S92"/>
      <c r="T92"/>
      <c r="U92"/>
    </row>
    <row r="93" spans="1:21" x14ac:dyDescent="0.25">
      <c r="A93"/>
      <c r="B93" t="s">
        <v>771</v>
      </c>
      <c r="C93" t="s">
        <v>92</v>
      </c>
      <c r="D93" t="s">
        <v>826</v>
      </c>
      <c r="E93" t="s">
        <v>44</v>
      </c>
      <c r="F93" t="s">
        <v>73</v>
      </c>
      <c r="G93" t="s">
        <v>31</v>
      </c>
      <c r="H93" s="79">
        <v>1</v>
      </c>
      <c r="I93">
        <v>501.69</v>
      </c>
      <c r="J93">
        <v>2503.1999999999998</v>
      </c>
      <c r="K93">
        <v>3870.57</v>
      </c>
      <c r="N93"/>
      <c r="O93"/>
      <c r="P93"/>
      <c r="Q93"/>
      <c r="R93"/>
      <c r="S93"/>
      <c r="T93"/>
      <c r="U93"/>
    </row>
    <row r="94" spans="1:21" x14ac:dyDescent="0.25">
      <c r="A94"/>
      <c r="B94" t="s">
        <v>772</v>
      </c>
      <c r="C94" t="s">
        <v>92</v>
      </c>
      <c r="D94" t="s">
        <v>826</v>
      </c>
      <c r="E94" t="s">
        <v>44</v>
      </c>
      <c r="F94" t="s">
        <v>73</v>
      </c>
      <c r="G94" t="s">
        <v>31</v>
      </c>
      <c r="H94" s="79">
        <v>1</v>
      </c>
      <c r="I94">
        <v>501.69</v>
      </c>
      <c r="J94">
        <v>2503.1999999999998</v>
      </c>
      <c r="K94">
        <v>3870.57</v>
      </c>
      <c r="N94"/>
      <c r="O94"/>
      <c r="P94"/>
      <c r="Q94"/>
      <c r="R94"/>
      <c r="S94"/>
      <c r="T94"/>
      <c r="U94"/>
    </row>
    <row r="95" spans="1:21" x14ac:dyDescent="0.25">
      <c r="A95"/>
      <c r="B95" t="s">
        <v>773</v>
      </c>
      <c r="C95" t="s">
        <v>92</v>
      </c>
      <c r="D95" t="s">
        <v>826</v>
      </c>
      <c r="E95" t="s">
        <v>44</v>
      </c>
      <c r="F95" t="s">
        <v>73</v>
      </c>
      <c r="G95" t="s">
        <v>31</v>
      </c>
      <c r="H95" s="79">
        <v>1</v>
      </c>
      <c r="I95">
        <v>501.69</v>
      </c>
      <c r="J95">
        <v>2503.1999999999998</v>
      </c>
      <c r="K95">
        <v>3870.57</v>
      </c>
      <c r="N95"/>
      <c r="O95"/>
      <c r="P95"/>
      <c r="Q95"/>
      <c r="R95"/>
      <c r="S95"/>
      <c r="T95"/>
      <c r="U95"/>
    </row>
    <row r="96" spans="1:21" x14ac:dyDescent="0.25">
      <c r="A96"/>
      <c r="B96" t="s">
        <v>774</v>
      </c>
      <c r="C96" t="s">
        <v>92</v>
      </c>
      <c r="D96" t="s">
        <v>826</v>
      </c>
      <c r="E96" t="s">
        <v>44</v>
      </c>
      <c r="F96" t="s">
        <v>73</v>
      </c>
      <c r="G96" t="s">
        <v>31</v>
      </c>
      <c r="H96" s="79">
        <v>1</v>
      </c>
      <c r="I96">
        <v>501.69</v>
      </c>
      <c r="J96">
        <v>2503.1999999999998</v>
      </c>
      <c r="K96">
        <v>3870.57</v>
      </c>
      <c r="N96"/>
      <c r="O96"/>
      <c r="P96"/>
      <c r="Q96"/>
      <c r="R96"/>
      <c r="S96"/>
      <c r="T96"/>
      <c r="U96"/>
    </row>
    <row r="97" spans="1:21" x14ac:dyDescent="0.25">
      <c r="A97"/>
      <c r="B97" t="s">
        <v>775</v>
      </c>
      <c r="C97" t="s">
        <v>92</v>
      </c>
      <c r="D97" t="s">
        <v>826</v>
      </c>
      <c r="E97" t="s">
        <v>44</v>
      </c>
      <c r="F97" t="s">
        <v>73</v>
      </c>
      <c r="G97" t="s">
        <v>31</v>
      </c>
      <c r="H97" s="79">
        <v>1</v>
      </c>
      <c r="I97">
        <v>501.69</v>
      </c>
      <c r="J97">
        <v>2503.1999999999998</v>
      </c>
      <c r="K97">
        <v>3870.57</v>
      </c>
      <c r="N97"/>
      <c r="O97"/>
      <c r="P97"/>
      <c r="Q97"/>
      <c r="R97"/>
      <c r="S97"/>
      <c r="T97"/>
      <c r="U97"/>
    </row>
    <row r="98" spans="1:21" x14ac:dyDescent="0.25">
      <c r="A98"/>
      <c r="B98" t="s">
        <v>776</v>
      </c>
      <c r="C98" t="s">
        <v>92</v>
      </c>
      <c r="D98" t="s">
        <v>826</v>
      </c>
      <c r="E98" t="s">
        <v>44</v>
      </c>
      <c r="F98" t="s">
        <v>73</v>
      </c>
      <c r="G98" t="s">
        <v>31</v>
      </c>
      <c r="H98" s="79">
        <v>1</v>
      </c>
      <c r="I98">
        <v>501.69</v>
      </c>
      <c r="J98">
        <v>2503.1999999999998</v>
      </c>
      <c r="K98">
        <v>3870.57</v>
      </c>
      <c r="N98"/>
      <c r="O98"/>
      <c r="P98"/>
      <c r="Q98"/>
      <c r="R98"/>
      <c r="S98"/>
      <c r="T98"/>
      <c r="U98"/>
    </row>
    <row r="99" spans="1:21" x14ac:dyDescent="0.25">
      <c r="A99"/>
      <c r="B99" t="s">
        <v>777</v>
      </c>
      <c r="C99" t="s">
        <v>92</v>
      </c>
      <c r="D99" t="s">
        <v>826</v>
      </c>
      <c r="E99" t="s">
        <v>44</v>
      </c>
      <c r="F99" t="s">
        <v>73</v>
      </c>
      <c r="G99" t="s">
        <v>31</v>
      </c>
      <c r="H99" s="79">
        <v>1</v>
      </c>
      <c r="I99">
        <v>501.69</v>
      </c>
      <c r="J99">
        <v>2503.1999999999998</v>
      </c>
      <c r="K99">
        <v>3870.57</v>
      </c>
      <c r="N99"/>
      <c r="O99"/>
      <c r="P99"/>
      <c r="Q99"/>
      <c r="R99"/>
      <c r="S99"/>
      <c r="T99"/>
      <c r="U99"/>
    </row>
    <row r="100" spans="1:21" x14ac:dyDescent="0.25">
      <c r="A100"/>
      <c r="B100" t="s">
        <v>778</v>
      </c>
      <c r="C100" t="s">
        <v>92</v>
      </c>
      <c r="D100" t="s">
        <v>826</v>
      </c>
      <c r="E100" t="s">
        <v>44</v>
      </c>
      <c r="F100" t="s">
        <v>73</v>
      </c>
      <c r="G100" t="s">
        <v>31</v>
      </c>
      <c r="H100" s="79">
        <v>1</v>
      </c>
      <c r="I100">
        <v>501.69</v>
      </c>
      <c r="J100">
        <v>2503.1999999999998</v>
      </c>
      <c r="K100">
        <v>3870.57</v>
      </c>
      <c r="N100"/>
      <c r="O100"/>
      <c r="P100"/>
      <c r="Q100"/>
      <c r="R100"/>
      <c r="S100"/>
      <c r="T100"/>
      <c r="U100"/>
    </row>
    <row r="101" spans="1:21" x14ac:dyDescent="0.25">
      <c r="A101"/>
      <c r="B101" t="s">
        <v>779</v>
      </c>
      <c r="C101" t="s">
        <v>92</v>
      </c>
      <c r="D101" t="s">
        <v>826</v>
      </c>
      <c r="E101" t="s">
        <v>44</v>
      </c>
      <c r="F101" t="s">
        <v>73</v>
      </c>
      <c r="G101" t="s">
        <v>31</v>
      </c>
      <c r="H101" s="79">
        <v>1</v>
      </c>
      <c r="I101">
        <v>501.69</v>
      </c>
      <c r="J101">
        <v>2503.1999999999998</v>
      </c>
      <c r="K101">
        <v>3870.57</v>
      </c>
      <c r="N101"/>
      <c r="O101"/>
      <c r="P101"/>
      <c r="Q101"/>
      <c r="R101"/>
      <c r="S101"/>
      <c r="T101"/>
      <c r="U101"/>
    </row>
    <row r="102" spans="1:21" x14ac:dyDescent="0.25">
      <c r="A102"/>
      <c r="B102" t="s">
        <v>780</v>
      </c>
      <c r="C102" t="s">
        <v>92</v>
      </c>
      <c r="D102" t="s">
        <v>826</v>
      </c>
      <c r="E102" t="s">
        <v>44</v>
      </c>
      <c r="F102" t="s">
        <v>73</v>
      </c>
      <c r="G102" t="s">
        <v>31</v>
      </c>
      <c r="H102" s="79">
        <v>1</v>
      </c>
      <c r="I102">
        <v>501.69</v>
      </c>
      <c r="J102">
        <v>2503.1999999999998</v>
      </c>
      <c r="K102">
        <v>3870.57</v>
      </c>
      <c r="N102"/>
      <c r="O102"/>
      <c r="P102"/>
      <c r="Q102"/>
      <c r="R102"/>
      <c r="S102"/>
      <c r="T102"/>
      <c r="U102"/>
    </row>
    <row r="103" spans="1:21" x14ac:dyDescent="0.25">
      <c r="A103"/>
      <c r="B103" t="s">
        <v>781</v>
      </c>
      <c r="C103" t="s">
        <v>92</v>
      </c>
      <c r="D103" t="s">
        <v>826</v>
      </c>
      <c r="E103" t="s">
        <v>44</v>
      </c>
      <c r="F103" t="s">
        <v>73</v>
      </c>
      <c r="G103" t="s">
        <v>31</v>
      </c>
      <c r="H103" s="79">
        <v>1</v>
      </c>
      <c r="I103">
        <v>501.69</v>
      </c>
      <c r="J103">
        <v>2503.1999999999998</v>
      </c>
      <c r="K103">
        <v>3870.57</v>
      </c>
      <c r="N103"/>
      <c r="O103"/>
      <c r="P103"/>
      <c r="Q103"/>
      <c r="R103"/>
      <c r="S103"/>
      <c r="T103"/>
      <c r="U103"/>
    </row>
    <row r="104" spans="1:21" x14ac:dyDescent="0.25">
      <c r="A104"/>
      <c r="B104" t="s">
        <v>782</v>
      </c>
      <c r="C104" t="s">
        <v>92</v>
      </c>
      <c r="D104" t="s">
        <v>826</v>
      </c>
      <c r="E104" t="s">
        <v>44</v>
      </c>
      <c r="F104" t="s">
        <v>73</v>
      </c>
      <c r="G104" t="s">
        <v>31</v>
      </c>
      <c r="H104" s="79">
        <v>1</v>
      </c>
      <c r="I104">
        <v>501.69</v>
      </c>
      <c r="J104">
        <v>2503.1999999999998</v>
      </c>
      <c r="K104">
        <v>3870.57</v>
      </c>
      <c r="N104"/>
      <c r="O104"/>
      <c r="P104"/>
      <c r="Q104"/>
      <c r="R104"/>
      <c r="S104"/>
      <c r="T104"/>
      <c r="U104"/>
    </row>
    <row r="105" spans="1:21" x14ac:dyDescent="0.25">
      <c r="A105"/>
      <c r="B105" t="s">
        <v>783</v>
      </c>
      <c r="C105" t="s">
        <v>92</v>
      </c>
      <c r="D105" t="s">
        <v>826</v>
      </c>
      <c r="E105" t="s">
        <v>44</v>
      </c>
      <c r="F105" t="s">
        <v>73</v>
      </c>
      <c r="G105" t="s">
        <v>31</v>
      </c>
      <c r="H105" s="79">
        <v>1</v>
      </c>
      <c r="I105">
        <v>501.69</v>
      </c>
      <c r="J105">
        <v>2503.1999999999998</v>
      </c>
      <c r="K105">
        <v>3870.57</v>
      </c>
      <c r="N105"/>
      <c r="O105"/>
      <c r="P105"/>
      <c r="Q105"/>
      <c r="R105"/>
      <c r="S105"/>
      <c r="T105"/>
      <c r="U105"/>
    </row>
    <row r="106" spans="1:21" x14ac:dyDescent="0.25">
      <c r="A106"/>
      <c r="B106" t="s">
        <v>784</v>
      </c>
      <c r="C106" t="s">
        <v>92</v>
      </c>
      <c r="D106" t="s">
        <v>826</v>
      </c>
      <c r="E106" t="s">
        <v>44</v>
      </c>
      <c r="F106" t="s">
        <v>73</v>
      </c>
      <c r="G106" t="s">
        <v>31</v>
      </c>
      <c r="H106" s="79">
        <v>1</v>
      </c>
      <c r="I106">
        <v>501.69</v>
      </c>
      <c r="J106">
        <v>2503.1999999999998</v>
      </c>
      <c r="K106">
        <v>3870.57</v>
      </c>
      <c r="N106"/>
      <c r="O106"/>
      <c r="P106"/>
      <c r="Q106"/>
      <c r="R106"/>
      <c r="S106"/>
      <c r="T106"/>
      <c r="U106"/>
    </row>
    <row r="107" spans="1:21" x14ac:dyDescent="0.25">
      <c r="A107"/>
      <c r="B107" t="s">
        <v>785</v>
      </c>
      <c r="C107" t="s">
        <v>92</v>
      </c>
      <c r="D107" t="s">
        <v>826</v>
      </c>
      <c r="E107" t="s">
        <v>44</v>
      </c>
      <c r="F107" t="s">
        <v>73</v>
      </c>
      <c r="G107" t="s">
        <v>31</v>
      </c>
      <c r="H107" s="79">
        <v>1</v>
      </c>
      <c r="I107">
        <v>501.69</v>
      </c>
      <c r="J107">
        <v>2503.1999999999998</v>
      </c>
      <c r="K107">
        <v>3870.57</v>
      </c>
      <c r="N107"/>
      <c r="O107"/>
      <c r="P107"/>
      <c r="Q107"/>
      <c r="R107"/>
      <c r="S107"/>
      <c r="T107"/>
      <c r="U107"/>
    </row>
    <row r="108" spans="1:21" x14ac:dyDescent="0.25">
      <c r="A108"/>
      <c r="B108" t="s">
        <v>786</v>
      </c>
      <c r="C108" t="s">
        <v>92</v>
      </c>
      <c r="D108" t="s">
        <v>826</v>
      </c>
      <c r="E108" t="s">
        <v>44</v>
      </c>
      <c r="F108" t="s">
        <v>73</v>
      </c>
      <c r="G108" t="s">
        <v>31</v>
      </c>
      <c r="H108" s="79">
        <v>1</v>
      </c>
      <c r="I108">
        <v>501.69</v>
      </c>
      <c r="J108">
        <v>2503.1999999999998</v>
      </c>
      <c r="K108">
        <v>3870.57</v>
      </c>
      <c r="N108"/>
      <c r="O108"/>
      <c r="P108"/>
      <c r="Q108"/>
      <c r="R108"/>
      <c r="S108"/>
      <c r="T108"/>
      <c r="U108"/>
    </row>
    <row r="109" spans="1:21" x14ac:dyDescent="0.25">
      <c r="A109"/>
      <c r="B109" t="s">
        <v>787</v>
      </c>
      <c r="C109" t="s">
        <v>92</v>
      </c>
      <c r="D109" t="s">
        <v>826</v>
      </c>
      <c r="E109" t="s">
        <v>44</v>
      </c>
      <c r="F109" t="s">
        <v>73</v>
      </c>
      <c r="G109" t="s">
        <v>31</v>
      </c>
      <c r="H109" s="79">
        <v>1</v>
      </c>
      <c r="I109">
        <v>501.69</v>
      </c>
      <c r="J109">
        <v>2503.1999999999998</v>
      </c>
      <c r="K109">
        <v>3870.57</v>
      </c>
      <c r="N109"/>
      <c r="O109"/>
      <c r="P109"/>
      <c r="Q109"/>
      <c r="R109"/>
      <c r="S109"/>
      <c r="T109"/>
      <c r="U109"/>
    </row>
    <row r="110" spans="1:21" x14ac:dyDescent="0.25">
      <c r="A110"/>
      <c r="B110" t="s">
        <v>788</v>
      </c>
      <c r="C110" t="s">
        <v>92</v>
      </c>
      <c r="D110" t="s">
        <v>826</v>
      </c>
      <c r="E110" t="s">
        <v>44</v>
      </c>
      <c r="F110" t="s">
        <v>73</v>
      </c>
      <c r="G110" t="s">
        <v>31</v>
      </c>
      <c r="H110" s="79">
        <v>1</v>
      </c>
      <c r="I110">
        <v>501.69</v>
      </c>
      <c r="J110">
        <v>2503.1999999999998</v>
      </c>
      <c r="K110">
        <v>3870.57</v>
      </c>
      <c r="N110"/>
      <c r="O110"/>
      <c r="P110"/>
      <c r="Q110"/>
      <c r="R110"/>
      <c r="S110"/>
      <c r="T110"/>
      <c r="U110"/>
    </row>
    <row r="111" spans="1:21" x14ac:dyDescent="0.25">
      <c r="A111"/>
      <c r="B111" t="s">
        <v>789</v>
      </c>
      <c r="C111" t="s">
        <v>92</v>
      </c>
      <c r="D111" t="s">
        <v>826</v>
      </c>
      <c r="E111" t="s">
        <v>44</v>
      </c>
      <c r="F111" t="s">
        <v>73</v>
      </c>
      <c r="G111" t="s">
        <v>31</v>
      </c>
      <c r="H111" s="79">
        <v>1</v>
      </c>
      <c r="I111">
        <v>501.69</v>
      </c>
      <c r="J111">
        <v>2503.1999999999998</v>
      </c>
      <c r="K111">
        <v>3870.57</v>
      </c>
      <c r="N111"/>
      <c r="O111"/>
      <c r="P111"/>
      <c r="Q111"/>
      <c r="R111"/>
      <c r="S111"/>
      <c r="T111"/>
      <c r="U111"/>
    </row>
    <row r="112" spans="1:21" x14ac:dyDescent="0.25">
      <c r="A112"/>
      <c r="B112" t="s">
        <v>790</v>
      </c>
      <c r="C112" t="s">
        <v>92</v>
      </c>
      <c r="D112" t="s">
        <v>826</v>
      </c>
      <c r="E112" t="s">
        <v>44</v>
      </c>
      <c r="F112" t="s">
        <v>73</v>
      </c>
      <c r="G112" t="s">
        <v>31</v>
      </c>
      <c r="H112" s="79">
        <v>1</v>
      </c>
      <c r="I112">
        <v>501.69</v>
      </c>
      <c r="J112">
        <v>2503.1999999999998</v>
      </c>
      <c r="K112">
        <v>3870.57</v>
      </c>
      <c r="N112"/>
      <c r="O112"/>
      <c r="P112"/>
      <c r="Q112"/>
      <c r="R112"/>
      <c r="S112"/>
      <c r="T112"/>
      <c r="U112"/>
    </row>
    <row r="113" spans="1:21" x14ac:dyDescent="0.25">
      <c r="A113"/>
      <c r="B113" t="s">
        <v>791</v>
      </c>
      <c r="C113" t="s">
        <v>92</v>
      </c>
      <c r="D113" t="s">
        <v>826</v>
      </c>
      <c r="E113" t="s">
        <v>44</v>
      </c>
      <c r="F113" t="s">
        <v>73</v>
      </c>
      <c r="G113" t="s">
        <v>31</v>
      </c>
      <c r="H113" s="79">
        <v>1</v>
      </c>
      <c r="I113">
        <v>501.69</v>
      </c>
      <c r="J113">
        <v>2503.1999999999998</v>
      </c>
      <c r="K113">
        <v>3870.57</v>
      </c>
      <c r="N113"/>
      <c r="O113"/>
      <c r="P113"/>
      <c r="Q113"/>
      <c r="R113"/>
      <c r="S113"/>
      <c r="T113"/>
      <c r="U113"/>
    </row>
    <row r="114" spans="1:21" x14ac:dyDescent="0.25">
      <c r="A114"/>
      <c r="B114" t="s">
        <v>792</v>
      </c>
      <c r="C114" t="s">
        <v>92</v>
      </c>
      <c r="D114" t="s">
        <v>826</v>
      </c>
      <c r="E114" t="s">
        <v>44</v>
      </c>
      <c r="F114" t="s">
        <v>73</v>
      </c>
      <c r="G114" t="s">
        <v>31</v>
      </c>
      <c r="H114" s="79">
        <v>1</v>
      </c>
      <c r="I114">
        <v>501.69</v>
      </c>
      <c r="J114">
        <v>2503.1999999999998</v>
      </c>
      <c r="K114">
        <v>3870.57</v>
      </c>
      <c r="N114"/>
      <c r="O114"/>
      <c r="P114"/>
      <c r="Q114"/>
      <c r="R114"/>
      <c r="S114"/>
      <c r="T114"/>
      <c r="U114"/>
    </row>
    <row r="115" spans="1:21" x14ac:dyDescent="0.25">
      <c r="A115"/>
      <c r="B115" t="s">
        <v>793</v>
      </c>
      <c r="C115" t="s">
        <v>92</v>
      </c>
      <c r="D115" t="s">
        <v>826</v>
      </c>
      <c r="E115" t="s">
        <v>44</v>
      </c>
      <c r="F115" t="s">
        <v>73</v>
      </c>
      <c r="G115" t="s">
        <v>31</v>
      </c>
      <c r="H115" s="79">
        <v>1</v>
      </c>
      <c r="I115">
        <v>501.69</v>
      </c>
      <c r="J115">
        <v>2503.1999999999998</v>
      </c>
      <c r="K115">
        <v>3870.57</v>
      </c>
      <c r="N115"/>
      <c r="O115"/>
      <c r="P115"/>
      <c r="Q115"/>
      <c r="R115"/>
      <c r="S115"/>
      <c r="T115"/>
      <c r="U115"/>
    </row>
    <row r="116" spans="1:21" x14ac:dyDescent="0.25">
      <c r="A116"/>
      <c r="B116" t="s">
        <v>794</v>
      </c>
      <c r="C116" t="s">
        <v>92</v>
      </c>
      <c r="D116" t="s">
        <v>826</v>
      </c>
      <c r="E116" t="s">
        <v>44</v>
      </c>
      <c r="F116" t="s">
        <v>73</v>
      </c>
      <c r="G116" t="s">
        <v>31</v>
      </c>
      <c r="H116" s="79">
        <v>1</v>
      </c>
      <c r="I116">
        <v>501.69</v>
      </c>
      <c r="J116">
        <v>2503.1999999999998</v>
      </c>
      <c r="K116">
        <v>3870.57</v>
      </c>
      <c r="N116"/>
      <c r="O116"/>
      <c r="P116"/>
      <c r="Q116"/>
      <c r="R116"/>
      <c r="S116"/>
      <c r="T116"/>
      <c r="U116"/>
    </row>
    <row r="117" spans="1:21" x14ac:dyDescent="0.25">
      <c r="A117"/>
      <c r="B117" t="s">
        <v>795</v>
      </c>
      <c r="C117" t="s">
        <v>92</v>
      </c>
      <c r="D117" t="s">
        <v>826</v>
      </c>
      <c r="E117" t="s">
        <v>44</v>
      </c>
      <c r="F117" t="s">
        <v>73</v>
      </c>
      <c r="G117" t="s">
        <v>31</v>
      </c>
      <c r="H117" s="79">
        <v>1</v>
      </c>
      <c r="I117">
        <v>501.69</v>
      </c>
      <c r="J117">
        <v>2503.1999999999998</v>
      </c>
      <c r="K117">
        <v>3870.57</v>
      </c>
      <c r="N117"/>
      <c r="O117"/>
      <c r="P117"/>
      <c r="Q117"/>
      <c r="R117"/>
      <c r="S117"/>
      <c r="T117"/>
      <c r="U117"/>
    </row>
    <row r="118" spans="1:21" x14ac:dyDescent="0.25">
      <c r="A118"/>
      <c r="B118" t="s">
        <v>796</v>
      </c>
      <c r="C118" t="s">
        <v>92</v>
      </c>
      <c r="D118" t="s">
        <v>826</v>
      </c>
      <c r="E118" t="s">
        <v>44</v>
      </c>
      <c r="F118" t="s">
        <v>73</v>
      </c>
      <c r="G118" t="s">
        <v>31</v>
      </c>
      <c r="H118" s="79">
        <v>1</v>
      </c>
      <c r="I118">
        <v>501.69</v>
      </c>
      <c r="J118">
        <v>2503.1999999999998</v>
      </c>
      <c r="K118">
        <v>3870.57</v>
      </c>
      <c r="N118"/>
      <c r="O118"/>
      <c r="P118"/>
      <c r="Q118"/>
      <c r="R118"/>
      <c r="S118"/>
      <c r="T118"/>
      <c r="U118"/>
    </row>
    <row r="119" spans="1:21" x14ac:dyDescent="0.25">
      <c r="A119"/>
      <c r="B119" t="s">
        <v>797</v>
      </c>
      <c r="C119" t="s">
        <v>92</v>
      </c>
      <c r="D119" t="s">
        <v>826</v>
      </c>
      <c r="E119" t="s">
        <v>44</v>
      </c>
      <c r="F119" t="s">
        <v>73</v>
      </c>
      <c r="G119" t="s">
        <v>31</v>
      </c>
      <c r="H119" s="79">
        <v>1</v>
      </c>
      <c r="I119">
        <v>501.69</v>
      </c>
      <c r="J119">
        <v>2503.1999999999998</v>
      </c>
      <c r="K119">
        <v>3870.57</v>
      </c>
      <c r="N119"/>
      <c r="O119"/>
      <c r="P119"/>
      <c r="Q119"/>
      <c r="R119"/>
      <c r="S119"/>
      <c r="T119"/>
      <c r="U119"/>
    </row>
    <row r="120" spans="1:21" x14ac:dyDescent="0.25">
      <c r="A120"/>
      <c r="B120" t="s">
        <v>798</v>
      </c>
      <c r="C120" t="s">
        <v>92</v>
      </c>
      <c r="D120" t="s">
        <v>826</v>
      </c>
      <c r="E120" t="s">
        <v>44</v>
      </c>
      <c r="F120" t="s">
        <v>73</v>
      </c>
      <c r="G120" t="s">
        <v>31</v>
      </c>
      <c r="H120" s="79">
        <v>1</v>
      </c>
      <c r="I120">
        <v>501.69</v>
      </c>
      <c r="J120">
        <v>2503.1999999999998</v>
      </c>
      <c r="K120">
        <v>3870.57</v>
      </c>
      <c r="N120"/>
      <c r="O120"/>
      <c r="P120"/>
      <c r="Q120"/>
      <c r="R120"/>
      <c r="S120"/>
      <c r="T120"/>
      <c r="U120"/>
    </row>
    <row r="121" spans="1:21" x14ac:dyDescent="0.25">
      <c r="A121"/>
      <c r="B121" t="s">
        <v>799</v>
      </c>
      <c r="C121" t="s">
        <v>92</v>
      </c>
      <c r="D121" t="s">
        <v>826</v>
      </c>
      <c r="E121" t="s">
        <v>44</v>
      </c>
      <c r="F121" t="s">
        <v>73</v>
      </c>
      <c r="G121" t="s">
        <v>31</v>
      </c>
      <c r="H121" s="79">
        <v>1</v>
      </c>
      <c r="I121">
        <v>501.69</v>
      </c>
      <c r="J121">
        <v>2503.1999999999998</v>
      </c>
      <c r="K121">
        <v>3870.57</v>
      </c>
      <c r="N121"/>
      <c r="O121"/>
      <c r="P121"/>
      <c r="Q121"/>
      <c r="R121"/>
      <c r="S121"/>
      <c r="T121"/>
      <c r="U121"/>
    </row>
    <row r="122" spans="1:21" x14ac:dyDescent="0.25">
      <c r="A122"/>
      <c r="B122" t="s">
        <v>800</v>
      </c>
      <c r="C122" t="s">
        <v>92</v>
      </c>
      <c r="D122" t="s">
        <v>826</v>
      </c>
      <c r="E122" t="s">
        <v>44</v>
      </c>
      <c r="F122" t="s">
        <v>73</v>
      </c>
      <c r="G122" t="s">
        <v>31</v>
      </c>
      <c r="H122" s="79">
        <v>1</v>
      </c>
      <c r="I122">
        <v>501.69</v>
      </c>
      <c r="J122">
        <v>2503.1999999999998</v>
      </c>
      <c r="K122">
        <v>3870.57</v>
      </c>
      <c r="N122"/>
      <c r="O122"/>
      <c r="P122"/>
      <c r="Q122"/>
      <c r="R122"/>
      <c r="S122"/>
      <c r="T122"/>
      <c r="U122"/>
    </row>
    <row r="123" spans="1:21" x14ac:dyDescent="0.25">
      <c r="A123"/>
      <c r="B123" t="s">
        <v>801</v>
      </c>
      <c r="C123" t="s">
        <v>92</v>
      </c>
      <c r="D123" t="s">
        <v>826</v>
      </c>
      <c r="E123" t="s">
        <v>44</v>
      </c>
      <c r="F123" t="s">
        <v>73</v>
      </c>
      <c r="G123" t="s">
        <v>31</v>
      </c>
      <c r="H123" s="79">
        <v>1</v>
      </c>
      <c r="I123">
        <v>501.69</v>
      </c>
      <c r="J123">
        <v>2503.1999999999998</v>
      </c>
      <c r="K123">
        <v>3870.57</v>
      </c>
      <c r="N123"/>
      <c r="O123"/>
      <c r="P123"/>
      <c r="Q123"/>
      <c r="R123"/>
      <c r="S123"/>
      <c r="T123"/>
      <c r="U123"/>
    </row>
    <row r="124" spans="1:21" x14ac:dyDescent="0.25">
      <c r="A124"/>
      <c r="B124" t="s">
        <v>802</v>
      </c>
      <c r="C124" t="s">
        <v>92</v>
      </c>
      <c r="D124" t="s">
        <v>826</v>
      </c>
      <c r="E124" t="s">
        <v>44</v>
      </c>
      <c r="F124" t="s">
        <v>73</v>
      </c>
      <c r="G124" t="s">
        <v>31</v>
      </c>
      <c r="H124" s="79">
        <v>1</v>
      </c>
      <c r="I124">
        <v>501.69</v>
      </c>
      <c r="J124">
        <v>2503.1999999999998</v>
      </c>
      <c r="K124">
        <v>3870.57</v>
      </c>
      <c r="N124"/>
      <c r="O124"/>
      <c r="P124"/>
      <c r="Q124"/>
      <c r="R124"/>
      <c r="S124"/>
      <c r="T124"/>
      <c r="U124"/>
    </row>
    <row r="125" spans="1:21" x14ac:dyDescent="0.25">
      <c r="A125"/>
      <c r="B125" t="s">
        <v>803</v>
      </c>
      <c r="C125" t="s">
        <v>92</v>
      </c>
      <c r="D125" t="s">
        <v>826</v>
      </c>
      <c r="E125" t="s">
        <v>44</v>
      </c>
      <c r="F125" t="s">
        <v>73</v>
      </c>
      <c r="G125" t="s">
        <v>31</v>
      </c>
      <c r="H125" s="79">
        <v>1</v>
      </c>
      <c r="I125">
        <v>501.69</v>
      </c>
      <c r="J125">
        <v>2503.1999999999998</v>
      </c>
      <c r="K125">
        <v>3870.57</v>
      </c>
      <c r="N125"/>
      <c r="O125"/>
      <c r="P125"/>
      <c r="Q125"/>
      <c r="R125"/>
      <c r="S125"/>
      <c r="T125"/>
      <c r="U125"/>
    </row>
    <row r="126" spans="1:21" x14ac:dyDescent="0.25">
      <c r="A126"/>
      <c r="B126" t="s">
        <v>804</v>
      </c>
      <c r="C126" t="s">
        <v>92</v>
      </c>
      <c r="D126" t="s">
        <v>826</v>
      </c>
      <c r="E126" t="s">
        <v>44</v>
      </c>
      <c r="F126" t="s">
        <v>73</v>
      </c>
      <c r="G126" t="s">
        <v>31</v>
      </c>
      <c r="H126" s="79">
        <v>1</v>
      </c>
      <c r="I126">
        <v>501.69</v>
      </c>
      <c r="J126">
        <v>2503.1999999999998</v>
      </c>
      <c r="K126">
        <v>3870.57</v>
      </c>
      <c r="N126"/>
      <c r="O126"/>
      <c r="P126"/>
      <c r="Q126"/>
      <c r="R126"/>
      <c r="S126"/>
      <c r="T126"/>
      <c r="U126"/>
    </row>
    <row r="127" spans="1:21" x14ac:dyDescent="0.25">
      <c r="A127"/>
      <c r="B127" t="s">
        <v>805</v>
      </c>
      <c r="C127" t="s">
        <v>92</v>
      </c>
      <c r="D127" t="s">
        <v>826</v>
      </c>
      <c r="E127" t="s">
        <v>44</v>
      </c>
      <c r="F127" t="s">
        <v>73</v>
      </c>
      <c r="G127" t="s">
        <v>31</v>
      </c>
      <c r="H127" s="79">
        <v>1</v>
      </c>
      <c r="I127">
        <v>501.69</v>
      </c>
      <c r="J127">
        <v>2503.1999999999998</v>
      </c>
      <c r="K127">
        <v>3870.57</v>
      </c>
      <c r="N127"/>
      <c r="O127"/>
      <c r="P127"/>
      <c r="Q127"/>
      <c r="R127"/>
      <c r="S127"/>
      <c r="T127"/>
      <c r="U127"/>
    </row>
    <row r="128" spans="1:21" x14ac:dyDescent="0.25">
      <c r="A128"/>
      <c r="B128" t="s">
        <v>806</v>
      </c>
      <c r="C128" t="s">
        <v>92</v>
      </c>
      <c r="D128" t="s">
        <v>826</v>
      </c>
      <c r="E128" t="s">
        <v>44</v>
      </c>
      <c r="F128" t="s">
        <v>73</v>
      </c>
      <c r="G128" t="s">
        <v>31</v>
      </c>
      <c r="H128" s="79">
        <v>1</v>
      </c>
      <c r="I128">
        <v>501.69</v>
      </c>
      <c r="J128">
        <v>2503.1999999999998</v>
      </c>
      <c r="K128">
        <v>3870.57</v>
      </c>
      <c r="N128"/>
      <c r="O128"/>
      <c r="P128"/>
      <c r="Q128"/>
      <c r="R128"/>
      <c r="S128"/>
      <c r="T128"/>
      <c r="U128"/>
    </row>
    <row r="129" spans="1:21" x14ac:dyDescent="0.25">
      <c r="A129"/>
      <c r="B129" t="s">
        <v>807</v>
      </c>
      <c r="C129" t="s">
        <v>92</v>
      </c>
      <c r="D129" t="s">
        <v>826</v>
      </c>
      <c r="E129" t="s">
        <v>44</v>
      </c>
      <c r="F129" t="s">
        <v>73</v>
      </c>
      <c r="G129" t="s">
        <v>31</v>
      </c>
      <c r="H129" s="79">
        <v>1</v>
      </c>
      <c r="I129">
        <v>501.69</v>
      </c>
      <c r="J129">
        <v>2503.1999999999998</v>
      </c>
      <c r="K129">
        <v>3870.57</v>
      </c>
      <c r="N129"/>
      <c r="O129"/>
      <c r="P129"/>
      <c r="Q129"/>
      <c r="R129"/>
      <c r="S129"/>
      <c r="T129"/>
      <c r="U129"/>
    </row>
    <row r="130" spans="1:21" x14ac:dyDescent="0.25">
      <c r="A130"/>
      <c r="B130" t="s">
        <v>808</v>
      </c>
      <c r="C130" t="s">
        <v>92</v>
      </c>
      <c r="D130" t="s">
        <v>826</v>
      </c>
      <c r="E130" t="s">
        <v>44</v>
      </c>
      <c r="F130" t="s">
        <v>73</v>
      </c>
      <c r="G130" t="s">
        <v>31</v>
      </c>
      <c r="H130" s="79">
        <v>1</v>
      </c>
      <c r="I130">
        <v>501.69</v>
      </c>
      <c r="J130">
        <v>2503.1999999999998</v>
      </c>
      <c r="K130">
        <v>3870.57</v>
      </c>
      <c r="N130"/>
      <c r="O130"/>
      <c r="P130"/>
      <c r="Q130"/>
      <c r="R130"/>
      <c r="S130"/>
      <c r="T130"/>
      <c r="U130"/>
    </row>
    <row r="131" spans="1:21" x14ac:dyDescent="0.25">
      <c r="A131"/>
      <c r="B131" t="s">
        <v>809</v>
      </c>
      <c r="C131" t="s">
        <v>92</v>
      </c>
      <c r="D131" t="s">
        <v>826</v>
      </c>
      <c r="E131" t="s">
        <v>44</v>
      </c>
      <c r="F131" t="s">
        <v>73</v>
      </c>
      <c r="G131" t="s">
        <v>31</v>
      </c>
      <c r="H131" s="79">
        <v>1</v>
      </c>
      <c r="I131">
        <v>501.69</v>
      </c>
      <c r="J131">
        <v>2503.1999999999998</v>
      </c>
      <c r="K131">
        <v>3870.57</v>
      </c>
      <c r="N131"/>
      <c r="O131"/>
      <c r="P131"/>
      <c r="Q131"/>
      <c r="R131"/>
      <c r="S131"/>
      <c r="T131"/>
      <c r="U131"/>
    </row>
    <row r="132" spans="1:21" x14ac:dyDescent="0.25">
      <c r="A132"/>
      <c r="B132" t="s">
        <v>810</v>
      </c>
      <c r="C132" t="s">
        <v>92</v>
      </c>
      <c r="D132" t="s">
        <v>826</v>
      </c>
      <c r="E132" t="s">
        <v>44</v>
      </c>
      <c r="F132" t="s">
        <v>73</v>
      </c>
      <c r="G132" t="s">
        <v>31</v>
      </c>
      <c r="H132" s="79">
        <v>1</v>
      </c>
      <c r="I132">
        <v>501.69</v>
      </c>
      <c r="J132">
        <v>2503.1999999999998</v>
      </c>
      <c r="K132">
        <v>3870.57</v>
      </c>
      <c r="N132"/>
      <c r="O132"/>
      <c r="P132"/>
      <c r="Q132"/>
      <c r="R132"/>
      <c r="S132"/>
      <c r="T132"/>
      <c r="U132"/>
    </row>
    <row r="133" spans="1:21" x14ac:dyDescent="0.25">
      <c r="A133"/>
      <c r="B133" t="s">
        <v>811</v>
      </c>
      <c r="C133" t="s">
        <v>92</v>
      </c>
      <c r="D133" t="s">
        <v>826</v>
      </c>
      <c r="E133" t="s">
        <v>44</v>
      </c>
      <c r="F133" t="s">
        <v>73</v>
      </c>
      <c r="G133" t="s">
        <v>31</v>
      </c>
      <c r="H133" s="79">
        <v>1</v>
      </c>
      <c r="I133">
        <v>501.69</v>
      </c>
      <c r="J133">
        <v>2503.1999999999998</v>
      </c>
      <c r="K133">
        <v>3870.57</v>
      </c>
      <c r="N133"/>
      <c r="O133"/>
      <c r="P133"/>
      <c r="Q133"/>
      <c r="R133"/>
      <c r="S133"/>
      <c r="T133"/>
      <c r="U133"/>
    </row>
    <row r="134" spans="1:21" x14ac:dyDescent="0.25">
      <c r="A134"/>
      <c r="B134" t="s">
        <v>812</v>
      </c>
      <c r="C134" t="s">
        <v>92</v>
      </c>
      <c r="D134" t="s">
        <v>826</v>
      </c>
      <c r="E134" t="s">
        <v>44</v>
      </c>
      <c r="F134" t="s">
        <v>73</v>
      </c>
      <c r="G134" t="s">
        <v>31</v>
      </c>
      <c r="H134" s="79">
        <v>1</v>
      </c>
      <c r="I134">
        <v>501.69</v>
      </c>
      <c r="J134">
        <v>2503.1999999999998</v>
      </c>
      <c r="K134">
        <v>3870.57</v>
      </c>
      <c r="N134"/>
      <c r="O134"/>
      <c r="P134"/>
      <c r="Q134"/>
      <c r="R134"/>
      <c r="S134"/>
      <c r="T134"/>
      <c r="U134"/>
    </row>
    <row r="135" spans="1:21" x14ac:dyDescent="0.25">
      <c r="A135"/>
      <c r="B135" t="s">
        <v>813</v>
      </c>
      <c r="C135" t="s">
        <v>92</v>
      </c>
      <c r="D135" t="s">
        <v>826</v>
      </c>
      <c r="E135" t="s">
        <v>44</v>
      </c>
      <c r="F135" t="s">
        <v>73</v>
      </c>
      <c r="G135" t="s">
        <v>31</v>
      </c>
      <c r="H135" s="79">
        <v>1</v>
      </c>
      <c r="I135">
        <v>501.69</v>
      </c>
      <c r="J135">
        <v>2503.1999999999998</v>
      </c>
      <c r="K135">
        <v>3870.57</v>
      </c>
      <c r="N135"/>
      <c r="O135"/>
      <c r="P135"/>
      <c r="Q135"/>
      <c r="R135"/>
      <c r="S135"/>
      <c r="T135"/>
      <c r="U135"/>
    </row>
    <row r="136" spans="1:21" x14ac:dyDescent="0.25">
      <c r="A136"/>
      <c r="B136" t="s">
        <v>525</v>
      </c>
      <c r="C136" t="s">
        <v>96</v>
      </c>
      <c r="D136" t="s">
        <v>826</v>
      </c>
      <c r="E136" t="s">
        <v>44</v>
      </c>
      <c r="F136" t="s">
        <v>920</v>
      </c>
      <c r="G136" t="s">
        <v>31</v>
      </c>
      <c r="H136" s="79">
        <v>1</v>
      </c>
      <c r="I136">
        <v>569.13</v>
      </c>
      <c r="J136">
        <v>2657.72</v>
      </c>
      <c r="K136">
        <v>4095.1</v>
      </c>
      <c r="N136"/>
      <c r="O136"/>
      <c r="P136"/>
      <c r="Q136"/>
      <c r="R136"/>
      <c r="S136"/>
      <c r="T136"/>
      <c r="U136"/>
    </row>
    <row r="137" spans="1:21" x14ac:dyDescent="0.25">
      <c r="A137"/>
      <c r="B137" t="s">
        <v>526</v>
      </c>
      <c r="C137" t="s">
        <v>96</v>
      </c>
      <c r="D137" t="s">
        <v>826</v>
      </c>
      <c r="E137" t="s">
        <v>44</v>
      </c>
      <c r="F137" t="s">
        <v>920</v>
      </c>
      <c r="G137" t="s">
        <v>31</v>
      </c>
      <c r="H137" s="79">
        <v>1</v>
      </c>
      <c r="I137">
        <v>569.13</v>
      </c>
      <c r="J137">
        <v>2657.72</v>
      </c>
      <c r="K137">
        <v>4095.1</v>
      </c>
      <c r="N137"/>
      <c r="O137"/>
      <c r="P137"/>
      <c r="Q137"/>
      <c r="R137"/>
      <c r="S137"/>
      <c r="T137"/>
      <c r="U137"/>
    </row>
    <row r="138" spans="1:21" x14ac:dyDescent="0.25">
      <c r="A138"/>
      <c r="B138" t="s">
        <v>527</v>
      </c>
      <c r="C138" t="s">
        <v>96</v>
      </c>
      <c r="D138" t="s">
        <v>826</v>
      </c>
      <c r="E138" t="s">
        <v>44</v>
      </c>
      <c r="F138" t="s">
        <v>920</v>
      </c>
      <c r="G138" t="s">
        <v>31</v>
      </c>
      <c r="H138" s="79">
        <v>1</v>
      </c>
      <c r="I138">
        <v>569.13</v>
      </c>
      <c r="J138">
        <v>2657.72</v>
      </c>
      <c r="K138">
        <v>4095.1</v>
      </c>
      <c r="N138"/>
      <c r="O138"/>
      <c r="P138"/>
      <c r="Q138"/>
      <c r="R138"/>
      <c r="S138"/>
      <c r="T138"/>
      <c r="U138"/>
    </row>
    <row r="139" spans="1:21" x14ac:dyDescent="0.25">
      <c r="A139"/>
      <c r="B139" t="s">
        <v>528</v>
      </c>
      <c r="C139" t="s">
        <v>96</v>
      </c>
      <c r="D139" t="s">
        <v>826</v>
      </c>
      <c r="E139" t="s">
        <v>44</v>
      </c>
      <c r="F139" t="s">
        <v>920</v>
      </c>
      <c r="G139" t="s">
        <v>31</v>
      </c>
      <c r="H139" s="79">
        <v>1</v>
      </c>
      <c r="I139">
        <v>569.13</v>
      </c>
      <c r="J139">
        <v>2657.72</v>
      </c>
      <c r="K139">
        <v>4095.1</v>
      </c>
      <c r="N139"/>
      <c r="O139"/>
      <c r="P139"/>
      <c r="Q139"/>
      <c r="R139"/>
      <c r="S139"/>
      <c r="T139"/>
      <c r="U139"/>
    </row>
    <row r="140" spans="1:21" x14ac:dyDescent="0.25">
      <c r="A140"/>
      <c r="B140" t="s">
        <v>529</v>
      </c>
      <c r="C140" t="s">
        <v>96</v>
      </c>
      <c r="D140" t="s">
        <v>826</v>
      </c>
      <c r="E140" t="s">
        <v>44</v>
      </c>
      <c r="F140" t="s">
        <v>920</v>
      </c>
      <c r="G140" t="s">
        <v>31</v>
      </c>
      <c r="H140" s="79">
        <v>1</v>
      </c>
      <c r="I140">
        <v>569.13</v>
      </c>
      <c r="J140">
        <v>2657.72</v>
      </c>
      <c r="K140">
        <v>4095.1</v>
      </c>
      <c r="N140"/>
      <c r="O140"/>
      <c r="P140"/>
      <c r="Q140"/>
      <c r="R140"/>
      <c r="S140"/>
      <c r="T140"/>
      <c r="U140"/>
    </row>
    <row r="141" spans="1:21" x14ac:dyDescent="0.25">
      <c r="A141"/>
      <c r="B141" t="s">
        <v>530</v>
      </c>
      <c r="C141" t="s">
        <v>96</v>
      </c>
      <c r="D141" t="s">
        <v>826</v>
      </c>
      <c r="E141" t="s">
        <v>44</v>
      </c>
      <c r="F141" t="s">
        <v>920</v>
      </c>
      <c r="G141" t="s">
        <v>31</v>
      </c>
      <c r="H141" s="79">
        <v>1</v>
      </c>
      <c r="I141">
        <v>569.13</v>
      </c>
      <c r="J141">
        <v>2657.72</v>
      </c>
      <c r="K141">
        <v>4095.1</v>
      </c>
      <c r="N141"/>
      <c r="O141"/>
      <c r="P141"/>
      <c r="Q141"/>
      <c r="R141"/>
      <c r="S141"/>
      <c r="T141"/>
      <c r="U141"/>
    </row>
    <row r="142" spans="1:21" x14ac:dyDescent="0.25">
      <c r="A142"/>
      <c r="B142" t="s">
        <v>531</v>
      </c>
      <c r="C142" t="s">
        <v>96</v>
      </c>
      <c r="D142" t="s">
        <v>826</v>
      </c>
      <c r="E142" t="s">
        <v>44</v>
      </c>
      <c r="F142" t="s">
        <v>920</v>
      </c>
      <c r="G142" t="s">
        <v>31</v>
      </c>
      <c r="H142" s="79">
        <v>1</v>
      </c>
      <c r="I142">
        <v>569.13</v>
      </c>
      <c r="J142">
        <v>2657.72</v>
      </c>
      <c r="K142">
        <v>4095.1</v>
      </c>
      <c r="N142"/>
      <c r="O142"/>
      <c r="P142"/>
      <c r="Q142"/>
      <c r="R142"/>
      <c r="S142"/>
      <c r="T142"/>
      <c r="U142"/>
    </row>
    <row r="143" spans="1:21" x14ac:dyDescent="0.25">
      <c r="A143"/>
      <c r="B143" t="s">
        <v>532</v>
      </c>
      <c r="C143" t="s">
        <v>96</v>
      </c>
      <c r="D143" t="s">
        <v>826</v>
      </c>
      <c r="E143" t="s">
        <v>44</v>
      </c>
      <c r="F143" t="s">
        <v>920</v>
      </c>
      <c r="G143" t="s">
        <v>31</v>
      </c>
      <c r="H143" s="79">
        <v>1</v>
      </c>
      <c r="I143">
        <v>569.13</v>
      </c>
      <c r="J143">
        <v>2657.72</v>
      </c>
      <c r="K143">
        <v>4095.1</v>
      </c>
      <c r="N143"/>
      <c r="O143"/>
      <c r="P143"/>
      <c r="Q143"/>
      <c r="R143"/>
      <c r="S143"/>
      <c r="T143"/>
      <c r="U143"/>
    </row>
    <row r="144" spans="1:21" x14ac:dyDescent="0.25">
      <c r="A144"/>
      <c r="B144" t="s">
        <v>533</v>
      </c>
      <c r="C144" t="s">
        <v>96</v>
      </c>
      <c r="D144" t="s">
        <v>826</v>
      </c>
      <c r="E144" t="s">
        <v>44</v>
      </c>
      <c r="F144" t="s">
        <v>920</v>
      </c>
      <c r="G144" t="s">
        <v>31</v>
      </c>
      <c r="H144" s="79">
        <v>1</v>
      </c>
      <c r="I144">
        <v>569.13</v>
      </c>
      <c r="J144">
        <v>2657.72</v>
      </c>
      <c r="K144">
        <v>4095.1</v>
      </c>
      <c r="N144"/>
      <c r="O144"/>
      <c r="P144"/>
      <c r="Q144"/>
      <c r="R144"/>
      <c r="S144"/>
      <c r="T144"/>
      <c r="U144"/>
    </row>
    <row r="145" spans="1:21" x14ac:dyDescent="0.25">
      <c r="A145"/>
      <c r="B145" t="s">
        <v>535</v>
      </c>
      <c r="C145" t="s">
        <v>96</v>
      </c>
      <c r="D145" t="s">
        <v>826</v>
      </c>
      <c r="E145" t="s">
        <v>44</v>
      </c>
      <c r="F145" t="s">
        <v>920</v>
      </c>
      <c r="G145" t="s">
        <v>31</v>
      </c>
      <c r="H145" s="79">
        <v>1</v>
      </c>
      <c r="I145">
        <v>569.13</v>
      </c>
      <c r="J145">
        <v>2657.72</v>
      </c>
      <c r="K145">
        <v>4095.1</v>
      </c>
      <c r="N145"/>
      <c r="O145"/>
      <c r="P145"/>
      <c r="Q145"/>
      <c r="R145"/>
      <c r="S145"/>
      <c r="T145"/>
      <c r="U145"/>
    </row>
    <row r="146" spans="1:21" x14ac:dyDescent="0.25">
      <c r="A146"/>
      <c r="B146" t="s">
        <v>536</v>
      </c>
      <c r="C146" t="s">
        <v>96</v>
      </c>
      <c r="D146" t="s">
        <v>826</v>
      </c>
      <c r="E146" t="s">
        <v>44</v>
      </c>
      <c r="F146" t="s">
        <v>920</v>
      </c>
      <c r="G146" t="s">
        <v>31</v>
      </c>
      <c r="H146" s="79">
        <v>1</v>
      </c>
      <c r="I146">
        <v>569.13</v>
      </c>
      <c r="J146">
        <v>2657.72</v>
      </c>
      <c r="K146">
        <v>4095.1</v>
      </c>
      <c r="N146"/>
      <c r="O146"/>
      <c r="P146"/>
      <c r="Q146"/>
      <c r="R146"/>
      <c r="S146"/>
      <c r="T146"/>
      <c r="U146"/>
    </row>
    <row r="147" spans="1:21" x14ac:dyDescent="0.25">
      <c r="A147"/>
      <c r="B147" t="s">
        <v>537</v>
      </c>
      <c r="C147" t="s">
        <v>96</v>
      </c>
      <c r="D147" t="s">
        <v>826</v>
      </c>
      <c r="E147" t="s">
        <v>44</v>
      </c>
      <c r="F147" t="s">
        <v>920</v>
      </c>
      <c r="G147" t="s">
        <v>31</v>
      </c>
      <c r="H147" s="79">
        <v>1</v>
      </c>
      <c r="I147">
        <v>569.13</v>
      </c>
      <c r="J147">
        <v>2657.72</v>
      </c>
      <c r="K147">
        <v>4095.1</v>
      </c>
      <c r="N147"/>
      <c r="O147"/>
      <c r="P147"/>
      <c r="Q147"/>
      <c r="R147"/>
      <c r="S147"/>
      <c r="T147"/>
      <c r="U147"/>
    </row>
    <row r="148" spans="1:21" x14ac:dyDescent="0.25">
      <c r="A148"/>
      <c r="B148" t="s">
        <v>539</v>
      </c>
      <c r="C148" t="s">
        <v>96</v>
      </c>
      <c r="D148" t="s">
        <v>826</v>
      </c>
      <c r="E148" t="s">
        <v>44</v>
      </c>
      <c r="F148" t="s">
        <v>920</v>
      </c>
      <c r="G148" t="s">
        <v>31</v>
      </c>
      <c r="H148" s="79">
        <v>1</v>
      </c>
      <c r="I148">
        <v>569.13</v>
      </c>
      <c r="J148">
        <v>2657.72</v>
      </c>
      <c r="K148">
        <v>4095.1</v>
      </c>
      <c r="N148"/>
      <c r="O148"/>
      <c r="P148"/>
      <c r="Q148"/>
      <c r="R148"/>
      <c r="S148"/>
      <c r="T148"/>
      <c r="U148"/>
    </row>
    <row r="149" spans="1:21" x14ac:dyDescent="0.25">
      <c r="A149"/>
      <c r="B149" t="s">
        <v>540</v>
      </c>
      <c r="C149" t="s">
        <v>96</v>
      </c>
      <c r="D149" t="s">
        <v>826</v>
      </c>
      <c r="E149" t="s">
        <v>44</v>
      </c>
      <c r="F149" t="s">
        <v>920</v>
      </c>
      <c r="G149" t="s">
        <v>31</v>
      </c>
      <c r="H149" s="79">
        <v>1</v>
      </c>
      <c r="I149">
        <v>569.13</v>
      </c>
      <c r="J149">
        <v>2657.72</v>
      </c>
      <c r="K149">
        <v>4095.1</v>
      </c>
      <c r="N149"/>
      <c r="O149"/>
      <c r="P149"/>
      <c r="Q149"/>
      <c r="R149"/>
      <c r="S149"/>
      <c r="T149"/>
      <c r="U149"/>
    </row>
    <row r="150" spans="1:21" x14ac:dyDescent="0.25">
      <c r="A150"/>
      <c r="B150" t="s">
        <v>541</v>
      </c>
      <c r="C150" t="s">
        <v>96</v>
      </c>
      <c r="D150" t="s">
        <v>826</v>
      </c>
      <c r="E150" t="s">
        <v>44</v>
      </c>
      <c r="F150" t="s">
        <v>920</v>
      </c>
      <c r="G150" t="s">
        <v>31</v>
      </c>
      <c r="H150" s="79">
        <v>1</v>
      </c>
      <c r="I150">
        <v>569.13</v>
      </c>
      <c r="J150">
        <v>2657.72</v>
      </c>
      <c r="K150">
        <v>4095.1</v>
      </c>
      <c r="N150"/>
      <c r="O150"/>
      <c r="P150"/>
      <c r="Q150"/>
      <c r="R150"/>
      <c r="S150"/>
      <c r="T150"/>
      <c r="U150"/>
    </row>
    <row r="151" spans="1:21" x14ac:dyDescent="0.25">
      <c r="A151"/>
      <c r="B151" t="s">
        <v>542</v>
      </c>
      <c r="C151" t="s">
        <v>96</v>
      </c>
      <c r="D151" t="s">
        <v>826</v>
      </c>
      <c r="E151" t="s">
        <v>44</v>
      </c>
      <c r="F151" t="s">
        <v>920</v>
      </c>
      <c r="G151" t="s">
        <v>31</v>
      </c>
      <c r="H151" s="79">
        <v>1</v>
      </c>
      <c r="I151">
        <v>569.13</v>
      </c>
      <c r="J151">
        <v>2657.72</v>
      </c>
      <c r="K151">
        <v>4095.1</v>
      </c>
      <c r="N151"/>
      <c r="O151"/>
      <c r="P151"/>
      <c r="Q151"/>
      <c r="R151"/>
      <c r="S151"/>
      <c r="T151"/>
      <c r="U151"/>
    </row>
    <row r="152" spans="1:21" x14ac:dyDescent="0.25">
      <c r="A152"/>
      <c r="B152" t="s">
        <v>543</v>
      </c>
      <c r="C152" t="s">
        <v>96</v>
      </c>
      <c r="D152" t="s">
        <v>826</v>
      </c>
      <c r="E152" t="s">
        <v>44</v>
      </c>
      <c r="F152" t="s">
        <v>920</v>
      </c>
      <c r="G152" t="s">
        <v>31</v>
      </c>
      <c r="H152" s="79">
        <v>1</v>
      </c>
      <c r="I152">
        <v>569.13</v>
      </c>
      <c r="J152">
        <v>2657.72</v>
      </c>
      <c r="K152">
        <v>4095.1</v>
      </c>
      <c r="N152"/>
      <c r="O152"/>
      <c r="P152"/>
      <c r="Q152"/>
      <c r="R152"/>
      <c r="S152"/>
      <c r="T152"/>
      <c r="U152"/>
    </row>
    <row r="153" spans="1:21" x14ac:dyDescent="0.25">
      <c r="A153"/>
      <c r="B153" t="s">
        <v>544</v>
      </c>
      <c r="C153" t="s">
        <v>96</v>
      </c>
      <c r="D153" t="s">
        <v>826</v>
      </c>
      <c r="E153" t="s">
        <v>44</v>
      </c>
      <c r="F153" t="s">
        <v>920</v>
      </c>
      <c r="G153" t="s">
        <v>31</v>
      </c>
      <c r="H153" s="79">
        <v>1</v>
      </c>
      <c r="I153">
        <v>569.13</v>
      </c>
      <c r="J153">
        <v>2657.72</v>
      </c>
      <c r="K153">
        <v>4095.1</v>
      </c>
      <c r="N153"/>
      <c r="O153"/>
      <c r="P153"/>
      <c r="Q153"/>
      <c r="R153"/>
      <c r="S153"/>
      <c r="T153"/>
      <c r="U153"/>
    </row>
    <row r="154" spans="1:21" x14ac:dyDescent="0.25">
      <c r="A154"/>
      <c r="B154" t="s">
        <v>545</v>
      </c>
      <c r="C154" t="s">
        <v>96</v>
      </c>
      <c r="D154" t="s">
        <v>826</v>
      </c>
      <c r="E154" t="s">
        <v>44</v>
      </c>
      <c r="F154" t="s">
        <v>920</v>
      </c>
      <c r="G154" t="s">
        <v>31</v>
      </c>
      <c r="H154" s="79">
        <v>1</v>
      </c>
      <c r="I154">
        <v>569.13</v>
      </c>
      <c r="J154">
        <v>2657.72</v>
      </c>
      <c r="K154">
        <v>4095.1</v>
      </c>
      <c r="N154"/>
      <c r="O154"/>
      <c r="P154"/>
      <c r="Q154"/>
      <c r="R154"/>
      <c r="S154"/>
      <c r="T154"/>
      <c r="U154"/>
    </row>
    <row r="155" spans="1:21" x14ac:dyDescent="0.25">
      <c r="A155"/>
      <c r="B155" t="s">
        <v>546</v>
      </c>
      <c r="C155" t="s">
        <v>96</v>
      </c>
      <c r="D155" t="s">
        <v>826</v>
      </c>
      <c r="E155" t="s">
        <v>44</v>
      </c>
      <c r="F155" t="s">
        <v>920</v>
      </c>
      <c r="G155" t="s">
        <v>31</v>
      </c>
      <c r="H155" s="79">
        <v>1</v>
      </c>
      <c r="I155">
        <v>569.13</v>
      </c>
      <c r="J155">
        <v>2657.72</v>
      </c>
      <c r="K155">
        <v>4095.1</v>
      </c>
      <c r="N155"/>
      <c r="O155"/>
      <c r="P155"/>
      <c r="Q155"/>
      <c r="R155"/>
      <c r="S155"/>
      <c r="T155"/>
      <c r="U155"/>
    </row>
    <row r="156" spans="1:21" x14ac:dyDescent="0.25">
      <c r="A156"/>
      <c r="B156" t="s">
        <v>547</v>
      </c>
      <c r="C156" t="s">
        <v>96</v>
      </c>
      <c r="D156" t="s">
        <v>826</v>
      </c>
      <c r="E156" t="s">
        <v>44</v>
      </c>
      <c r="F156" t="s">
        <v>920</v>
      </c>
      <c r="G156" t="s">
        <v>31</v>
      </c>
      <c r="H156" s="79">
        <v>1</v>
      </c>
      <c r="I156">
        <v>569.13</v>
      </c>
      <c r="J156">
        <v>2657.72</v>
      </c>
      <c r="K156">
        <v>4095.1</v>
      </c>
      <c r="N156"/>
      <c r="O156"/>
      <c r="P156"/>
      <c r="Q156"/>
      <c r="R156"/>
      <c r="S156"/>
      <c r="T156"/>
      <c r="U156"/>
    </row>
    <row r="157" spans="1:21" x14ac:dyDescent="0.25">
      <c r="A157"/>
      <c r="B157" t="s">
        <v>831</v>
      </c>
      <c r="C157" t="s">
        <v>50</v>
      </c>
      <c r="D157" t="s">
        <v>826</v>
      </c>
      <c r="E157" t="s">
        <v>23</v>
      </c>
      <c r="F157" t="s">
        <v>32</v>
      </c>
      <c r="G157" t="s">
        <v>31</v>
      </c>
      <c r="H157" s="79">
        <v>1</v>
      </c>
      <c r="I157">
        <v>700.84</v>
      </c>
      <c r="J157">
        <v>2719.53</v>
      </c>
      <c r="K157">
        <v>4573.34</v>
      </c>
      <c r="N157"/>
      <c r="O157"/>
      <c r="P157"/>
      <c r="Q157"/>
      <c r="R157"/>
      <c r="S157"/>
      <c r="T157"/>
      <c r="U157"/>
    </row>
    <row r="158" spans="1:21" x14ac:dyDescent="0.25">
      <c r="A158" t="s">
        <v>142</v>
      </c>
      <c r="B158"/>
      <c r="D158"/>
      <c r="E158"/>
      <c r="F158"/>
      <c r="G158"/>
      <c r="H158" s="79">
        <v>135</v>
      </c>
      <c r="I158">
        <v>70781.540000000081</v>
      </c>
      <c r="J158">
        <v>343371.12000000005</v>
      </c>
      <c r="K158">
        <v>533371.75000000012</v>
      </c>
      <c r="N158"/>
      <c r="O158"/>
      <c r="P158"/>
      <c r="Q158"/>
      <c r="R158"/>
      <c r="S158"/>
      <c r="T158"/>
      <c r="U158"/>
    </row>
    <row r="159" spans="1:21" x14ac:dyDescent="0.25">
      <c r="A159">
        <v>1330</v>
      </c>
      <c r="B159" t="s">
        <v>441</v>
      </c>
      <c r="C159" t="s">
        <v>77</v>
      </c>
      <c r="D159" t="s">
        <v>826</v>
      </c>
      <c r="E159" t="s">
        <v>23</v>
      </c>
      <c r="F159" t="s">
        <v>32</v>
      </c>
      <c r="G159" t="s">
        <v>27</v>
      </c>
      <c r="H159" s="79">
        <v>1</v>
      </c>
      <c r="I159">
        <v>700.84</v>
      </c>
      <c r="J159">
        <v>1704.98</v>
      </c>
      <c r="K159">
        <v>3558.79</v>
      </c>
      <c r="N159"/>
      <c r="O159"/>
      <c r="P159"/>
      <c r="Q159"/>
      <c r="R159"/>
      <c r="S159"/>
      <c r="T159"/>
      <c r="U159"/>
    </row>
    <row r="160" spans="1:21" x14ac:dyDescent="0.25">
      <c r="A160"/>
      <c r="B160" t="s">
        <v>703</v>
      </c>
      <c r="C160" t="s">
        <v>92</v>
      </c>
      <c r="D160" t="s">
        <v>826</v>
      </c>
      <c r="E160" t="s">
        <v>44</v>
      </c>
      <c r="F160" t="s">
        <v>73</v>
      </c>
      <c r="G160" t="s">
        <v>31</v>
      </c>
      <c r="H160" s="79">
        <v>1</v>
      </c>
      <c r="I160">
        <v>501.69</v>
      </c>
      <c r="J160">
        <v>2503.1999999999998</v>
      </c>
      <c r="K160">
        <v>3870.57</v>
      </c>
      <c r="N160"/>
      <c r="O160"/>
      <c r="P160"/>
      <c r="Q160"/>
      <c r="R160"/>
      <c r="S160"/>
      <c r="T160"/>
      <c r="U160"/>
    </row>
    <row r="161" spans="1:21" x14ac:dyDescent="0.25">
      <c r="A161"/>
      <c r="B161" t="s">
        <v>704</v>
      </c>
      <c r="C161" t="s">
        <v>92</v>
      </c>
      <c r="D161" t="s">
        <v>826</v>
      </c>
      <c r="E161" t="s">
        <v>44</v>
      </c>
      <c r="F161" t="s">
        <v>73</v>
      </c>
      <c r="G161" t="s">
        <v>31</v>
      </c>
      <c r="H161" s="79">
        <v>1</v>
      </c>
      <c r="I161">
        <v>501.69</v>
      </c>
      <c r="J161">
        <v>2503.1999999999998</v>
      </c>
      <c r="K161">
        <v>3870.57</v>
      </c>
      <c r="N161"/>
      <c r="O161"/>
      <c r="P161"/>
      <c r="Q161"/>
      <c r="R161"/>
      <c r="S161"/>
      <c r="T161"/>
      <c r="U161"/>
    </row>
    <row r="162" spans="1:21" x14ac:dyDescent="0.25">
      <c r="A162"/>
      <c r="B162" t="s">
        <v>705</v>
      </c>
      <c r="C162" t="s">
        <v>92</v>
      </c>
      <c r="D162" t="s">
        <v>826</v>
      </c>
      <c r="E162" t="s">
        <v>44</v>
      </c>
      <c r="F162" t="s">
        <v>73</v>
      </c>
      <c r="G162" t="s">
        <v>31</v>
      </c>
      <c r="H162" s="79">
        <v>1</v>
      </c>
      <c r="I162">
        <v>501.69</v>
      </c>
      <c r="J162">
        <v>2503.1999999999998</v>
      </c>
      <c r="K162">
        <v>3870.57</v>
      </c>
      <c r="N162"/>
      <c r="O162"/>
      <c r="P162"/>
      <c r="Q162"/>
      <c r="R162"/>
      <c r="S162"/>
      <c r="T162"/>
      <c r="U162"/>
    </row>
    <row r="163" spans="1:21" x14ac:dyDescent="0.25">
      <c r="A163"/>
      <c r="B163" t="s">
        <v>728</v>
      </c>
      <c r="C163" t="s">
        <v>92</v>
      </c>
      <c r="D163" t="s">
        <v>826</v>
      </c>
      <c r="E163" t="s">
        <v>44</v>
      </c>
      <c r="F163" t="s">
        <v>73</v>
      </c>
      <c r="G163" t="s">
        <v>31</v>
      </c>
      <c r="H163" s="79">
        <v>1</v>
      </c>
      <c r="I163">
        <v>501.69</v>
      </c>
      <c r="J163">
        <v>2503.1999999999998</v>
      </c>
      <c r="K163">
        <v>3870.57</v>
      </c>
      <c r="N163"/>
      <c r="O163"/>
      <c r="P163"/>
      <c r="Q163"/>
      <c r="R163"/>
      <c r="S163"/>
      <c r="T163"/>
      <c r="U163"/>
    </row>
    <row r="164" spans="1:21" x14ac:dyDescent="0.25">
      <c r="A164"/>
      <c r="B164" t="s">
        <v>730</v>
      </c>
      <c r="C164" t="s">
        <v>92</v>
      </c>
      <c r="D164" t="s">
        <v>826</v>
      </c>
      <c r="E164" t="s">
        <v>44</v>
      </c>
      <c r="F164" t="s">
        <v>73</v>
      </c>
      <c r="G164" t="s">
        <v>31</v>
      </c>
      <c r="H164" s="79">
        <v>1</v>
      </c>
      <c r="I164">
        <v>501.69</v>
      </c>
      <c r="J164">
        <v>2503.1999999999998</v>
      </c>
      <c r="K164">
        <v>3870.57</v>
      </c>
      <c r="N164"/>
      <c r="O164"/>
      <c r="P164"/>
      <c r="Q164"/>
      <c r="R164"/>
      <c r="S164"/>
      <c r="T164"/>
      <c r="U164"/>
    </row>
    <row r="165" spans="1:21" x14ac:dyDescent="0.25">
      <c r="A165"/>
      <c r="B165" t="s">
        <v>751</v>
      </c>
      <c r="C165" t="s">
        <v>92</v>
      </c>
      <c r="D165" t="s">
        <v>826</v>
      </c>
      <c r="E165" t="s">
        <v>44</v>
      </c>
      <c r="F165" t="s">
        <v>73</v>
      </c>
      <c r="G165" t="s">
        <v>31</v>
      </c>
      <c r="H165" s="79">
        <v>1</v>
      </c>
      <c r="I165">
        <v>501.69</v>
      </c>
      <c r="J165">
        <v>2503.1999999999998</v>
      </c>
      <c r="K165">
        <v>3870.57</v>
      </c>
      <c r="N165"/>
      <c r="O165"/>
      <c r="P165"/>
      <c r="Q165"/>
      <c r="R165"/>
      <c r="S165"/>
      <c r="T165"/>
      <c r="U165"/>
    </row>
    <row r="166" spans="1:21" x14ac:dyDescent="0.25">
      <c r="A166"/>
      <c r="B166" t="s">
        <v>814</v>
      </c>
      <c r="C166" t="s">
        <v>92</v>
      </c>
      <c r="D166" t="s">
        <v>826</v>
      </c>
      <c r="E166" t="s">
        <v>44</v>
      </c>
      <c r="F166" t="s">
        <v>73</v>
      </c>
      <c r="G166" t="s">
        <v>31</v>
      </c>
      <c r="H166" s="79">
        <v>1</v>
      </c>
      <c r="I166">
        <v>501.69</v>
      </c>
      <c r="J166">
        <v>2503.1999999999998</v>
      </c>
      <c r="K166">
        <v>3870.57</v>
      </c>
      <c r="N166"/>
      <c r="O166"/>
      <c r="P166"/>
      <c r="Q166"/>
      <c r="R166"/>
      <c r="S166"/>
      <c r="T166"/>
      <c r="U166"/>
    </row>
    <row r="167" spans="1:21" x14ac:dyDescent="0.25">
      <c r="A167"/>
      <c r="B167" t="s">
        <v>815</v>
      </c>
      <c r="C167" t="s">
        <v>92</v>
      </c>
      <c r="D167" t="s">
        <v>826</v>
      </c>
      <c r="E167" t="s">
        <v>44</v>
      </c>
      <c r="F167" t="s">
        <v>73</v>
      </c>
      <c r="G167" t="s">
        <v>31</v>
      </c>
      <c r="H167" s="79">
        <v>1</v>
      </c>
      <c r="I167">
        <v>501.69</v>
      </c>
      <c r="J167">
        <v>2503.1999999999998</v>
      </c>
      <c r="K167">
        <v>3870.57</v>
      </c>
      <c r="N167"/>
      <c r="O167"/>
      <c r="P167"/>
      <c r="Q167"/>
      <c r="R167"/>
      <c r="S167"/>
      <c r="T167"/>
      <c r="U167"/>
    </row>
    <row r="168" spans="1:21" x14ac:dyDescent="0.25">
      <c r="A168"/>
      <c r="B168" t="s">
        <v>816</v>
      </c>
      <c r="C168" t="s">
        <v>92</v>
      </c>
      <c r="D168" t="s">
        <v>826</v>
      </c>
      <c r="E168" t="s">
        <v>44</v>
      </c>
      <c r="F168" t="s">
        <v>73</v>
      </c>
      <c r="G168" t="s">
        <v>31</v>
      </c>
      <c r="H168" s="79">
        <v>1</v>
      </c>
      <c r="I168">
        <v>501.69</v>
      </c>
      <c r="J168">
        <v>2503.1999999999998</v>
      </c>
      <c r="K168">
        <v>3870.57</v>
      </c>
      <c r="N168"/>
      <c r="O168"/>
      <c r="P168"/>
      <c r="Q168"/>
      <c r="R168"/>
      <c r="S168"/>
      <c r="T168"/>
      <c r="U168"/>
    </row>
    <row r="169" spans="1:21" x14ac:dyDescent="0.25">
      <c r="A169"/>
      <c r="B169" t="s">
        <v>524</v>
      </c>
      <c r="C169" t="s">
        <v>96</v>
      </c>
      <c r="D169" t="s">
        <v>826</v>
      </c>
      <c r="E169" t="s">
        <v>44</v>
      </c>
      <c r="F169" t="s">
        <v>920</v>
      </c>
      <c r="G169" t="s">
        <v>31</v>
      </c>
      <c r="H169" s="79">
        <v>1</v>
      </c>
      <c r="I169">
        <v>569.13</v>
      </c>
      <c r="J169">
        <v>2657.72</v>
      </c>
      <c r="K169">
        <v>4095.1</v>
      </c>
      <c r="N169"/>
      <c r="O169"/>
      <c r="P169"/>
      <c r="Q169"/>
      <c r="R169"/>
      <c r="S169"/>
      <c r="T169"/>
      <c r="U169"/>
    </row>
    <row r="170" spans="1:21" x14ac:dyDescent="0.25">
      <c r="A170" t="s">
        <v>143</v>
      </c>
      <c r="B170"/>
      <c r="D170"/>
      <c r="E170"/>
      <c r="F170"/>
      <c r="G170"/>
      <c r="H170" s="79">
        <v>11</v>
      </c>
      <c r="I170">
        <v>5785.1799999999994</v>
      </c>
      <c r="J170">
        <v>26891.500000000004</v>
      </c>
      <c r="K170">
        <v>42489.02</v>
      </c>
      <c r="N170"/>
      <c r="O170"/>
      <c r="P170"/>
      <c r="Q170"/>
      <c r="R170"/>
      <c r="S170"/>
      <c r="T170"/>
      <c r="U170"/>
    </row>
    <row r="171" spans="1:21" x14ac:dyDescent="0.25">
      <c r="A171">
        <v>1341</v>
      </c>
      <c r="B171" t="s">
        <v>221</v>
      </c>
      <c r="C171" t="s">
        <v>123</v>
      </c>
      <c r="D171" t="s">
        <v>826</v>
      </c>
      <c r="E171" t="s">
        <v>19</v>
      </c>
      <c r="F171" t="s">
        <v>111</v>
      </c>
      <c r="G171" t="s">
        <v>52</v>
      </c>
      <c r="H171" s="79">
        <v>1</v>
      </c>
      <c r="I171">
        <v>1044.71</v>
      </c>
      <c r="J171">
        <v>3129.57</v>
      </c>
      <c r="K171">
        <v>5507.68</v>
      </c>
      <c r="N171"/>
      <c r="O171"/>
      <c r="P171"/>
      <c r="Q171"/>
      <c r="R171"/>
      <c r="S171"/>
      <c r="T171"/>
      <c r="U171"/>
    </row>
    <row r="172" spans="1:21" x14ac:dyDescent="0.25">
      <c r="A172"/>
      <c r="B172" t="s">
        <v>648</v>
      </c>
      <c r="C172" t="s">
        <v>26</v>
      </c>
      <c r="D172" t="s">
        <v>826</v>
      </c>
      <c r="E172" t="s">
        <v>28</v>
      </c>
      <c r="F172" t="s">
        <v>29</v>
      </c>
      <c r="G172" t="s">
        <v>27</v>
      </c>
      <c r="H172" s="79">
        <v>1</v>
      </c>
      <c r="I172">
        <v>447.68</v>
      </c>
      <c r="J172">
        <v>1108.01</v>
      </c>
      <c r="K172">
        <v>2276.1799999999998</v>
      </c>
      <c r="N172"/>
      <c r="O172"/>
      <c r="P172"/>
      <c r="Q172"/>
      <c r="R172"/>
      <c r="S172"/>
      <c r="T172"/>
      <c r="U172"/>
    </row>
    <row r="173" spans="1:21" x14ac:dyDescent="0.25">
      <c r="A173"/>
      <c r="B173" t="s">
        <v>653</v>
      </c>
      <c r="C173" t="s">
        <v>26</v>
      </c>
      <c r="D173" t="s">
        <v>826</v>
      </c>
      <c r="E173" t="s">
        <v>28</v>
      </c>
      <c r="F173" t="s">
        <v>29</v>
      </c>
      <c r="G173" t="s">
        <v>27</v>
      </c>
      <c r="H173" s="79">
        <v>1</v>
      </c>
      <c r="I173">
        <v>447.68</v>
      </c>
      <c r="J173">
        <v>1108.01</v>
      </c>
      <c r="K173">
        <v>2276.1799999999998</v>
      </c>
      <c r="N173"/>
      <c r="O173"/>
      <c r="P173"/>
      <c r="Q173"/>
      <c r="R173"/>
      <c r="S173"/>
      <c r="T173"/>
      <c r="U173"/>
    </row>
    <row r="174" spans="1:21" x14ac:dyDescent="0.25">
      <c r="A174"/>
      <c r="B174" t="s">
        <v>683</v>
      </c>
      <c r="C174" t="s">
        <v>70</v>
      </c>
      <c r="D174" t="s">
        <v>826</v>
      </c>
      <c r="E174" t="s">
        <v>44</v>
      </c>
      <c r="F174" t="s">
        <v>71</v>
      </c>
      <c r="G174" t="s">
        <v>27</v>
      </c>
      <c r="H174" s="79">
        <v>1</v>
      </c>
      <c r="I174">
        <v>528.66</v>
      </c>
      <c r="J174">
        <v>1239.17</v>
      </c>
      <c r="K174">
        <v>2633.51</v>
      </c>
      <c r="N174"/>
      <c r="O174"/>
      <c r="P174"/>
      <c r="Q174"/>
      <c r="R174"/>
      <c r="S174"/>
      <c r="T174"/>
      <c r="U174"/>
    </row>
    <row r="175" spans="1:21" x14ac:dyDescent="0.25">
      <c r="A175"/>
      <c r="B175" t="s">
        <v>689</v>
      </c>
      <c r="C175" t="s">
        <v>70</v>
      </c>
      <c r="D175" t="s">
        <v>826</v>
      </c>
      <c r="E175" t="s">
        <v>44</v>
      </c>
      <c r="F175" t="s">
        <v>71</v>
      </c>
      <c r="G175" t="s">
        <v>27</v>
      </c>
      <c r="H175" s="79">
        <v>1</v>
      </c>
      <c r="I175">
        <v>528.66</v>
      </c>
      <c r="J175">
        <v>1239.17</v>
      </c>
      <c r="K175">
        <v>2633.51</v>
      </c>
      <c r="N175"/>
      <c r="O175"/>
      <c r="P175"/>
      <c r="Q175"/>
      <c r="R175"/>
      <c r="S175"/>
      <c r="T175"/>
      <c r="U175"/>
    </row>
    <row r="176" spans="1:21" x14ac:dyDescent="0.25">
      <c r="A176" t="s">
        <v>144</v>
      </c>
      <c r="B176"/>
      <c r="D176"/>
      <c r="E176"/>
      <c r="F176"/>
      <c r="G176"/>
      <c r="H176" s="79">
        <v>5</v>
      </c>
      <c r="I176">
        <v>2997.39</v>
      </c>
      <c r="J176">
        <v>7823.93</v>
      </c>
      <c r="K176">
        <v>15327.060000000001</v>
      </c>
      <c r="N176"/>
      <c r="O176"/>
      <c r="P176"/>
      <c r="Q176"/>
      <c r="R176"/>
      <c r="S176"/>
      <c r="T176"/>
      <c r="U176"/>
    </row>
    <row r="177" spans="1:21" x14ac:dyDescent="0.25">
      <c r="A177">
        <v>1350</v>
      </c>
      <c r="B177" t="s">
        <v>217</v>
      </c>
      <c r="C177" t="s">
        <v>930</v>
      </c>
      <c r="D177" t="s">
        <v>826</v>
      </c>
      <c r="E177" t="s">
        <v>19</v>
      </c>
      <c r="F177" t="s">
        <v>39</v>
      </c>
      <c r="G177" t="s">
        <v>52</v>
      </c>
      <c r="H177" s="79">
        <v>1</v>
      </c>
      <c r="I177">
        <v>1000.81</v>
      </c>
      <c r="J177">
        <v>2718.02</v>
      </c>
      <c r="K177">
        <v>5052.2299999999996</v>
      </c>
      <c r="N177"/>
      <c r="O177"/>
      <c r="P177"/>
      <c r="Q177"/>
      <c r="R177"/>
      <c r="S177"/>
      <c r="T177"/>
      <c r="U177"/>
    </row>
    <row r="178" spans="1:21" x14ac:dyDescent="0.25">
      <c r="A178"/>
      <c r="B178" t="s">
        <v>354</v>
      </c>
      <c r="C178" t="s">
        <v>188</v>
      </c>
      <c r="D178" t="s">
        <v>825</v>
      </c>
      <c r="E178" t="s">
        <v>23</v>
      </c>
      <c r="F178" t="s">
        <v>32</v>
      </c>
      <c r="G178" t="s">
        <v>31</v>
      </c>
      <c r="H178" s="79">
        <v>1</v>
      </c>
      <c r="I178">
        <v>700.84</v>
      </c>
      <c r="J178">
        <v>1388.41</v>
      </c>
      <c r="K178">
        <v>3214.93</v>
      </c>
      <c r="N178"/>
      <c r="O178"/>
      <c r="P178"/>
      <c r="Q178"/>
      <c r="R178"/>
      <c r="S178"/>
      <c r="T178"/>
      <c r="U178"/>
    </row>
    <row r="179" spans="1:21" x14ac:dyDescent="0.25">
      <c r="A179"/>
      <c r="B179" t="s">
        <v>365</v>
      </c>
      <c r="C179" t="s">
        <v>928</v>
      </c>
      <c r="D179" t="s">
        <v>825</v>
      </c>
      <c r="E179" t="s">
        <v>44</v>
      </c>
      <c r="F179" t="s">
        <v>73</v>
      </c>
      <c r="G179" t="s">
        <v>31</v>
      </c>
      <c r="H179" s="79">
        <v>1</v>
      </c>
      <c r="I179">
        <v>501.69</v>
      </c>
      <c r="J179">
        <v>1239.17</v>
      </c>
      <c r="K179">
        <v>2579.9899999999998</v>
      </c>
      <c r="N179"/>
      <c r="O179"/>
      <c r="P179"/>
      <c r="Q179"/>
      <c r="R179"/>
      <c r="S179"/>
      <c r="T179"/>
      <c r="U179"/>
    </row>
    <row r="180" spans="1:21" x14ac:dyDescent="0.25">
      <c r="A180"/>
      <c r="B180" t="s">
        <v>366</v>
      </c>
      <c r="C180" t="s">
        <v>91</v>
      </c>
      <c r="D180" t="s">
        <v>825</v>
      </c>
      <c r="E180" t="s">
        <v>44</v>
      </c>
      <c r="F180" t="s">
        <v>73</v>
      </c>
      <c r="G180" t="s">
        <v>31</v>
      </c>
      <c r="H180" s="79">
        <v>1</v>
      </c>
      <c r="I180">
        <v>501.69</v>
      </c>
      <c r="J180">
        <v>1239.17</v>
      </c>
      <c r="K180">
        <v>2579.9899999999998</v>
      </c>
      <c r="N180"/>
      <c r="O180"/>
      <c r="P180"/>
      <c r="Q180"/>
      <c r="R180"/>
      <c r="S180"/>
      <c r="T180"/>
      <c r="U180"/>
    </row>
    <row r="181" spans="1:21" x14ac:dyDescent="0.25">
      <c r="A181"/>
      <c r="B181" t="s">
        <v>367</v>
      </c>
      <c r="C181" t="s">
        <v>91</v>
      </c>
      <c r="D181" t="s">
        <v>825</v>
      </c>
      <c r="E181" t="s">
        <v>44</v>
      </c>
      <c r="F181" t="s">
        <v>73</v>
      </c>
      <c r="G181" t="s">
        <v>31</v>
      </c>
      <c r="H181" s="79">
        <v>1</v>
      </c>
      <c r="I181">
        <v>501.69</v>
      </c>
      <c r="J181">
        <v>1239.17</v>
      </c>
      <c r="K181">
        <v>2579.9899999999998</v>
      </c>
      <c r="N181"/>
      <c r="O181"/>
      <c r="P181"/>
      <c r="Q181"/>
      <c r="R181"/>
      <c r="S181"/>
      <c r="T181"/>
      <c r="U181"/>
    </row>
    <row r="182" spans="1:21" x14ac:dyDescent="0.25">
      <c r="A182"/>
      <c r="B182" t="s">
        <v>368</v>
      </c>
      <c r="C182" t="s">
        <v>91</v>
      </c>
      <c r="D182" t="s">
        <v>825</v>
      </c>
      <c r="E182" t="s">
        <v>44</v>
      </c>
      <c r="F182" t="s">
        <v>73</v>
      </c>
      <c r="G182" t="s">
        <v>31</v>
      </c>
      <c r="H182" s="79">
        <v>1</v>
      </c>
      <c r="I182">
        <v>501.69</v>
      </c>
      <c r="J182">
        <v>1239.17</v>
      </c>
      <c r="K182">
        <v>2579.9899999999998</v>
      </c>
      <c r="N182"/>
      <c r="O182"/>
      <c r="P182"/>
      <c r="Q182"/>
      <c r="R182"/>
      <c r="S182"/>
      <c r="T182"/>
      <c r="U182"/>
    </row>
    <row r="183" spans="1:21" x14ac:dyDescent="0.25">
      <c r="A183"/>
      <c r="B183" t="s">
        <v>369</v>
      </c>
      <c r="C183" t="s">
        <v>91</v>
      </c>
      <c r="D183" t="s">
        <v>825</v>
      </c>
      <c r="E183" t="s">
        <v>44</v>
      </c>
      <c r="F183" t="s">
        <v>73</v>
      </c>
      <c r="G183" t="s">
        <v>31</v>
      </c>
      <c r="H183" s="79">
        <v>1</v>
      </c>
      <c r="I183">
        <v>501.69</v>
      </c>
      <c r="J183">
        <v>1239.17</v>
      </c>
      <c r="K183">
        <v>2579.9899999999998</v>
      </c>
      <c r="N183"/>
      <c r="O183"/>
      <c r="P183"/>
      <c r="Q183"/>
      <c r="R183"/>
      <c r="S183"/>
      <c r="T183"/>
      <c r="U183"/>
    </row>
    <row r="184" spans="1:21" x14ac:dyDescent="0.25">
      <c r="A184"/>
      <c r="B184" t="s">
        <v>370</v>
      </c>
      <c r="C184" t="s">
        <v>91</v>
      </c>
      <c r="D184" t="s">
        <v>825</v>
      </c>
      <c r="E184" t="s">
        <v>44</v>
      </c>
      <c r="F184" t="s">
        <v>73</v>
      </c>
      <c r="G184" t="s">
        <v>31</v>
      </c>
      <c r="H184" s="79">
        <v>1</v>
      </c>
      <c r="I184">
        <v>501.69</v>
      </c>
      <c r="J184">
        <v>1239.17</v>
      </c>
      <c r="K184">
        <v>2579.9899999999998</v>
      </c>
      <c r="N184"/>
      <c r="O184"/>
      <c r="P184"/>
      <c r="Q184"/>
      <c r="R184"/>
      <c r="S184"/>
      <c r="T184"/>
      <c r="U184"/>
    </row>
    <row r="185" spans="1:21" x14ac:dyDescent="0.25">
      <c r="A185"/>
      <c r="B185" t="s">
        <v>371</v>
      </c>
      <c r="C185" t="s">
        <v>91</v>
      </c>
      <c r="D185" t="s">
        <v>825</v>
      </c>
      <c r="E185" t="s">
        <v>44</v>
      </c>
      <c r="F185" t="s">
        <v>73</v>
      </c>
      <c r="G185" t="s">
        <v>31</v>
      </c>
      <c r="H185" s="79">
        <v>1</v>
      </c>
      <c r="I185">
        <v>501.69</v>
      </c>
      <c r="J185">
        <v>1239.17</v>
      </c>
      <c r="K185">
        <v>2579.9899999999998</v>
      </c>
      <c r="N185"/>
      <c r="O185"/>
      <c r="P185"/>
      <c r="Q185"/>
      <c r="R185"/>
      <c r="S185"/>
      <c r="T185"/>
      <c r="U185"/>
    </row>
    <row r="186" spans="1:21" x14ac:dyDescent="0.25">
      <c r="A186"/>
      <c r="B186" t="s">
        <v>280</v>
      </c>
      <c r="C186" t="s">
        <v>919</v>
      </c>
      <c r="D186" t="s">
        <v>826</v>
      </c>
      <c r="E186" t="s">
        <v>28</v>
      </c>
      <c r="F186" t="s">
        <v>29</v>
      </c>
      <c r="G186" t="s">
        <v>31</v>
      </c>
      <c r="H186" s="79">
        <v>1</v>
      </c>
      <c r="I186">
        <v>447.68</v>
      </c>
      <c r="J186">
        <v>1108.01</v>
      </c>
      <c r="K186">
        <v>2276.1799999999998</v>
      </c>
      <c r="N186"/>
      <c r="O186"/>
      <c r="P186"/>
      <c r="Q186"/>
      <c r="R186"/>
      <c r="S186"/>
      <c r="T186"/>
      <c r="U186"/>
    </row>
    <row r="187" spans="1:21" x14ac:dyDescent="0.25">
      <c r="A187"/>
      <c r="B187" t="s">
        <v>885</v>
      </c>
      <c r="C187" t="s">
        <v>91</v>
      </c>
      <c r="D187" t="s">
        <v>825</v>
      </c>
      <c r="E187" t="s">
        <v>44</v>
      </c>
      <c r="F187" t="s">
        <v>73</v>
      </c>
      <c r="G187" t="s">
        <v>31</v>
      </c>
      <c r="H187" s="79">
        <v>1</v>
      </c>
      <c r="I187">
        <v>501.69</v>
      </c>
      <c r="J187">
        <v>1239.17</v>
      </c>
      <c r="K187">
        <v>2579.9899999999998</v>
      </c>
      <c r="N187"/>
      <c r="O187"/>
      <c r="P187"/>
      <c r="Q187"/>
      <c r="R187"/>
      <c r="S187"/>
      <c r="T187"/>
      <c r="U187"/>
    </row>
    <row r="188" spans="1:21" x14ac:dyDescent="0.25">
      <c r="A188"/>
      <c r="B188" t="s">
        <v>886</v>
      </c>
      <c r="C188" t="s">
        <v>91</v>
      </c>
      <c r="D188" t="s">
        <v>825</v>
      </c>
      <c r="E188" t="s">
        <v>44</v>
      </c>
      <c r="F188" t="s">
        <v>73</v>
      </c>
      <c r="G188" t="s">
        <v>31</v>
      </c>
      <c r="H188" s="79">
        <v>1</v>
      </c>
      <c r="I188">
        <v>501.69</v>
      </c>
      <c r="J188">
        <v>1239.17</v>
      </c>
      <c r="K188">
        <v>2579.9899999999998</v>
      </c>
      <c r="N188"/>
      <c r="O188"/>
      <c r="P188"/>
      <c r="Q188"/>
      <c r="R188"/>
      <c r="S188"/>
      <c r="T188"/>
      <c r="U188"/>
    </row>
    <row r="189" spans="1:21" x14ac:dyDescent="0.25">
      <c r="A189"/>
      <c r="B189" t="s">
        <v>887</v>
      </c>
      <c r="C189" t="s">
        <v>91</v>
      </c>
      <c r="D189" t="s">
        <v>825</v>
      </c>
      <c r="E189" t="s">
        <v>44</v>
      </c>
      <c r="F189" t="s">
        <v>73</v>
      </c>
      <c r="G189" t="s">
        <v>31</v>
      </c>
      <c r="H189" s="79">
        <v>1</v>
      </c>
      <c r="I189">
        <v>501.69</v>
      </c>
      <c r="J189">
        <v>1239.17</v>
      </c>
      <c r="K189">
        <v>2579.9899999999998</v>
      </c>
      <c r="N189"/>
      <c r="O189"/>
      <c r="P189"/>
      <c r="Q189"/>
      <c r="R189"/>
      <c r="S189"/>
      <c r="T189"/>
      <c r="U189"/>
    </row>
    <row r="190" spans="1:21" x14ac:dyDescent="0.25">
      <c r="A190"/>
      <c r="B190" t="s">
        <v>888</v>
      </c>
      <c r="C190" t="s">
        <v>91</v>
      </c>
      <c r="D190" t="s">
        <v>825</v>
      </c>
      <c r="E190" t="s">
        <v>44</v>
      </c>
      <c r="F190" t="s">
        <v>73</v>
      </c>
      <c r="G190" t="s">
        <v>31</v>
      </c>
      <c r="H190" s="79">
        <v>1</v>
      </c>
      <c r="I190">
        <v>501.69</v>
      </c>
      <c r="J190">
        <v>1239.17</v>
      </c>
      <c r="K190">
        <v>2579.9899999999998</v>
      </c>
      <c r="N190"/>
      <c r="O190"/>
      <c r="P190"/>
      <c r="Q190"/>
      <c r="R190"/>
      <c r="S190"/>
      <c r="T190"/>
      <c r="U190"/>
    </row>
    <row r="191" spans="1:21" x14ac:dyDescent="0.25">
      <c r="A191" t="s">
        <v>145</v>
      </c>
      <c r="B191"/>
      <c r="D191"/>
      <c r="E191"/>
      <c r="F191"/>
      <c r="G191"/>
      <c r="H191" s="79">
        <v>14</v>
      </c>
      <c r="I191">
        <v>7667.9199999999983</v>
      </c>
      <c r="J191">
        <v>18845.309999999998</v>
      </c>
      <c r="K191">
        <v>38923.229999999989</v>
      </c>
      <c r="N191"/>
      <c r="O191"/>
      <c r="P191"/>
      <c r="Q191"/>
      <c r="R191"/>
      <c r="S191"/>
      <c r="T191"/>
      <c r="U191"/>
    </row>
    <row r="192" spans="1:21" x14ac:dyDescent="0.25">
      <c r="A192">
        <v>1500</v>
      </c>
      <c r="B192" t="s">
        <v>205</v>
      </c>
      <c r="C192" t="s">
        <v>935</v>
      </c>
      <c r="D192" t="s">
        <v>826</v>
      </c>
      <c r="E192" t="s">
        <v>19</v>
      </c>
      <c r="F192" t="s">
        <v>39</v>
      </c>
      <c r="G192" t="s">
        <v>27</v>
      </c>
      <c r="H192" s="79">
        <v>1</v>
      </c>
      <c r="I192">
        <v>1000.81</v>
      </c>
      <c r="J192">
        <v>2718.02</v>
      </c>
      <c r="K192">
        <v>5052.2299999999996</v>
      </c>
      <c r="N192"/>
      <c r="O192"/>
      <c r="P192"/>
      <c r="Q192"/>
      <c r="R192"/>
      <c r="S192"/>
      <c r="T192"/>
      <c r="U192"/>
    </row>
    <row r="193" spans="1:21" x14ac:dyDescent="0.25">
      <c r="A193"/>
      <c r="B193" t="s">
        <v>229</v>
      </c>
      <c r="C193" t="s">
        <v>130</v>
      </c>
      <c r="D193" t="s">
        <v>826</v>
      </c>
      <c r="E193" t="s">
        <v>19</v>
      </c>
      <c r="F193" t="s">
        <v>20</v>
      </c>
      <c r="G193" t="s">
        <v>27</v>
      </c>
      <c r="H193" s="79">
        <v>1</v>
      </c>
      <c r="I193">
        <v>1164.74</v>
      </c>
      <c r="J193">
        <v>3314.99</v>
      </c>
      <c r="K193">
        <v>5813.13</v>
      </c>
      <c r="N193"/>
      <c r="O193"/>
      <c r="P193"/>
      <c r="Q193"/>
      <c r="R193"/>
      <c r="S193"/>
      <c r="T193"/>
      <c r="U193"/>
    </row>
    <row r="194" spans="1:21" x14ac:dyDescent="0.25">
      <c r="A194"/>
      <c r="B194" t="s">
        <v>329</v>
      </c>
      <c r="C194" t="s">
        <v>131</v>
      </c>
      <c r="D194" t="s">
        <v>825</v>
      </c>
      <c r="E194" t="s">
        <v>28</v>
      </c>
      <c r="F194" t="s">
        <v>29</v>
      </c>
      <c r="G194" t="s">
        <v>27</v>
      </c>
      <c r="H194" s="79">
        <v>1</v>
      </c>
      <c r="I194">
        <v>447.68</v>
      </c>
      <c r="J194">
        <v>1108.01</v>
      </c>
      <c r="K194">
        <v>2272.7199999999998</v>
      </c>
      <c r="N194"/>
      <c r="O194"/>
      <c r="P194"/>
      <c r="Q194"/>
      <c r="R194"/>
      <c r="S194"/>
      <c r="T194"/>
      <c r="U194"/>
    </row>
    <row r="195" spans="1:21" x14ac:dyDescent="0.25">
      <c r="A195"/>
      <c r="B195" t="s">
        <v>477</v>
      </c>
      <c r="C195" t="s">
        <v>132</v>
      </c>
      <c r="D195" t="s">
        <v>825</v>
      </c>
      <c r="E195" t="s">
        <v>44</v>
      </c>
      <c r="F195" t="s">
        <v>45</v>
      </c>
      <c r="G195" t="s">
        <v>27</v>
      </c>
      <c r="H195" s="79">
        <v>1</v>
      </c>
      <c r="I195">
        <v>612.99</v>
      </c>
      <c r="J195">
        <v>1474.34</v>
      </c>
      <c r="K195">
        <v>2926.46</v>
      </c>
      <c r="N195"/>
      <c r="O195"/>
      <c r="P195"/>
      <c r="Q195"/>
      <c r="R195"/>
      <c r="S195"/>
      <c r="T195"/>
      <c r="U195"/>
    </row>
    <row r="196" spans="1:21" x14ac:dyDescent="0.25">
      <c r="A196"/>
      <c r="B196" t="s">
        <v>287</v>
      </c>
      <c r="C196" t="s">
        <v>137</v>
      </c>
      <c r="D196" t="s">
        <v>825</v>
      </c>
      <c r="E196" t="s">
        <v>23</v>
      </c>
      <c r="F196" t="s">
        <v>32</v>
      </c>
      <c r="G196" t="s">
        <v>27</v>
      </c>
      <c r="H196" s="79">
        <v>1</v>
      </c>
      <c r="I196">
        <v>700.84</v>
      </c>
      <c r="J196">
        <v>1704.98</v>
      </c>
      <c r="K196">
        <v>3531.5</v>
      </c>
      <c r="N196"/>
      <c r="O196"/>
      <c r="P196"/>
      <c r="Q196"/>
      <c r="R196"/>
      <c r="S196"/>
      <c r="T196"/>
      <c r="U196"/>
    </row>
    <row r="197" spans="1:21" x14ac:dyDescent="0.25">
      <c r="A197"/>
      <c r="B197" t="s">
        <v>645</v>
      </c>
      <c r="C197" t="s">
        <v>26</v>
      </c>
      <c r="D197" t="s">
        <v>826</v>
      </c>
      <c r="E197" t="s">
        <v>28</v>
      </c>
      <c r="F197" t="s">
        <v>29</v>
      </c>
      <c r="G197" t="s">
        <v>27</v>
      </c>
      <c r="H197" s="79">
        <v>1</v>
      </c>
      <c r="I197">
        <v>447.68</v>
      </c>
      <c r="J197">
        <v>1108.01</v>
      </c>
      <c r="K197">
        <v>2276.1799999999998</v>
      </c>
      <c r="N197"/>
      <c r="O197"/>
      <c r="P197"/>
      <c r="Q197"/>
      <c r="R197"/>
      <c r="S197"/>
      <c r="T197"/>
      <c r="U197"/>
    </row>
    <row r="198" spans="1:21" x14ac:dyDescent="0.25">
      <c r="A198"/>
      <c r="B198" t="s">
        <v>646</v>
      </c>
      <c r="C198" t="s">
        <v>26</v>
      </c>
      <c r="D198" t="s">
        <v>826</v>
      </c>
      <c r="E198" t="s">
        <v>28</v>
      </c>
      <c r="F198" t="s">
        <v>29</v>
      </c>
      <c r="G198" t="s">
        <v>27</v>
      </c>
      <c r="H198" s="79">
        <v>1</v>
      </c>
      <c r="I198">
        <v>447.68</v>
      </c>
      <c r="J198">
        <v>1108.01</v>
      </c>
      <c r="K198">
        <v>2276.1799999999998</v>
      </c>
      <c r="N198"/>
      <c r="O198"/>
      <c r="P198"/>
      <c r="Q198"/>
      <c r="R198"/>
      <c r="S198"/>
      <c r="T198"/>
      <c r="U198"/>
    </row>
    <row r="199" spans="1:21" x14ac:dyDescent="0.25">
      <c r="A199"/>
      <c r="B199" t="s">
        <v>650</v>
      </c>
      <c r="C199" t="s">
        <v>26</v>
      </c>
      <c r="D199" t="s">
        <v>826</v>
      </c>
      <c r="E199" t="s">
        <v>28</v>
      </c>
      <c r="F199" t="s">
        <v>29</v>
      </c>
      <c r="G199" t="s">
        <v>27</v>
      </c>
      <c r="H199" s="79">
        <v>1</v>
      </c>
      <c r="I199">
        <v>447.68</v>
      </c>
      <c r="J199">
        <v>1108.01</v>
      </c>
      <c r="K199">
        <v>2276.1799999999998</v>
      </c>
      <c r="N199"/>
      <c r="O199"/>
      <c r="P199"/>
      <c r="Q199"/>
      <c r="R199"/>
      <c r="S199"/>
      <c r="T199"/>
      <c r="U199"/>
    </row>
    <row r="200" spans="1:21" x14ac:dyDescent="0.25">
      <c r="A200"/>
      <c r="B200" t="s">
        <v>651</v>
      </c>
      <c r="C200" t="s">
        <v>26</v>
      </c>
      <c r="D200" t="s">
        <v>826</v>
      </c>
      <c r="E200" t="s">
        <v>28</v>
      </c>
      <c r="F200" t="s">
        <v>29</v>
      </c>
      <c r="G200" t="s">
        <v>27</v>
      </c>
      <c r="H200" s="79">
        <v>1</v>
      </c>
      <c r="I200">
        <v>447.68</v>
      </c>
      <c r="J200">
        <v>1108.01</v>
      </c>
      <c r="K200">
        <v>2276.1799999999998</v>
      </c>
      <c r="N200"/>
      <c r="O200"/>
      <c r="P200"/>
      <c r="Q200"/>
      <c r="R200"/>
      <c r="S200"/>
      <c r="T200"/>
      <c r="U200"/>
    </row>
    <row r="201" spans="1:21" x14ac:dyDescent="0.25">
      <c r="A201"/>
      <c r="B201" t="s">
        <v>690</v>
      </c>
      <c r="C201" t="s">
        <v>70</v>
      </c>
      <c r="D201" t="s">
        <v>840</v>
      </c>
      <c r="E201" t="s">
        <v>44</v>
      </c>
      <c r="F201" t="s">
        <v>71</v>
      </c>
      <c r="G201" t="s">
        <v>27</v>
      </c>
      <c r="H201" s="79">
        <v>1</v>
      </c>
      <c r="I201">
        <v>528.66</v>
      </c>
      <c r="J201">
        <v>1239.17</v>
      </c>
      <c r="K201">
        <v>2633.51</v>
      </c>
      <c r="N201"/>
      <c r="O201"/>
      <c r="P201"/>
      <c r="Q201"/>
      <c r="R201"/>
      <c r="S201"/>
      <c r="T201"/>
      <c r="U201"/>
    </row>
    <row r="202" spans="1:21" x14ac:dyDescent="0.25">
      <c r="A202"/>
      <c r="B202" t="s">
        <v>440</v>
      </c>
      <c r="C202" t="s">
        <v>77</v>
      </c>
      <c r="D202" t="s">
        <v>826</v>
      </c>
      <c r="E202" t="s">
        <v>23</v>
      </c>
      <c r="F202" t="s">
        <v>32</v>
      </c>
      <c r="G202" t="s">
        <v>27</v>
      </c>
      <c r="H202" s="79">
        <v>1</v>
      </c>
      <c r="I202">
        <v>700.84</v>
      </c>
      <c r="J202">
        <v>1704.98</v>
      </c>
      <c r="K202">
        <v>3558.79</v>
      </c>
      <c r="N202"/>
      <c r="O202"/>
      <c r="P202"/>
      <c r="Q202"/>
      <c r="R202"/>
      <c r="S202"/>
      <c r="T202"/>
      <c r="U202"/>
    </row>
    <row r="203" spans="1:21" x14ac:dyDescent="0.25">
      <c r="A203"/>
      <c r="B203" t="s">
        <v>443</v>
      </c>
      <c r="C203" t="s">
        <v>34</v>
      </c>
      <c r="D203" t="s">
        <v>826</v>
      </c>
      <c r="E203" t="s">
        <v>19</v>
      </c>
      <c r="F203" t="s">
        <v>35</v>
      </c>
      <c r="G203" t="s">
        <v>27</v>
      </c>
      <c r="H203" s="79">
        <v>1</v>
      </c>
      <c r="I203">
        <v>839.48</v>
      </c>
      <c r="J203">
        <v>2152.71</v>
      </c>
      <c r="K203">
        <v>4325.59</v>
      </c>
      <c r="N203"/>
      <c r="O203"/>
      <c r="P203"/>
      <c r="Q203"/>
      <c r="R203"/>
      <c r="S203"/>
      <c r="T203"/>
      <c r="U203"/>
    </row>
    <row r="204" spans="1:21" x14ac:dyDescent="0.25">
      <c r="A204"/>
      <c r="B204" t="s">
        <v>449</v>
      </c>
      <c r="C204" t="s">
        <v>34</v>
      </c>
      <c r="D204" t="s">
        <v>826</v>
      </c>
      <c r="E204" t="s">
        <v>19</v>
      </c>
      <c r="F204" t="s">
        <v>35</v>
      </c>
      <c r="G204" t="s">
        <v>27</v>
      </c>
      <c r="H204" s="79">
        <v>1</v>
      </c>
      <c r="I204">
        <v>839.48</v>
      </c>
      <c r="J204">
        <v>2152.71</v>
      </c>
      <c r="K204">
        <v>4325.59</v>
      </c>
      <c r="N204"/>
      <c r="O204"/>
      <c r="P204"/>
      <c r="Q204"/>
      <c r="R204"/>
      <c r="S204"/>
      <c r="T204"/>
      <c r="U204"/>
    </row>
    <row r="205" spans="1:21" x14ac:dyDescent="0.25">
      <c r="A205"/>
      <c r="B205" t="s">
        <v>940</v>
      </c>
      <c r="C205" t="s">
        <v>34</v>
      </c>
      <c r="D205" t="s">
        <v>826</v>
      </c>
      <c r="E205" t="s">
        <v>19</v>
      </c>
      <c r="F205" t="s">
        <v>35</v>
      </c>
      <c r="G205" t="s">
        <v>27</v>
      </c>
      <c r="H205" s="79">
        <v>1</v>
      </c>
      <c r="I205">
        <v>839.48</v>
      </c>
      <c r="J205">
        <v>2152.71</v>
      </c>
      <c r="K205">
        <v>4325.59</v>
      </c>
      <c r="N205"/>
      <c r="O205"/>
      <c r="P205"/>
      <c r="Q205"/>
      <c r="R205"/>
      <c r="S205"/>
      <c r="T205"/>
      <c r="U205"/>
    </row>
    <row r="206" spans="1:21" x14ac:dyDescent="0.25">
      <c r="A206"/>
      <c r="B206" t="s">
        <v>941</v>
      </c>
      <c r="C206" t="s">
        <v>34</v>
      </c>
      <c r="D206" t="s">
        <v>826</v>
      </c>
      <c r="E206" t="s">
        <v>19</v>
      </c>
      <c r="F206" t="s">
        <v>35</v>
      </c>
      <c r="G206" t="s">
        <v>27</v>
      </c>
      <c r="H206" s="79">
        <v>1</v>
      </c>
      <c r="I206">
        <v>839.48</v>
      </c>
      <c r="J206">
        <v>2152.71</v>
      </c>
      <c r="K206">
        <v>4325.59</v>
      </c>
      <c r="N206"/>
      <c r="O206"/>
      <c r="P206"/>
      <c r="Q206"/>
      <c r="R206"/>
      <c r="S206"/>
      <c r="T206"/>
      <c r="U206"/>
    </row>
    <row r="207" spans="1:21" x14ac:dyDescent="0.25">
      <c r="A207" t="s">
        <v>146</v>
      </c>
      <c r="B207"/>
      <c r="D207"/>
      <c r="E207"/>
      <c r="F207"/>
      <c r="G207"/>
      <c r="H207" s="79">
        <v>15</v>
      </c>
      <c r="I207">
        <v>10305.200000000001</v>
      </c>
      <c r="J207">
        <v>26307.37</v>
      </c>
      <c r="K207">
        <v>52195.42</v>
      </c>
      <c r="N207"/>
      <c r="O207"/>
      <c r="P207"/>
      <c r="Q207"/>
      <c r="R207"/>
      <c r="S207"/>
      <c r="T207"/>
      <c r="U207"/>
    </row>
    <row r="208" spans="1:21" x14ac:dyDescent="0.25">
      <c r="A208">
        <v>1510</v>
      </c>
      <c r="B208" t="s">
        <v>206</v>
      </c>
      <c r="C208" t="s">
        <v>109</v>
      </c>
      <c r="D208" t="s">
        <v>826</v>
      </c>
      <c r="E208" t="s">
        <v>19</v>
      </c>
      <c r="F208" t="s">
        <v>20</v>
      </c>
      <c r="G208" t="s">
        <v>31</v>
      </c>
      <c r="H208" s="79">
        <v>1</v>
      </c>
      <c r="I208">
        <v>1164.74</v>
      </c>
      <c r="J208">
        <v>3314.99</v>
      </c>
      <c r="K208">
        <v>5813.13</v>
      </c>
      <c r="N208"/>
      <c r="O208"/>
      <c r="P208"/>
      <c r="Q208"/>
      <c r="R208"/>
      <c r="S208"/>
      <c r="T208"/>
      <c r="U208"/>
    </row>
    <row r="209" spans="1:21" x14ac:dyDescent="0.25">
      <c r="A209"/>
      <c r="B209" t="s">
        <v>391</v>
      </c>
      <c r="C209" t="s">
        <v>43</v>
      </c>
      <c r="D209" t="s">
        <v>826</v>
      </c>
      <c r="E209" t="s">
        <v>44</v>
      </c>
      <c r="F209" t="s">
        <v>45</v>
      </c>
      <c r="G209" t="s">
        <v>27</v>
      </c>
      <c r="H209" s="79">
        <v>1</v>
      </c>
      <c r="I209">
        <v>612.99</v>
      </c>
      <c r="J209">
        <v>1474.34</v>
      </c>
      <c r="K209">
        <v>2953.01</v>
      </c>
      <c r="N209"/>
      <c r="O209"/>
      <c r="P209"/>
      <c r="Q209"/>
      <c r="R209"/>
      <c r="S209"/>
      <c r="T209"/>
      <c r="U209"/>
    </row>
    <row r="210" spans="1:21" x14ac:dyDescent="0.25">
      <c r="A210"/>
      <c r="B210" t="s">
        <v>262</v>
      </c>
      <c r="C210" t="s">
        <v>46</v>
      </c>
      <c r="D210" t="s">
        <v>826</v>
      </c>
      <c r="E210" t="s">
        <v>19</v>
      </c>
      <c r="F210" t="s">
        <v>35</v>
      </c>
      <c r="G210" t="s">
        <v>31</v>
      </c>
      <c r="H210" s="79">
        <v>1</v>
      </c>
      <c r="I210">
        <v>839.48</v>
      </c>
      <c r="J210">
        <v>2152.71</v>
      </c>
      <c r="K210">
        <v>4325.59</v>
      </c>
      <c r="N210"/>
      <c r="O210"/>
      <c r="P210"/>
      <c r="Q210"/>
      <c r="R210"/>
      <c r="S210"/>
      <c r="T210"/>
      <c r="U210"/>
    </row>
    <row r="211" spans="1:21" x14ac:dyDescent="0.25">
      <c r="A211"/>
      <c r="B211" t="s">
        <v>263</v>
      </c>
      <c r="C211" t="s">
        <v>46</v>
      </c>
      <c r="D211" t="s">
        <v>826</v>
      </c>
      <c r="E211" t="s">
        <v>19</v>
      </c>
      <c r="F211" t="s">
        <v>35</v>
      </c>
      <c r="G211" t="s">
        <v>31</v>
      </c>
      <c r="H211" s="79">
        <v>1</v>
      </c>
      <c r="I211">
        <v>839.48</v>
      </c>
      <c r="J211">
        <v>2152.71</v>
      </c>
      <c r="K211">
        <v>4325.59</v>
      </c>
      <c r="N211"/>
      <c r="O211"/>
      <c r="P211"/>
      <c r="Q211"/>
      <c r="R211"/>
      <c r="S211"/>
      <c r="T211"/>
      <c r="U211"/>
    </row>
    <row r="212" spans="1:21" x14ac:dyDescent="0.25">
      <c r="A212"/>
      <c r="B212" t="s">
        <v>475</v>
      </c>
      <c r="C212" t="s">
        <v>132</v>
      </c>
      <c r="D212" t="s">
        <v>825</v>
      </c>
      <c r="E212" t="s">
        <v>44</v>
      </c>
      <c r="F212" t="s">
        <v>45</v>
      </c>
      <c r="G212" t="s">
        <v>27</v>
      </c>
      <c r="H212" s="79">
        <v>1</v>
      </c>
      <c r="I212">
        <v>612.99</v>
      </c>
      <c r="J212">
        <v>1474.34</v>
      </c>
      <c r="K212">
        <v>2926.46</v>
      </c>
      <c r="N212"/>
      <c r="O212"/>
      <c r="P212"/>
      <c r="Q212"/>
      <c r="R212"/>
      <c r="S212"/>
      <c r="T212"/>
      <c r="U212"/>
    </row>
    <row r="213" spans="1:21" x14ac:dyDescent="0.25">
      <c r="A213"/>
      <c r="B213" t="s">
        <v>548</v>
      </c>
      <c r="C213" t="s">
        <v>136</v>
      </c>
      <c r="D213" t="s">
        <v>825</v>
      </c>
      <c r="E213" t="s">
        <v>44</v>
      </c>
      <c r="F213" t="s">
        <v>71</v>
      </c>
      <c r="G213" t="s">
        <v>27</v>
      </c>
      <c r="H213" s="79">
        <v>1</v>
      </c>
      <c r="I213">
        <v>528.66</v>
      </c>
      <c r="J213">
        <v>1239.17</v>
      </c>
      <c r="K213">
        <v>2606.96</v>
      </c>
      <c r="N213"/>
      <c r="O213"/>
      <c r="P213"/>
      <c r="Q213"/>
      <c r="R213"/>
      <c r="S213"/>
      <c r="T213"/>
      <c r="U213"/>
    </row>
    <row r="214" spans="1:21" x14ac:dyDescent="0.25">
      <c r="A214"/>
      <c r="B214" t="s">
        <v>565</v>
      </c>
      <c r="C214" t="s">
        <v>136</v>
      </c>
      <c r="D214" t="s">
        <v>826</v>
      </c>
      <c r="E214" t="s">
        <v>44</v>
      </c>
      <c r="F214" t="s">
        <v>71</v>
      </c>
      <c r="G214" t="s">
        <v>27</v>
      </c>
      <c r="H214" s="79">
        <v>1</v>
      </c>
      <c r="I214">
        <v>526.09</v>
      </c>
      <c r="J214">
        <v>1239.17</v>
      </c>
      <c r="K214">
        <v>2631.511</v>
      </c>
      <c r="N214"/>
      <c r="O214"/>
      <c r="P214"/>
      <c r="Q214"/>
      <c r="R214"/>
      <c r="S214"/>
      <c r="T214"/>
      <c r="U214"/>
    </row>
    <row r="215" spans="1:21" x14ac:dyDescent="0.25">
      <c r="A215"/>
      <c r="B215" t="s">
        <v>375</v>
      </c>
      <c r="C215" t="s">
        <v>53</v>
      </c>
      <c r="D215" t="s">
        <v>826</v>
      </c>
      <c r="E215" t="s">
        <v>23</v>
      </c>
      <c r="F215" t="s">
        <v>32</v>
      </c>
      <c r="G215" t="s">
        <v>31</v>
      </c>
      <c r="H215" s="79">
        <v>1</v>
      </c>
      <c r="I215">
        <v>700.84</v>
      </c>
      <c r="J215">
        <v>1704.98</v>
      </c>
      <c r="K215">
        <v>3558.79</v>
      </c>
      <c r="N215"/>
      <c r="O215"/>
      <c r="P215"/>
      <c r="Q215"/>
      <c r="R215"/>
      <c r="S215"/>
      <c r="T215"/>
      <c r="U215"/>
    </row>
    <row r="216" spans="1:21" x14ac:dyDescent="0.25">
      <c r="A216"/>
      <c r="B216" t="s">
        <v>376</v>
      </c>
      <c r="C216" t="s">
        <v>53</v>
      </c>
      <c r="D216" t="s">
        <v>826</v>
      </c>
      <c r="E216" t="s">
        <v>23</v>
      </c>
      <c r="F216" t="s">
        <v>32</v>
      </c>
      <c r="G216" t="s">
        <v>31</v>
      </c>
      <c r="H216" s="79">
        <v>1</v>
      </c>
      <c r="I216">
        <v>700.84</v>
      </c>
      <c r="J216">
        <v>1704.98</v>
      </c>
      <c r="K216">
        <v>3558.79</v>
      </c>
      <c r="N216"/>
      <c r="O216"/>
      <c r="P216"/>
      <c r="Q216"/>
      <c r="R216"/>
      <c r="S216"/>
      <c r="T216"/>
      <c r="U216"/>
    </row>
    <row r="217" spans="1:21" x14ac:dyDescent="0.25">
      <c r="A217"/>
      <c r="B217" t="s">
        <v>377</v>
      </c>
      <c r="C217" t="s">
        <v>53</v>
      </c>
      <c r="D217" t="s">
        <v>826</v>
      </c>
      <c r="E217" t="s">
        <v>23</v>
      </c>
      <c r="F217" t="s">
        <v>32</v>
      </c>
      <c r="G217" t="s">
        <v>31</v>
      </c>
      <c r="H217" s="79">
        <v>1</v>
      </c>
      <c r="I217">
        <v>700.84</v>
      </c>
      <c r="J217">
        <v>1704.98</v>
      </c>
      <c r="K217">
        <v>3558.79</v>
      </c>
      <c r="N217"/>
      <c r="O217"/>
      <c r="P217"/>
      <c r="Q217"/>
      <c r="R217"/>
      <c r="S217"/>
      <c r="T217"/>
      <c r="U217"/>
    </row>
    <row r="218" spans="1:21" x14ac:dyDescent="0.25">
      <c r="A218"/>
      <c r="B218" t="s">
        <v>378</v>
      </c>
      <c r="C218" t="s">
        <v>53</v>
      </c>
      <c r="D218" t="s">
        <v>826</v>
      </c>
      <c r="E218" t="s">
        <v>23</v>
      </c>
      <c r="F218" t="s">
        <v>32</v>
      </c>
      <c r="G218" t="s">
        <v>31</v>
      </c>
      <c r="H218" s="79">
        <v>1</v>
      </c>
      <c r="I218">
        <v>700.84</v>
      </c>
      <c r="J218">
        <v>1704.98</v>
      </c>
      <c r="K218">
        <v>3558.79</v>
      </c>
      <c r="N218"/>
      <c r="O218"/>
      <c r="P218"/>
      <c r="Q218"/>
      <c r="R218"/>
      <c r="S218"/>
      <c r="T218"/>
      <c r="U218"/>
    </row>
    <row r="219" spans="1:21" x14ac:dyDescent="0.25">
      <c r="A219"/>
      <c r="B219" t="s">
        <v>379</v>
      </c>
      <c r="C219" t="s">
        <v>53</v>
      </c>
      <c r="D219" t="s">
        <v>826</v>
      </c>
      <c r="E219" t="s">
        <v>23</v>
      </c>
      <c r="F219" t="s">
        <v>32</v>
      </c>
      <c r="G219" t="s">
        <v>31</v>
      </c>
      <c r="H219" s="79">
        <v>1</v>
      </c>
      <c r="I219">
        <v>700.84</v>
      </c>
      <c r="J219">
        <v>1704.98</v>
      </c>
      <c r="K219">
        <v>3558.79</v>
      </c>
      <c r="N219"/>
      <c r="O219"/>
      <c r="P219"/>
      <c r="Q219"/>
      <c r="R219"/>
      <c r="S219"/>
      <c r="T219"/>
      <c r="U219"/>
    </row>
    <row r="220" spans="1:21" x14ac:dyDescent="0.25">
      <c r="A220"/>
      <c r="B220" t="s">
        <v>684</v>
      </c>
      <c r="C220" t="s">
        <v>70</v>
      </c>
      <c r="D220" t="s">
        <v>826</v>
      </c>
      <c r="E220" t="s">
        <v>44</v>
      </c>
      <c r="F220" t="s">
        <v>71</v>
      </c>
      <c r="G220" t="s">
        <v>27</v>
      </c>
      <c r="H220" s="79">
        <v>1</v>
      </c>
      <c r="I220">
        <v>528.66</v>
      </c>
      <c r="J220">
        <v>1239.17</v>
      </c>
      <c r="K220">
        <v>2633.51</v>
      </c>
      <c r="N220"/>
      <c r="O220"/>
      <c r="P220"/>
      <c r="Q220"/>
      <c r="R220"/>
      <c r="S220"/>
      <c r="T220"/>
      <c r="U220"/>
    </row>
    <row r="221" spans="1:21" x14ac:dyDescent="0.25">
      <c r="A221"/>
      <c r="B221" t="s">
        <v>523</v>
      </c>
      <c r="C221" t="s">
        <v>70</v>
      </c>
      <c r="D221" t="s">
        <v>826</v>
      </c>
      <c r="E221" t="s">
        <v>44</v>
      </c>
      <c r="F221" t="s">
        <v>71</v>
      </c>
      <c r="G221" t="s">
        <v>27</v>
      </c>
      <c r="H221" s="79">
        <v>1</v>
      </c>
      <c r="I221">
        <v>528.66</v>
      </c>
      <c r="J221">
        <v>1239.17</v>
      </c>
      <c r="K221">
        <v>2633.51</v>
      </c>
      <c r="N221"/>
      <c r="O221"/>
      <c r="P221"/>
      <c r="Q221"/>
      <c r="R221"/>
      <c r="S221"/>
      <c r="T221"/>
      <c r="U221"/>
    </row>
    <row r="222" spans="1:21" x14ac:dyDescent="0.25">
      <c r="A222"/>
      <c r="B222" t="s">
        <v>276</v>
      </c>
      <c r="C222" t="s">
        <v>82</v>
      </c>
      <c r="D222" t="s">
        <v>826</v>
      </c>
      <c r="E222" t="s">
        <v>23</v>
      </c>
      <c r="F222" t="s">
        <v>32</v>
      </c>
      <c r="G222" t="s">
        <v>31</v>
      </c>
      <c r="H222" s="79">
        <v>1</v>
      </c>
      <c r="I222">
        <v>700.84</v>
      </c>
      <c r="J222">
        <v>1704.98</v>
      </c>
      <c r="K222">
        <v>3558.79</v>
      </c>
      <c r="N222"/>
      <c r="O222"/>
      <c r="P222"/>
      <c r="Q222"/>
      <c r="R222"/>
      <c r="S222"/>
      <c r="T222"/>
      <c r="U222"/>
    </row>
    <row r="223" spans="1:21" x14ac:dyDescent="0.25">
      <c r="A223"/>
      <c r="B223" t="s">
        <v>277</v>
      </c>
      <c r="C223" t="s">
        <v>82</v>
      </c>
      <c r="D223" t="s">
        <v>826</v>
      </c>
      <c r="E223" t="s">
        <v>23</v>
      </c>
      <c r="F223" t="s">
        <v>32</v>
      </c>
      <c r="G223" t="s">
        <v>31</v>
      </c>
      <c r="H223" s="79">
        <v>1</v>
      </c>
      <c r="I223">
        <v>700.84</v>
      </c>
      <c r="J223">
        <v>1704.98</v>
      </c>
      <c r="K223">
        <v>3558.79</v>
      </c>
      <c r="N223"/>
      <c r="O223"/>
      <c r="P223"/>
      <c r="Q223"/>
      <c r="R223"/>
      <c r="S223"/>
      <c r="T223"/>
      <c r="U223"/>
    </row>
    <row r="224" spans="1:21" x14ac:dyDescent="0.25">
      <c r="A224" t="s">
        <v>147</v>
      </c>
      <c r="B224"/>
      <c r="D224"/>
      <c r="E224"/>
      <c r="F224"/>
      <c r="G224"/>
      <c r="H224" s="79">
        <v>16</v>
      </c>
      <c r="I224">
        <v>11087.630000000001</v>
      </c>
      <c r="J224">
        <v>27460.629999999997</v>
      </c>
      <c r="K224">
        <v>55760.801000000007</v>
      </c>
      <c r="N224"/>
      <c r="O224"/>
      <c r="P224"/>
      <c r="Q224"/>
      <c r="R224"/>
      <c r="S224"/>
      <c r="T224"/>
      <c r="U224"/>
    </row>
    <row r="225" spans="1:21" x14ac:dyDescent="0.25">
      <c r="A225">
        <v>1532</v>
      </c>
      <c r="B225" t="s">
        <v>207</v>
      </c>
      <c r="C225" t="s">
        <v>110</v>
      </c>
      <c r="D225" t="s">
        <v>826</v>
      </c>
      <c r="E225" t="s">
        <v>19</v>
      </c>
      <c r="F225" t="s">
        <v>39</v>
      </c>
      <c r="G225" t="s">
        <v>31</v>
      </c>
      <c r="H225" s="79">
        <v>1</v>
      </c>
      <c r="I225">
        <v>1000.81</v>
      </c>
      <c r="J225">
        <v>2718.02</v>
      </c>
      <c r="K225">
        <v>5052.2299999999996</v>
      </c>
      <c r="N225"/>
      <c r="O225"/>
      <c r="P225"/>
      <c r="Q225"/>
      <c r="R225"/>
      <c r="S225"/>
      <c r="T225"/>
      <c r="U225"/>
    </row>
    <row r="226" spans="1:21" x14ac:dyDescent="0.25">
      <c r="A226"/>
      <c r="B226" t="s">
        <v>218</v>
      </c>
      <c r="C226" t="s">
        <v>121</v>
      </c>
      <c r="D226" t="s">
        <v>825</v>
      </c>
      <c r="E226" t="s">
        <v>44</v>
      </c>
      <c r="F226" t="s">
        <v>45</v>
      </c>
      <c r="G226" t="s">
        <v>27</v>
      </c>
      <c r="H226" s="79">
        <v>1</v>
      </c>
      <c r="I226">
        <v>612.99</v>
      </c>
      <c r="J226">
        <v>1474.34</v>
      </c>
      <c r="K226">
        <v>2926.46</v>
      </c>
      <c r="N226"/>
      <c r="O226"/>
      <c r="P226"/>
      <c r="Q226"/>
      <c r="R226"/>
      <c r="S226"/>
      <c r="T226"/>
      <c r="U226"/>
    </row>
    <row r="227" spans="1:21" x14ac:dyDescent="0.25">
      <c r="A227"/>
      <c r="B227" t="s">
        <v>478</v>
      </c>
      <c r="C227" t="s">
        <v>43</v>
      </c>
      <c r="D227" t="s">
        <v>826</v>
      </c>
      <c r="E227" t="s">
        <v>44</v>
      </c>
      <c r="F227" t="s">
        <v>45</v>
      </c>
      <c r="G227" t="s">
        <v>27</v>
      </c>
      <c r="H227" s="79">
        <v>1</v>
      </c>
      <c r="I227">
        <v>612.99</v>
      </c>
      <c r="J227">
        <v>1474.34</v>
      </c>
      <c r="K227">
        <v>2926.46</v>
      </c>
      <c r="N227"/>
      <c r="O227"/>
      <c r="P227"/>
      <c r="Q227"/>
      <c r="R227"/>
      <c r="S227"/>
      <c r="T227"/>
      <c r="U227"/>
    </row>
    <row r="228" spans="1:21" x14ac:dyDescent="0.25">
      <c r="A228"/>
      <c r="B228" t="s">
        <v>479</v>
      </c>
      <c r="C228" t="s">
        <v>132</v>
      </c>
      <c r="D228" t="s">
        <v>825</v>
      </c>
      <c r="E228" t="s">
        <v>44</v>
      </c>
      <c r="F228" t="s">
        <v>45</v>
      </c>
      <c r="G228" t="s">
        <v>27</v>
      </c>
      <c r="H228" s="79">
        <v>1</v>
      </c>
      <c r="I228">
        <v>612.99</v>
      </c>
      <c r="J228">
        <v>1474.34</v>
      </c>
      <c r="K228">
        <v>2926.46</v>
      </c>
      <c r="N228"/>
      <c r="O228"/>
      <c r="P228"/>
      <c r="Q228"/>
      <c r="R228"/>
      <c r="S228"/>
      <c r="T228"/>
      <c r="U228"/>
    </row>
    <row r="229" spans="1:21" x14ac:dyDescent="0.25">
      <c r="A229"/>
      <c r="B229" t="s">
        <v>682</v>
      </c>
      <c r="C229" t="s">
        <v>70</v>
      </c>
      <c r="D229" t="s">
        <v>826</v>
      </c>
      <c r="E229" t="s">
        <v>44</v>
      </c>
      <c r="F229" t="s">
        <v>71</v>
      </c>
      <c r="G229" t="s">
        <v>27</v>
      </c>
      <c r="H229" s="79">
        <v>1</v>
      </c>
      <c r="I229">
        <v>528.66</v>
      </c>
      <c r="J229">
        <v>1239.17</v>
      </c>
      <c r="K229">
        <v>2633.51</v>
      </c>
      <c r="N229"/>
      <c r="O229"/>
      <c r="P229"/>
      <c r="Q229"/>
      <c r="R229"/>
      <c r="S229"/>
      <c r="T229"/>
      <c r="U229"/>
    </row>
    <row r="230" spans="1:21" x14ac:dyDescent="0.25">
      <c r="A230"/>
      <c r="B230" t="s">
        <v>246</v>
      </c>
      <c r="C230" t="s">
        <v>851</v>
      </c>
      <c r="D230" t="s">
        <v>826</v>
      </c>
      <c r="E230" t="s">
        <v>23</v>
      </c>
      <c r="F230" t="s">
        <v>32</v>
      </c>
      <c r="G230" t="s">
        <v>31</v>
      </c>
      <c r="H230" s="79">
        <v>1</v>
      </c>
      <c r="I230">
        <v>700.84</v>
      </c>
      <c r="J230">
        <v>1704.98</v>
      </c>
      <c r="K230">
        <v>3558.79</v>
      </c>
      <c r="N230"/>
      <c r="O230"/>
      <c r="P230"/>
      <c r="Q230"/>
      <c r="R230"/>
      <c r="S230"/>
      <c r="T230"/>
      <c r="U230"/>
    </row>
    <row r="231" spans="1:21" x14ac:dyDescent="0.25">
      <c r="A231"/>
      <c r="B231" t="s">
        <v>942</v>
      </c>
      <c r="C231" t="s">
        <v>926</v>
      </c>
      <c r="D231" t="s">
        <v>826</v>
      </c>
      <c r="E231" t="s">
        <v>23</v>
      </c>
      <c r="F231" t="s">
        <v>35</v>
      </c>
      <c r="G231" t="s">
        <v>31</v>
      </c>
      <c r="H231" s="79">
        <v>1</v>
      </c>
      <c r="I231">
        <v>839.48</v>
      </c>
      <c r="J231">
        <v>1998.95</v>
      </c>
      <c r="K231">
        <v>3991.4</v>
      </c>
      <c r="N231"/>
      <c r="O231"/>
      <c r="P231"/>
      <c r="Q231"/>
      <c r="R231"/>
      <c r="S231"/>
      <c r="T231"/>
      <c r="U231"/>
    </row>
    <row r="232" spans="1:21" x14ac:dyDescent="0.25">
      <c r="A232" t="s">
        <v>148</v>
      </c>
      <c r="B232"/>
      <c r="D232"/>
      <c r="E232"/>
      <c r="F232"/>
      <c r="G232"/>
      <c r="H232" s="79">
        <v>7</v>
      </c>
      <c r="I232">
        <v>4908.76</v>
      </c>
      <c r="J232">
        <v>12084.14</v>
      </c>
      <c r="K232">
        <v>24015.310000000005</v>
      </c>
      <c r="N232"/>
      <c r="O232"/>
      <c r="P232"/>
      <c r="Q232"/>
      <c r="R232"/>
      <c r="S232"/>
      <c r="T232"/>
      <c r="U232"/>
    </row>
    <row r="233" spans="1:21" x14ac:dyDescent="0.25">
      <c r="A233">
        <v>1600</v>
      </c>
      <c r="B233" t="s">
        <v>269</v>
      </c>
      <c r="C233" t="s">
        <v>61</v>
      </c>
      <c r="D233" t="s">
        <v>825</v>
      </c>
      <c r="E233" t="s">
        <v>28</v>
      </c>
      <c r="F233" t="s">
        <v>55</v>
      </c>
      <c r="G233" t="s">
        <v>27</v>
      </c>
      <c r="H233" s="79">
        <v>1</v>
      </c>
      <c r="I233">
        <v>474.69</v>
      </c>
      <c r="J233">
        <v>1655.24</v>
      </c>
      <c r="K233">
        <v>2816.05</v>
      </c>
      <c r="N233"/>
      <c r="O233"/>
      <c r="P233"/>
      <c r="Q233"/>
      <c r="R233"/>
      <c r="S233"/>
      <c r="T233"/>
      <c r="U233"/>
    </row>
    <row r="234" spans="1:21" x14ac:dyDescent="0.25">
      <c r="A234"/>
      <c r="B234" t="s">
        <v>272</v>
      </c>
      <c r="C234" t="s">
        <v>68</v>
      </c>
      <c r="D234" t="s">
        <v>825</v>
      </c>
      <c r="E234" t="s">
        <v>28</v>
      </c>
      <c r="F234" t="s">
        <v>29</v>
      </c>
      <c r="G234" t="s">
        <v>31</v>
      </c>
      <c r="H234" s="79">
        <v>1</v>
      </c>
      <c r="I234">
        <v>447.68</v>
      </c>
      <c r="J234">
        <v>1058.27</v>
      </c>
      <c r="K234">
        <v>2192.0700000000002</v>
      </c>
      <c r="N234"/>
      <c r="O234"/>
      <c r="P234"/>
      <c r="Q234"/>
      <c r="R234"/>
      <c r="S234"/>
      <c r="T234"/>
      <c r="U234"/>
    </row>
    <row r="235" spans="1:21" x14ac:dyDescent="0.25">
      <c r="A235"/>
      <c r="B235" t="s">
        <v>273</v>
      </c>
      <c r="C235" t="s">
        <v>75</v>
      </c>
      <c r="D235" t="s">
        <v>825</v>
      </c>
      <c r="E235" t="s">
        <v>28</v>
      </c>
      <c r="F235" t="s">
        <v>29</v>
      </c>
      <c r="G235" t="s">
        <v>31</v>
      </c>
      <c r="H235" s="79">
        <v>1</v>
      </c>
      <c r="I235">
        <v>447.68</v>
      </c>
      <c r="J235">
        <v>1365.8</v>
      </c>
      <c r="K235">
        <v>2499.6</v>
      </c>
      <c r="N235"/>
      <c r="O235"/>
      <c r="P235"/>
      <c r="Q235"/>
      <c r="R235"/>
      <c r="S235"/>
      <c r="T235"/>
      <c r="U235"/>
    </row>
    <row r="236" spans="1:21" x14ac:dyDescent="0.25">
      <c r="A236"/>
      <c r="B236" t="s">
        <v>275</v>
      </c>
      <c r="C236" t="s">
        <v>79</v>
      </c>
      <c r="D236" t="s">
        <v>825</v>
      </c>
      <c r="E236" t="s">
        <v>28</v>
      </c>
      <c r="F236" t="s">
        <v>29</v>
      </c>
      <c r="G236" t="s">
        <v>31</v>
      </c>
      <c r="H236" s="79">
        <v>1</v>
      </c>
      <c r="I236">
        <v>447.68</v>
      </c>
      <c r="J236">
        <v>1365.8</v>
      </c>
      <c r="K236">
        <v>2499.6</v>
      </c>
      <c r="N236"/>
      <c r="O236"/>
      <c r="P236"/>
      <c r="Q236"/>
      <c r="R236"/>
      <c r="S236"/>
      <c r="T236"/>
      <c r="U236"/>
    </row>
    <row r="237" spans="1:21" x14ac:dyDescent="0.25">
      <c r="A237" t="s">
        <v>149</v>
      </c>
      <c r="B237"/>
      <c r="D237"/>
      <c r="E237"/>
      <c r="F237"/>
      <c r="G237"/>
      <c r="H237" s="79">
        <v>4</v>
      </c>
      <c r="I237">
        <v>1817.73</v>
      </c>
      <c r="J237">
        <v>5445.1100000000006</v>
      </c>
      <c r="K237">
        <v>10007.320000000002</v>
      </c>
      <c r="N237"/>
      <c r="O237"/>
      <c r="P237"/>
      <c r="Q237"/>
      <c r="R237"/>
      <c r="S237"/>
      <c r="T237"/>
      <c r="U237"/>
    </row>
    <row r="238" spans="1:21" x14ac:dyDescent="0.25">
      <c r="A238">
        <v>1630</v>
      </c>
      <c r="B238" t="s">
        <v>301</v>
      </c>
      <c r="C238" t="s">
        <v>117</v>
      </c>
      <c r="D238" t="s">
        <v>825</v>
      </c>
      <c r="E238" t="s">
        <v>94</v>
      </c>
      <c r="F238" t="s">
        <v>42</v>
      </c>
      <c r="G238" t="s">
        <v>27</v>
      </c>
      <c r="H238" s="79">
        <v>1</v>
      </c>
      <c r="I238">
        <v>366.76</v>
      </c>
      <c r="J238">
        <v>1062.79</v>
      </c>
      <c r="K238">
        <v>2055.9899999999998</v>
      </c>
      <c r="N238"/>
      <c r="O238"/>
      <c r="P238"/>
      <c r="Q238"/>
      <c r="R238"/>
      <c r="S238"/>
      <c r="T238"/>
      <c r="U238"/>
    </row>
    <row r="239" spans="1:21" x14ac:dyDescent="0.25">
      <c r="A239"/>
      <c r="B239" t="s">
        <v>302</v>
      </c>
      <c r="C239" t="s">
        <v>117</v>
      </c>
      <c r="D239" t="s">
        <v>825</v>
      </c>
      <c r="E239" t="s">
        <v>94</v>
      </c>
      <c r="F239" t="s">
        <v>42</v>
      </c>
      <c r="G239" t="s">
        <v>27</v>
      </c>
      <c r="H239" s="79">
        <v>1</v>
      </c>
      <c r="I239">
        <v>366.76</v>
      </c>
      <c r="J239">
        <v>1062.79</v>
      </c>
      <c r="K239">
        <v>2055.9899999999998</v>
      </c>
      <c r="N239"/>
      <c r="O239"/>
      <c r="P239"/>
      <c r="Q239"/>
      <c r="R239"/>
      <c r="S239"/>
      <c r="T239"/>
      <c r="U239"/>
    </row>
    <row r="240" spans="1:21" x14ac:dyDescent="0.25">
      <c r="A240"/>
      <c r="B240" t="s">
        <v>283</v>
      </c>
      <c r="C240" t="s">
        <v>47</v>
      </c>
      <c r="D240" t="s">
        <v>825</v>
      </c>
      <c r="E240" t="s">
        <v>28</v>
      </c>
      <c r="F240" t="s">
        <v>42</v>
      </c>
      <c r="G240" t="s">
        <v>31</v>
      </c>
      <c r="H240" s="79">
        <v>1</v>
      </c>
      <c r="I240">
        <v>366.76</v>
      </c>
      <c r="J240">
        <v>1013.04</v>
      </c>
      <c r="K240">
        <v>2065.92</v>
      </c>
      <c r="N240"/>
      <c r="O240"/>
      <c r="P240"/>
      <c r="Q240"/>
      <c r="R240"/>
      <c r="S240"/>
      <c r="T240"/>
      <c r="U240"/>
    </row>
    <row r="241" spans="1:21" x14ac:dyDescent="0.25">
      <c r="A241"/>
      <c r="B241" t="s">
        <v>563</v>
      </c>
      <c r="C241" t="s">
        <v>136</v>
      </c>
      <c r="D241" t="s">
        <v>825</v>
      </c>
      <c r="E241" t="s">
        <v>44</v>
      </c>
      <c r="F241" t="s">
        <v>71</v>
      </c>
      <c r="G241" t="s">
        <v>27</v>
      </c>
      <c r="H241" s="79">
        <v>1</v>
      </c>
      <c r="I241">
        <v>528.66</v>
      </c>
      <c r="J241">
        <v>1239.17</v>
      </c>
      <c r="K241">
        <v>2606.96</v>
      </c>
      <c r="N241"/>
      <c r="O241"/>
      <c r="P241"/>
      <c r="Q241"/>
      <c r="R241"/>
      <c r="S241"/>
      <c r="T241"/>
      <c r="U241"/>
    </row>
    <row r="242" spans="1:21" x14ac:dyDescent="0.25">
      <c r="A242"/>
      <c r="B242" t="s">
        <v>240</v>
      </c>
      <c r="C242" t="s">
        <v>62</v>
      </c>
      <c r="D242" t="s">
        <v>825</v>
      </c>
      <c r="E242" t="s">
        <v>28</v>
      </c>
      <c r="F242" t="s">
        <v>55</v>
      </c>
      <c r="G242" t="s">
        <v>27</v>
      </c>
      <c r="H242" s="79">
        <v>1</v>
      </c>
      <c r="I242">
        <v>474.69</v>
      </c>
      <c r="J242">
        <v>1655.24</v>
      </c>
      <c r="K242">
        <v>2816.05</v>
      </c>
      <c r="N242"/>
      <c r="O242"/>
      <c r="P242"/>
      <c r="Q242"/>
      <c r="R242"/>
      <c r="S242"/>
      <c r="T242"/>
      <c r="U242"/>
    </row>
    <row r="243" spans="1:21" x14ac:dyDescent="0.25">
      <c r="A243"/>
      <c r="B243" t="s">
        <v>680</v>
      </c>
      <c r="C243" t="s">
        <v>70</v>
      </c>
      <c r="D243" t="s">
        <v>826</v>
      </c>
      <c r="E243" t="s">
        <v>44</v>
      </c>
      <c r="F243" t="s">
        <v>71</v>
      </c>
      <c r="G243" t="s">
        <v>27</v>
      </c>
      <c r="H243" s="79">
        <v>1</v>
      </c>
      <c r="I243">
        <v>528.66</v>
      </c>
      <c r="J243">
        <v>1239.17</v>
      </c>
      <c r="K243">
        <v>2631.511</v>
      </c>
      <c r="N243"/>
      <c r="O243"/>
      <c r="P243"/>
      <c r="Q243"/>
      <c r="R243"/>
      <c r="S243"/>
      <c r="T243"/>
      <c r="U243"/>
    </row>
    <row r="244" spans="1:21" x14ac:dyDescent="0.25">
      <c r="A244"/>
      <c r="B244" t="s">
        <v>694</v>
      </c>
      <c r="C244" t="s">
        <v>136</v>
      </c>
      <c r="D244" t="s">
        <v>825</v>
      </c>
      <c r="E244" t="s">
        <v>44</v>
      </c>
      <c r="F244" t="s">
        <v>71</v>
      </c>
      <c r="G244" t="s">
        <v>27</v>
      </c>
      <c r="H244" s="79">
        <v>1</v>
      </c>
      <c r="I244">
        <v>528.66</v>
      </c>
      <c r="J244">
        <v>1239.17</v>
      </c>
      <c r="K244">
        <v>2606.96</v>
      </c>
      <c r="N244"/>
      <c r="O244"/>
      <c r="P244"/>
      <c r="Q244"/>
      <c r="R244"/>
      <c r="S244"/>
      <c r="T244"/>
      <c r="U244"/>
    </row>
    <row r="245" spans="1:21" x14ac:dyDescent="0.25">
      <c r="A245"/>
      <c r="B245" t="s">
        <v>242</v>
      </c>
      <c r="C245" t="s">
        <v>68</v>
      </c>
      <c r="D245" t="s">
        <v>825</v>
      </c>
      <c r="E245" t="s">
        <v>28</v>
      </c>
      <c r="F245" t="s">
        <v>29</v>
      </c>
      <c r="G245" t="s">
        <v>31</v>
      </c>
      <c r="H245" s="79">
        <v>1</v>
      </c>
      <c r="I245">
        <v>447.68</v>
      </c>
      <c r="J245">
        <v>1058.27</v>
      </c>
      <c r="K245">
        <v>2192.0700000000002</v>
      </c>
      <c r="N245"/>
      <c r="O245"/>
      <c r="P245"/>
      <c r="Q245"/>
      <c r="R245"/>
      <c r="S245"/>
      <c r="T245"/>
      <c r="U245"/>
    </row>
    <row r="246" spans="1:21" x14ac:dyDescent="0.25">
      <c r="A246"/>
      <c r="B246" t="s">
        <v>274</v>
      </c>
      <c r="C246" t="s">
        <v>75</v>
      </c>
      <c r="D246" t="s">
        <v>825</v>
      </c>
      <c r="E246" t="s">
        <v>28</v>
      </c>
      <c r="F246" t="s">
        <v>29</v>
      </c>
      <c r="G246" t="s">
        <v>31</v>
      </c>
      <c r="H246" s="79">
        <v>1</v>
      </c>
      <c r="I246">
        <v>447.68</v>
      </c>
      <c r="J246">
        <v>1365.8</v>
      </c>
      <c r="K246">
        <v>2499.6</v>
      </c>
      <c r="N246"/>
      <c r="O246"/>
      <c r="P246"/>
      <c r="Q246"/>
      <c r="R246"/>
      <c r="S246"/>
      <c r="T246"/>
      <c r="U246"/>
    </row>
    <row r="247" spans="1:21" x14ac:dyDescent="0.25">
      <c r="A247"/>
      <c r="B247" t="s">
        <v>943</v>
      </c>
      <c r="C247" t="s">
        <v>929</v>
      </c>
      <c r="D247" t="s">
        <v>825</v>
      </c>
      <c r="E247" t="s">
        <v>23</v>
      </c>
      <c r="F247" t="s">
        <v>35</v>
      </c>
      <c r="G247" t="s">
        <v>27</v>
      </c>
      <c r="H247" s="79">
        <v>1</v>
      </c>
      <c r="I247">
        <v>835.38</v>
      </c>
      <c r="J247">
        <v>1998.95</v>
      </c>
      <c r="K247">
        <v>3964.11</v>
      </c>
      <c r="N247"/>
      <c r="O247"/>
      <c r="P247"/>
      <c r="Q247"/>
      <c r="R247"/>
      <c r="S247"/>
      <c r="T247"/>
      <c r="U247"/>
    </row>
    <row r="248" spans="1:21" x14ac:dyDescent="0.25">
      <c r="A248" t="s">
        <v>150</v>
      </c>
      <c r="B248"/>
      <c r="D248"/>
      <c r="E248"/>
      <c r="F248"/>
      <c r="G248"/>
      <c r="H248" s="79">
        <v>10</v>
      </c>
      <c r="I248">
        <v>4891.6899999999996</v>
      </c>
      <c r="J248">
        <v>12934.39</v>
      </c>
      <c r="K248">
        <v>25495.161</v>
      </c>
      <c r="N248"/>
      <c r="O248"/>
      <c r="P248"/>
      <c r="Q248"/>
      <c r="R248"/>
      <c r="S248"/>
      <c r="T248"/>
      <c r="U248"/>
    </row>
    <row r="249" spans="1:21" x14ac:dyDescent="0.25">
      <c r="A249">
        <v>1640</v>
      </c>
      <c r="B249" t="s">
        <v>562</v>
      </c>
      <c r="C249" t="s">
        <v>136</v>
      </c>
      <c r="D249" t="s">
        <v>825</v>
      </c>
      <c r="E249" t="s">
        <v>44</v>
      </c>
      <c r="F249" t="s">
        <v>71</v>
      </c>
      <c r="G249" t="s">
        <v>27</v>
      </c>
      <c r="H249" s="79">
        <v>1</v>
      </c>
      <c r="I249">
        <v>528.66</v>
      </c>
      <c r="J249">
        <v>1239.17</v>
      </c>
      <c r="K249">
        <v>2606.96</v>
      </c>
      <c r="N249"/>
      <c r="O249"/>
      <c r="P249"/>
      <c r="Q249"/>
      <c r="R249"/>
      <c r="S249"/>
      <c r="T249"/>
      <c r="U249"/>
    </row>
    <row r="250" spans="1:21" x14ac:dyDescent="0.25">
      <c r="A250"/>
      <c r="B250" t="s">
        <v>944</v>
      </c>
      <c r="C250" t="s">
        <v>918</v>
      </c>
      <c r="D250" t="s">
        <v>826</v>
      </c>
      <c r="E250" t="s">
        <v>23</v>
      </c>
      <c r="F250" t="s">
        <v>35</v>
      </c>
      <c r="G250" t="s">
        <v>27</v>
      </c>
      <c r="H250" s="79">
        <v>1</v>
      </c>
      <c r="I250">
        <v>839.48</v>
      </c>
      <c r="J250">
        <v>1998.95</v>
      </c>
      <c r="K250">
        <v>3991.4</v>
      </c>
      <c r="N250"/>
      <c r="O250"/>
      <c r="P250"/>
      <c r="Q250"/>
      <c r="R250"/>
      <c r="S250"/>
      <c r="T250"/>
      <c r="U250"/>
    </row>
    <row r="251" spans="1:21" x14ac:dyDescent="0.25">
      <c r="A251" t="s">
        <v>151</v>
      </c>
      <c r="B251"/>
      <c r="D251"/>
      <c r="E251"/>
      <c r="F251"/>
      <c r="G251"/>
      <c r="H251" s="79">
        <v>2</v>
      </c>
      <c r="I251">
        <v>1368.1399999999999</v>
      </c>
      <c r="J251">
        <v>3238.12</v>
      </c>
      <c r="K251">
        <v>6598.3600000000006</v>
      </c>
      <c r="N251"/>
      <c r="O251"/>
      <c r="P251"/>
      <c r="Q251"/>
      <c r="R251"/>
      <c r="S251"/>
      <c r="T251"/>
      <c r="U251"/>
    </row>
    <row r="252" spans="1:21" x14ac:dyDescent="0.25">
      <c r="A252">
        <v>1650</v>
      </c>
      <c r="B252" t="s">
        <v>300</v>
      </c>
      <c r="C252" t="s">
        <v>117</v>
      </c>
      <c r="D252" t="s">
        <v>825</v>
      </c>
      <c r="E252" t="s">
        <v>94</v>
      </c>
      <c r="F252" t="s">
        <v>42</v>
      </c>
      <c r="G252" t="s">
        <v>27</v>
      </c>
      <c r="H252" s="79">
        <v>1</v>
      </c>
      <c r="I252">
        <v>366.76</v>
      </c>
      <c r="J252">
        <v>1062.79</v>
      </c>
      <c r="K252">
        <v>2055.9899999999998</v>
      </c>
      <c r="N252"/>
      <c r="O252"/>
      <c r="P252"/>
      <c r="Q252"/>
      <c r="R252"/>
      <c r="S252"/>
      <c r="T252"/>
      <c r="U252"/>
    </row>
    <row r="253" spans="1:21" x14ac:dyDescent="0.25">
      <c r="A253"/>
      <c r="B253" t="s">
        <v>245</v>
      </c>
      <c r="C253" t="s">
        <v>76</v>
      </c>
      <c r="D253" t="s">
        <v>825</v>
      </c>
      <c r="E253" t="s">
        <v>28</v>
      </c>
      <c r="F253" t="s">
        <v>29</v>
      </c>
      <c r="G253" t="s">
        <v>31</v>
      </c>
      <c r="H253" s="79">
        <v>1</v>
      </c>
      <c r="I253">
        <v>447.68</v>
      </c>
      <c r="J253">
        <v>1365.8</v>
      </c>
      <c r="K253">
        <v>2499.6</v>
      </c>
      <c r="N253"/>
      <c r="O253"/>
      <c r="P253"/>
      <c r="Q253"/>
      <c r="R253"/>
      <c r="S253"/>
      <c r="T253"/>
      <c r="U253"/>
    </row>
    <row r="254" spans="1:21" x14ac:dyDescent="0.25">
      <c r="A254"/>
      <c r="B254" t="s">
        <v>309</v>
      </c>
      <c r="C254" t="s">
        <v>80</v>
      </c>
      <c r="D254" t="s">
        <v>825</v>
      </c>
      <c r="E254" t="s">
        <v>28</v>
      </c>
      <c r="F254" t="s">
        <v>29</v>
      </c>
      <c r="G254" t="s">
        <v>31</v>
      </c>
      <c r="H254" s="79">
        <v>1</v>
      </c>
      <c r="I254">
        <v>447.68</v>
      </c>
      <c r="J254">
        <v>1058.27</v>
      </c>
      <c r="K254">
        <v>2192.0700000000002</v>
      </c>
      <c r="N254"/>
      <c r="O254"/>
      <c r="P254"/>
      <c r="Q254"/>
      <c r="R254"/>
      <c r="S254"/>
      <c r="T254"/>
      <c r="U254"/>
    </row>
    <row r="255" spans="1:21" x14ac:dyDescent="0.25">
      <c r="A255"/>
      <c r="B255" t="s">
        <v>310</v>
      </c>
      <c r="C255" t="s">
        <v>80</v>
      </c>
      <c r="D255" t="s">
        <v>825</v>
      </c>
      <c r="E255" t="s">
        <v>28</v>
      </c>
      <c r="F255" t="s">
        <v>29</v>
      </c>
      <c r="G255" t="s">
        <v>31</v>
      </c>
      <c r="H255" s="79">
        <v>1</v>
      </c>
      <c r="I255">
        <v>447.68</v>
      </c>
      <c r="J255">
        <v>1058.27</v>
      </c>
      <c r="K255">
        <v>2192.0700000000002</v>
      </c>
      <c r="N255"/>
      <c r="O255"/>
      <c r="P255"/>
      <c r="Q255"/>
      <c r="R255"/>
      <c r="S255"/>
      <c r="T255"/>
      <c r="U255"/>
    </row>
    <row r="256" spans="1:21" x14ac:dyDescent="0.25">
      <c r="A256" t="s">
        <v>152</v>
      </c>
      <c r="B256"/>
      <c r="D256"/>
      <c r="E256"/>
      <c r="F256"/>
      <c r="G256"/>
      <c r="H256" s="79">
        <v>4</v>
      </c>
      <c r="I256">
        <v>1709.8000000000002</v>
      </c>
      <c r="J256">
        <v>4545.13</v>
      </c>
      <c r="K256">
        <v>8939.73</v>
      </c>
      <c r="N256"/>
      <c r="O256"/>
      <c r="P256"/>
      <c r="Q256"/>
      <c r="R256"/>
      <c r="S256"/>
      <c r="T256"/>
      <c r="U256"/>
    </row>
    <row r="257" spans="1:21" x14ac:dyDescent="0.25">
      <c r="A257">
        <v>1710</v>
      </c>
      <c r="B257" t="s">
        <v>211</v>
      </c>
      <c r="C257" t="s">
        <v>916</v>
      </c>
      <c r="D257" t="s">
        <v>826</v>
      </c>
      <c r="E257" t="s">
        <v>23</v>
      </c>
      <c r="F257" t="s">
        <v>35</v>
      </c>
      <c r="G257" t="s">
        <v>31</v>
      </c>
      <c r="H257" s="79">
        <v>1</v>
      </c>
      <c r="I257">
        <v>839.48</v>
      </c>
      <c r="J257">
        <v>2672.5</v>
      </c>
      <c r="K257">
        <v>4665.25</v>
      </c>
      <c r="N257"/>
      <c r="O257"/>
      <c r="P257"/>
      <c r="Q257"/>
      <c r="R257"/>
      <c r="S257"/>
      <c r="T257"/>
      <c r="U257"/>
    </row>
    <row r="258" spans="1:21" x14ac:dyDescent="0.25">
      <c r="A258"/>
      <c r="B258" t="s">
        <v>216</v>
      </c>
      <c r="C258" t="s">
        <v>119</v>
      </c>
      <c r="D258" t="s">
        <v>825</v>
      </c>
      <c r="E258" t="s">
        <v>94</v>
      </c>
      <c r="F258" t="s">
        <v>42</v>
      </c>
      <c r="G258" t="s">
        <v>27</v>
      </c>
      <c r="H258" s="79">
        <v>1</v>
      </c>
      <c r="I258">
        <v>366.76</v>
      </c>
      <c r="J258">
        <v>1062.79</v>
      </c>
      <c r="K258">
        <v>2055.9899999999998</v>
      </c>
      <c r="N258"/>
      <c r="O258"/>
      <c r="P258"/>
      <c r="Q258"/>
      <c r="R258"/>
      <c r="S258"/>
      <c r="T258"/>
      <c r="U258"/>
    </row>
    <row r="259" spans="1:21" x14ac:dyDescent="0.25">
      <c r="A259"/>
      <c r="B259" t="s">
        <v>266</v>
      </c>
      <c r="C259" t="s">
        <v>57</v>
      </c>
      <c r="D259" t="s">
        <v>825</v>
      </c>
      <c r="E259" t="s">
        <v>28</v>
      </c>
      <c r="F259" t="s">
        <v>55</v>
      </c>
      <c r="G259" t="s">
        <v>31</v>
      </c>
      <c r="H259" s="79">
        <v>1</v>
      </c>
      <c r="I259">
        <v>474.69</v>
      </c>
      <c r="J259">
        <v>1655.24</v>
      </c>
      <c r="K259">
        <v>2816.05</v>
      </c>
      <c r="N259"/>
      <c r="O259"/>
      <c r="P259"/>
      <c r="Q259"/>
      <c r="R259"/>
      <c r="S259"/>
      <c r="T259"/>
      <c r="U259"/>
    </row>
    <row r="260" spans="1:21" x14ac:dyDescent="0.25">
      <c r="A260"/>
      <c r="B260" t="s">
        <v>267</v>
      </c>
      <c r="C260" t="s">
        <v>57</v>
      </c>
      <c r="D260" t="s">
        <v>825</v>
      </c>
      <c r="E260" t="s">
        <v>28</v>
      </c>
      <c r="F260" t="s">
        <v>55</v>
      </c>
      <c r="G260" t="s">
        <v>31</v>
      </c>
      <c r="H260" s="79">
        <v>1</v>
      </c>
      <c r="I260">
        <v>474.69</v>
      </c>
      <c r="J260">
        <v>1655.24</v>
      </c>
      <c r="K260">
        <v>2816.05</v>
      </c>
      <c r="N260"/>
      <c r="O260"/>
      <c r="P260"/>
      <c r="Q260"/>
      <c r="R260"/>
      <c r="S260"/>
      <c r="T260"/>
      <c r="U260"/>
    </row>
    <row r="261" spans="1:21" x14ac:dyDescent="0.25">
      <c r="A261"/>
      <c r="B261" t="s">
        <v>331</v>
      </c>
      <c r="C261" t="s">
        <v>67</v>
      </c>
      <c r="D261" t="s">
        <v>825</v>
      </c>
      <c r="E261" t="s">
        <v>28</v>
      </c>
      <c r="F261" t="s">
        <v>29</v>
      </c>
      <c r="G261" t="s">
        <v>31</v>
      </c>
      <c r="H261" s="79">
        <v>1</v>
      </c>
      <c r="I261">
        <v>447.68</v>
      </c>
      <c r="J261">
        <v>1365.8</v>
      </c>
      <c r="K261">
        <v>2499.6</v>
      </c>
      <c r="N261"/>
      <c r="O261"/>
      <c r="P261"/>
      <c r="Q261"/>
      <c r="R261"/>
      <c r="S261"/>
      <c r="T261"/>
      <c r="U261"/>
    </row>
    <row r="262" spans="1:21" x14ac:dyDescent="0.25">
      <c r="A262"/>
      <c r="B262" t="s">
        <v>332</v>
      </c>
      <c r="C262" t="s">
        <v>67</v>
      </c>
      <c r="D262" t="s">
        <v>825</v>
      </c>
      <c r="E262" t="s">
        <v>28</v>
      </c>
      <c r="F262" t="s">
        <v>29</v>
      </c>
      <c r="G262" t="s">
        <v>31</v>
      </c>
      <c r="H262" s="79">
        <v>1</v>
      </c>
      <c r="I262">
        <v>447.68</v>
      </c>
      <c r="J262">
        <v>1365.8</v>
      </c>
      <c r="K262">
        <v>2499.6</v>
      </c>
      <c r="N262"/>
      <c r="O262"/>
      <c r="P262"/>
      <c r="Q262"/>
      <c r="R262"/>
      <c r="S262"/>
      <c r="T262"/>
      <c r="U262"/>
    </row>
    <row r="263" spans="1:21" x14ac:dyDescent="0.25">
      <c r="A263"/>
      <c r="B263" t="s">
        <v>333</v>
      </c>
      <c r="C263" t="s">
        <v>67</v>
      </c>
      <c r="D263" t="s">
        <v>825</v>
      </c>
      <c r="E263" t="s">
        <v>28</v>
      </c>
      <c r="F263" t="s">
        <v>29</v>
      </c>
      <c r="G263" t="s">
        <v>31</v>
      </c>
      <c r="H263" s="79">
        <v>1</v>
      </c>
      <c r="I263">
        <v>447.68</v>
      </c>
      <c r="J263">
        <v>1365.8</v>
      </c>
      <c r="K263">
        <v>2499.6</v>
      </c>
      <c r="N263"/>
      <c r="O263"/>
      <c r="P263"/>
      <c r="Q263"/>
      <c r="R263"/>
      <c r="S263"/>
      <c r="T263"/>
      <c r="U263"/>
    </row>
    <row r="264" spans="1:21" x14ac:dyDescent="0.25">
      <c r="A264"/>
      <c r="B264" t="s">
        <v>334</v>
      </c>
      <c r="C264" t="s">
        <v>67</v>
      </c>
      <c r="D264" t="s">
        <v>825</v>
      </c>
      <c r="E264" t="s">
        <v>28</v>
      </c>
      <c r="F264" t="s">
        <v>29</v>
      </c>
      <c r="G264" t="s">
        <v>31</v>
      </c>
      <c r="H264" s="79">
        <v>1</v>
      </c>
      <c r="I264">
        <v>447.68</v>
      </c>
      <c r="J264">
        <v>1365.8</v>
      </c>
      <c r="K264">
        <v>2499.6</v>
      </c>
      <c r="N264"/>
      <c r="O264"/>
      <c r="P264"/>
      <c r="Q264"/>
      <c r="R264"/>
      <c r="S264"/>
      <c r="T264"/>
      <c r="U264"/>
    </row>
    <row r="265" spans="1:21" x14ac:dyDescent="0.25">
      <c r="A265"/>
      <c r="B265" t="s">
        <v>335</v>
      </c>
      <c r="C265" t="s">
        <v>67</v>
      </c>
      <c r="D265" t="s">
        <v>825</v>
      </c>
      <c r="E265" t="s">
        <v>28</v>
      </c>
      <c r="F265" t="s">
        <v>29</v>
      </c>
      <c r="G265" t="s">
        <v>31</v>
      </c>
      <c r="H265" s="79">
        <v>1</v>
      </c>
      <c r="I265">
        <v>447.68</v>
      </c>
      <c r="J265">
        <v>1365.8</v>
      </c>
      <c r="K265">
        <v>2499.6</v>
      </c>
      <c r="N265"/>
      <c r="O265"/>
      <c r="P265"/>
      <c r="Q265"/>
      <c r="R265"/>
      <c r="S265"/>
      <c r="T265"/>
      <c r="U265"/>
    </row>
    <row r="266" spans="1:21" x14ac:dyDescent="0.25">
      <c r="A266"/>
      <c r="B266" t="s">
        <v>681</v>
      </c>
      <c r="C266" t="s">
        <v>70</v>
      </c>
      <c r="D266" t="s">
        <v>826</v>
      </c>
      <c r="E266" t="s">
        <v>44</v>
      </c>
      <c r="F266" t="s">
        <v>71</v>
      </c>
      <c r="G266" t="s">
        <v>27</v>
      </c>
      <c r="H266" s="79">
        <v>1</v>
      </c>
      <c r="I266">
        <v>528.66</v>
      </c>
      <c r="J266">
        <v>1239.17</v>
      </c>
      <c r="K266">
        <v>2633.51</v>
      </c>
      <c r="N266"/>
      <c r="O266"/>
      <c r="P266"/>
      <c r="Q266"/>
      <c r="R266"/>
      <c r="S266"/>
      <c r="T266"/>
      <c r="U266"/>
    </row>
    <row r="267" spans="1:21" x14ac:dyDescent="0.25">
      <c r="A267"/>
      <c r="B267" t="s">
        <v>455</v>
      </c>
      <c r="C267" t="s">
        <v>74</v>
      </c>
      <c r="D267" t="s">
        <v>825</v>
      </c>
      <c r="E267" t="s">
        <v>28</v>
      </c>
      <c r="F267" t="s">
        <v>29</v>
      </c>
      <c r="G267" t="s">
        <v>31</v>
      </c>
      <c r="H267" s="79">
        <v>1</v>
      </c>
      <c r="I267">
        <v>447.68</v>
      </c>
      <c r="J267">
        <v>1058.27</v>
      </c>
      <c r="K267">
        <v>2192.0700000000002</v>
      </c>
      <c r="N267"/>
      <c r="O267"/>
      <c r="P267"/>
      <c r="Q267"/>
      <c r="R267"/>
      <c r="S267"/>
      <c r="T267"/>
      <c r="U267"/>
    </row>
    <row r="268" spans="1:21" x14ac:dyDescent="0.25">
      <c r="A268"/>
      <c r="B268" t="s">
        <v>456</v>
      </c>
      <c r="C268" t="s">
        <v>74</v>
      </c>
      <c r="D268" t="s">
        <v>825</v>
      </c>
      <c r="E268" t="s">
        <v>28</v>
      </c>
      <c r="F268" t="s">
        <v>29</v>
      </c>
      <c r="G268" t="s">
        <v>31</v>
      </c>
      <c r="H268" s="79">
        <v>1</v>
      </c>
      <c r="I268">
        <v>447.68</v>
      </c>
      <c r="J268">
        <v>1058.27</v>
      </c>
      <c r="K268">
        <v>2192.0700000000002</v>
      </c>
      <c r="N268"/>
      <c r="O268"/>
      <c r="P268"/>
      <c r="Q268"/>
      <c r="R268"/>
      <c r="S268"/>
      <c r="T268"/>
      <c r="U268"/>
    </row>
    <row r="269" spans="1:21" x14ac:dyDescent="0.25">
      <c r="A269"/>
      <c r="B269" t="s">
        <v>457</v>
      </c>
      <c r="C269" t="s">
        <v>74</v>
      </c>
      <c r="D269" t="s">
        <v>825</v>
      </c>
      <c r="E269" t="s">
        <v>28</v>
      </c>
      <c r="F269" t="s">
        <v>29</v>
      </c>
      <c r="G269" t="s">
        <v>31</v>
      </c>
      <c r="H269" s="79">
        <v>1</v>
      </c>
      <c r="I269">
        <v>447.68</v>
      </c>
      <c r="J269">
        <v>1058.27</v>
      </c>
      <c r="K269">
        <v>2192.0700000000002</v>
      </c>
      <c r="N269"/>
      <c r="O269"/>
      <c r="P269"/>
      <c r="Q269"/>
      <c r="R269"/>
      <c r="S269"/>
      <c r="T269"/>
      <c r="U269"/>
    </row>
    <row r="270" spans="1:21" x14ac:dyDescent="0.25">
      <c r="A270"/>
      <c r="B270" t="s">
        <v>458</v>
      </c>
      <c r="C270" t="s">
        <v>74</v>
      </c>
      <c r="D270" t="s">
        <v>825</v>
      </c>
      <c r="E270" t="s">
        <v>28</v>
      </c>
      <c r="F270" t="s">
        <v>29</v>
      </c>
      <c r="G270" t="s">
        <v>31</v>
      </c>
      <c r="H270" s="79">
        <v>1</v>
      </c>
      <c r="I270">
        <v>447.68</v>
      </c>
      <c r="J270">
        <v>1058.27</v>
      </c>
      <c r="K270">
        <v>2192.0700000000002</v>
      </c>
      <c r="N270"/>
      <c r="O270"/>
      <c r="P270"/>
      <c r="Q270"/>
      <c r="R270"/>
      <c r="S270"/>
      <c r="T270"/>
      <c r="U270"/>
    </row>
    <row r="271" spans="1:21" x14ac:dyDescent="0.25">
      <c r="A271"/>
      <c r="B271" t="s">
        <v>459</v>
      </c>
      <c r="C271" t="s">
        <v>74</v>
      </c>
      <c r="D271" t="s">
        <v>825</v>
      </c>
      <c r="E271" t="s">
        <v>28</v>
      </c>
      <c r="F271" t="s">
        <v>29</v>
      </c>
      <c r="G271" t="s">
        <v>31</v>
      </c>
      <c r="H271" s="79">
        <v>1</v>
      </c>
      <c r="I271">
        <v>447.68</v>
      </c>
      <c r="J271">
        <v>1058.27</v>
      </c>
      <c r="K271">
        <v>2192.0700000000002</v>
      </c>
      <c r="N271"/>
      <c r="O271"/>
      <c r="P271"/>
      <c r="Q271"/>
      <c r="R271"/>
      <c r="S271"/>
      <c r="T271"/>
      <c r="U271"/>
    </row>
    <row r="272" spans="1:21" x14ac:dyDescent="0.25">
      <c r="A272"/>
      <c r="B272" t="s">
        <v>460</v>
      </c>
      <c r="C272" t="s">
        <v>74</v>
      </c>
      <c r="D272" t="s">
        <v>825</v>
      </c>
      <c r="E272" t="s">
        <v>28</v>
      </c>
      <c r="F272" t="s">
        <v>29</v>
      </c>
      <c r="G272" t="s">
        <v>31</v>
      </c>
      <c r="H272" s="79">
        <v>1</v>
      </c>
      <c r="I272">
        <v>447.68</v>
      </c>
      <c r="J272">
        <v>1058.27</v>
      </c>
      <c r="K272">
        <v>2192.0700000000002</v>
      </c>
      <c r="N272"/>
      <c r="O272"/>
      <c r="P272"/>
      <c r="Q272"/>
      <c r="R272"/>
      <c r="S272"/>
      <c r="T272"/>
      <c r="U272"/>
    </row>
    <row r="273" spans="1:21" x14ac:dyDescent="0.25">
      <c r="A273"/>
      <c r="B273" t="s">
        <v>461</v>
      </c>
      <c r="C273" t="s">
        <v>74</v>
      </c>
      <c r="D273" t="s">
        <v>825</v>
      </c>
      <c r="E273" t="s">
        <v>28</v>
      </c>
      <c r="F273" t="s">
        <v>29</v>
      </c>
      <c r="G273" t="s">
        <v>31</v>
      </c>
      <c r="H273" s="79">
        <v>1</v>
      </c>
      <c r="I273">
        <v>447.68</v>
      </c>
      <c r="J273">
        <v>1058.27</v>
      </c>
      <c r="K273">
        <v>2192.0700000000002</v>
      </c>
      <c r="N273"/>
      <c r="O273"/>
      <c r="P273"/>
      <c r="Q273"/>
      <c r="R273"/>
      <c r="S273"/>
      <c r="T273"/>
      <c r="U273"/>
    </row>
    <row r="274" spans="1:21" x14ac:dyDescent="0.25">
      <c r="A274"/>
      <c r="B274" t="s">
        <v>462</v>
      </c>
      <c r="C274" t="s">
        <v>74</v>
      </c>
      <c r="D274" t="s">
        <v>825</v>
      </c>
      <c r="E274" t="s">
        <v>28</v>
      </c>
      <c r="F274" t="s">
        <v>29</v>
      </c>
      <c r="G274" t="s">
        <v>31</v>
      </c>
      <c r="H274" s="79">
        <v>1</v>
      </c>
      <c r="I274">
        <v>447.68</v>
      </c>
      <c r="J274">
        <v>1058.27</v>
      </c>
      <c r="K274">
        <v>2192.0700000000002</v>
      </c>
      <c r="N274"/>
      <c r="O274"/>
      <c r="P274"/>
      <c r="Q274"/>
      <c r="R274"/>
      <c r="S274"/>
      <c r="T274"/>
      <c r="U274"/>
    </row>
    <row r="275" spans="1:21" x14ac:dyDescent="0.25">
      <c r="A275"/>
      <c r="B275" t="s">
        <v>463</v>
      </c>
      <c r="C275" t="s">
        <v>74</v>
      </c>
      <c r="D275" t="s">
        <v>825</v>
      </c>
      <c r="E275" t="s">
        <v>28</v>
      </c>
      <c r="F275" t="s">
        <v>29</v>
      </c>
      <c r="G275" t="s">
        <v>31</v>
      </c>
      <c r="H275" s="79">
        <v>1</v>
      </c>
      <c r="I275">
        <v>447.68</v>
      </c>
      <c r="J275">
        <v>1058.27</v>
      </c>
      <c r="K275">
        <v>2192.0700000000002</v>
      </c>
      <c r="N275"/>
      <c r="O275"/>
      <c r="P275"/>
      <c r="Q275"/>
      <c r="R275"/>
      <c r="S275"/>
      <c r="T275"/>
      <c r="U275"/>
    </row>
    <row r="276" spans="1:21" x14ac:dyDescent="0.25">
      <c r="A276"/>
      <c r="B276" t="s">
        <v>464</v>
      </c>
      <c r="C276" t="s">
        <v>74</v>
      </c>
      <c r="D276" t="s">
        <v>825</v>
      </c>
      <c r="E276" t="s">
        <v>28</v>
      </c>
      <c r="F276" t="s">
        <v>29</v>
      </c>
      <c r="G276" t="s">
        <v>31</v>
      </c>
      <c r="H276" s="79">
        <v>1</v>
      </c>
      <c r="I276">
        <v>447.68</v>
      </c>
      <c r="J276">
        <v>1058.27</v>
      </c>
      <c r="K276">
        <v>2192.0700000000002</v>
      </c>
      <c r="N276"/>
      <c r="O276"/>
      <c r="P276"/>
      <c r="Q276"/>
      <c r="R276"/>
      <c r="S276"/>
      <c r="T276"/>
      <c r="U276"/>
    </row>
    <row r="277" spans="1:21" x14ac:dyDescent="0.25">
      <c r="A277"/>
      <c r="B277" t="s">
        <v>465</v>
      </c>
      <c r="C277" t="s">
        <v>74</v>
      </c>
      <c r="D277" t="s">
        <v>825</v>
      </c>
      <c r="E277" t="s">
        <v>28</v>
      </c>
      <c r="F277" t="s">
        <v>29</v>
      </c>
      <c r="G277" t="s">
        <v>31</v>
      </c>
      <c r="H277" s="79">
        <v>1</v>
      </c>
      <c r="I277">
        <v>447.68</v>
      </c>
      <c r="J277">
        <v>1058.27</v>
      </c>
      <c r="K277">
        <v>2192.0700000000002</v>
      </c>
      <c r="N277"/>
      <c r="O277"/>
      <c r="P277"/>
      <c r="Q277"/>
      <c r="R277"/>
      <c r="S277"/>
      <c r="T277"/>
      <c r="U277"/>
    </row>
    <row r="278" spans="1:21" x14ac:dyDescent="0.25">
      <c r="A278"/>
      <c r="B278" t="s">
        <v>466</v>
      </c>
      <c r="C278" t="s">
        <v>74</v>
      </c>
      <c r="D278" t="s">
        <v>825</v>
      </c>
      <c r="E278" t="s">
        <v>28</v>
      </c>
      <c r="F278" t="s">
        <v>29</v>
      </c>
      <c r="G278" t="s">
        <v>31</v>
      </c>
      <c r="H278" s="79">
        <v>1</v>
      </c>
      <c r="I278">
        <v>447.68</v>
      </c>
      <c r="J278">
        <v>1058.27</v>
      </c>
      <c r="K278">
        <v>2192.0700000000002</v>
      </c>
      <c r="N278"/>
      <c r="O278"/>
      <c r="P278"/>
      <c r="Q278"/>
      <c r="R278"/>
      <c r="S278"/>
      <c r="T278"/>
      <c r="U278"/>
    </row>
    <row r="279" spans="1:21" x14ac:dyDescent="0.25">
      <c r="A279"/>
      <c r="B279" t="s">
        <v>467</v>
      </c>
      <c r="C279" t="s">
        <v>74</v>
      </c>
      <c r="D279" t="s">
        <v>825</v>
      </c>
      <c r="E279" t="s">
        <v>28</v>
      </c>
      <c r="F279" t="s">
        <v>29</v>
      </c>
      <c r="G279" t="s">
        <v>31</v>
      </c>
      <c r="H279" s="79">
        <v>1</v>
      </c>
      <c r="I279">
        <v>447.68</v>
      </c>
      <c r="J279">
        <v>1058.27</v>
      </c>
      <c r="K279">
        <v>2192.0700000000002</v>
      </c>
      <c r="N279"/>
      <c r="O279"/>
      <c r="P279"/>
      <c r="Q279"/>
      <c r="R279"/>
      <c r="S279"/>
      <c r="T279"/>
      <c r="U279"/>
    </row>
    <row r="280" spans="1:21" x14ac:dyDescent="0.25">
      <c r="A280"/>
      <c r="B280" t="s">
        <v>468</v>
      </c>
      <c r="C280" t="s">
        <v>74</v>
      </c>
      <c r="D280" t="s">
        <v>825</v>
      </c>
      <c r="E280" t="s">
        <v>28</v>
      </c>
      <c r="F280" t="s">
        <v>29</v>
      </c>
      <c r="G280" t="s">
        <v>31</v>
      </c>
      <c r="H280" s="79">
        <v>1</v>
      </c>
      <c r="I280">
        <v>447.68</v>
      </c>
      <c r="J280">
        <v>1058.27</v>
      </c>
      <c r="K280">
        <v>2192.0700000000002</v>
      </c>
      <c r="N280"/>
      <c r="O280"/>
      <c r="P280"/>
      <c r="Q280"/>
      <c r="R280"/>
      <c r="S280"/>
      <c r="T280"/>
      <c r="U280"/>
    </row>
    <row r="281" spans="1:21" x14ac:dyDescent="0.25">
      <c r="A281"/>
      <c r="B281" t="s">
        <v>469</v>
      </c>
      <c r="C281" t="s">
        <v>74</v>
      </c>
      <c r="D281" t="s">
        <v>825</v>
      </c>
      <c r="E281" t="s">
        <v>28</v>
      </c>
      <c r="F281" t="s">
        <v>29</v>
      </c>
      <c r="G281" t="s">
        <v>31</v>
      </c>
      <c r="H281" s="79">
        <v>1</v>
      </c>
      <c r="I281">
        <v>447.68</v>
      </c>
      <c r="J281">
        <v>1058.27</v>
      </c>
      <c r="K281">
        <v>2192.0700000000002</v>
      </c>
      <c r="N281"/>
      <c r="O281"/>
      <c r="P281"/>
      <c r="Q281"/>
      <c r="R281"/>
      <c r="S281"/>
      <c r="T281"/>
      <c r="U281"/>
    </row>
    <row r="282" spans="1:21" x14ac:dyDescent="0.25">
      <c r="A282"/>
      <c r="B282" t="s">
        <v>318</v>
      </c>
      <c r="C282" t="s">
        <v>844</v>
      </c>
      <c r="D282" t="s">
        <v>826</v>
      </c>
      <c r="E282" t="s">
        <v>23</v>
      </c>
      <c r="F282" t="s">
        <v>32</v>
      </c>
      <c r="G282" t="s">
        <v>31</v>
      </c>
      <c r="H282" s="79">
        <v>1</v>
      </c>
      <c r="I282">
        <v>700.84</v>
      </c>
      <c r="J282">
        <v>1704.98</v>
      </c>
      <c r="K282">
        <v>3558.79</v>
      </c>
      <c r="N282"/>
      <c r="O282"/>
      <c r="P282"/>
      <c r="Q282"/>
      <c r="R282"/>
      <c r="S282"/>
      <c r="T282"/>
      <c r="U282"/>
    </row>
    <row r="283" spans="1:21" x14ac:dyDescent="0.25">
      <c r="A283"/>
      <c r="B283" t="s">
        <v>857</v>
      </c>
      <c r="C283" t="s">
        <v>927</v>
      </c>
      <c r="D283" t="s">
        <v>826</v>
      </c>
      <c r="E283" t="s">
        <v>19</v>
      </c>
      <c r="F283" t="s">
        <v>39</v>
      </c>
      <c r="G283" t="s">
        <v>27</v>
      </c>
      <c r="H283" s="79">
        <v>1</v>
      </c>
      <c r="I283">
        <v>1000.81</v>
      </c>
      <c r="J283">
        <v>2718.02</v>
      </c>
      <c r="K283">
        <v>5052.2299999999996</v>
      </c>
      <c r="N283"/>
      <c r="O283"/>
      <c r="P283"/>
      <c r="Q283"/>
      <c r="R283"/>
      <c r="S283"/>
      <c r="T283"/>
      <c r="U283"/>
    </row>
    <row r="284" spans="1:21" x14ac:dyDescent="0.25">
      <c r="A284" t="s">
        <v>153</v>
      </c>
      <c r="B284"/>
      <c r="D284"/>
      <c r="E284"/>
      <c r="F284"/>
      <c r="G284"/>
      <c r="H284" s="79">
        <v>27</v>
      </c>
      <c r="I284">
        <v>13339.530000000002</v>
      </c>
      <c r="J284">
        <v>35410.99</v>
      </c>
      <c r="K284">
        <v>68976.92</v>
      </c>
      <c r="N284"/>
      <c r="O284"/>
      <c r="P284"/>
      <c r="Q284"/>
      <c r="R284"/>
      <c r="S284"/>
      <c r="T284"/>
      <c r="U284"/>
    </row>
    <row r="285" spans="1:21" x14ac:dyDescent="0.25">
      <c r="A285">
        <v>2310</v>
      </c>
      <c r="B285" t="s">
        <v>219</v>
      </c>
      <c r="C285" t="s">
        <v>122</v>
      </c>
      <c r="D285" t="s">
        <v>826</v>
      </c>
      <c r="E285" t="s">
        <v>23</v>
      </c>
      <c r="F285" t="s">
        <v>32</v>
      </c>
      <c r="G285" t="s">
        <v>31</v>
      </c>
      <c r="H285" s="79">
        <v>1</v>
      </c>
      <c r="I285">
        <v>700.84</v>
      </c>
      <c r="J285">
        <v>1388.41</v>
      </c>
      <c r="K285">
        <v>3242.22</v>
      </c>
      <c r="N285"/>
      <c r="O285"/>
      <c r="P285"/>
      <c r="Q285"/>
      <c r="R285"/>
      <c r="S285"/>
      <c r="T285"/>
      <c r="U285"/>
    </row>
    <row r="286" spans="1:21" x14ac:dyDescent="0.25">
      <c r="A286" t="s">
        <v>154</v>
      </c>
      <c r="B286"/>
      <c r="D286"/>
      <c r="E286"/>
      <c r="F286"/>
      <c r="G286"/>
      <c r="H286" s="79">
        <v>1</v>
      </c>
      <c r="I286">
        <v>700.84</v>
      </c>
      <c r="J286">
        <v>1388.41</v>
      </c>
      <c r="K286">
        <v>3242.22</v>
      </c>
      <c r="N286"/>
      <c r="O286"/>
      <c r="P286"/>
      <c r="Q286"/>
      <c r="R286"/>
      <c r="S286"/>
      <c r="T286"/>
      <c r="U286"/>
    </row>
    <row r="287" spans="1:21" x14ac:dyDescent="0.25">
      <c r="A287">
        <v>2311</v>
      </c>
      <c r="B287" t="s">
        <v>204</v>
      </c>
      <c r="C287" t="s">
        <v>919</v>
      </c>
      <c r="D287" t="s">
        <v>825</v>
      </c>
      <c r="E287" t="s">
        <v>28</v>
      </c>
      <c r="F287" t="s">
        <v>29</v>
      </c>
      <c r="G287" t="s">
        <v>31</v>
      </c>
      <c r="H287" s="79">
        <v>1</v>
      </c>
      <c r="I287">
        <v>447.68</v>
      </c>
      <c r="J287">
        <v>1108.01</v>
      </c>
      <c r="K287">
        <v>2241.81</v>
      </c>
      <c r="N287"/>
      <c r="O287"/>
      <c r="P287"/>
      <c r="Q287"/>
      <c r="R287"/>
      <c r="S287"/>
      <c r="T287"/>
      <c r="U287"/>
    </row>
    <row r="288" spans="1:21" x14ac:dyDescent="0.25">
      <c r="A288"/>
      <c r="B288" t="s">
        <v>299</v>
      </c>
      <c r="C288" t="s">
        <v>113</v>
      </c>
      <c r="D288" t="s">
        <v>826</v>
      </c>
      <c r="E288" t="s">
        <v>44</v>
      </c>
      <c r="F288" t="s">
        <v>71</v>
      </c>
      <c r="G288" t="s">
        <v>31</v>
      </c>
      <c r="H288" s="79">
        <v>1</v>
      </c>
      <c r="I288">
        <v>528.66</v>
      </c>
      <c r="J288">
        <v>1239.17</v>
      </c>
      <c r="K288">
        <v>2633.51</v>
      </c>
      <c r="N288"/>
      <c r="O288"/>
      <c r="P288"/>
      <c r="Q288"/>
      <c r="R288"/>
      <c r="S288"/>
      <c r="T288"/>
      <c r="U288"/>
    </row>
    <row r="289" spans="1:21" x14ac:dyDescent="0.25">
      <c r="A289"/>
      <c r="B289" t="s">
        <v>227</v>
      </c>
      <c r="C289" t="s">
        <v>932</v>
      </c>
      <c r="D289" t="s">
        <v>825</v>
      </c>
      <c r="E289" t="s">
        <v>23</v>
      </c>
      <c r="F289" t="s">
        <v>35</v>
      </c>
      <c r="G289" t="s">
        <v>31</v>
      </c>
      <c r="H289" s="79">
        <v>1</v>
      </c>
      <c r="I289">
        <v>839.48</v>
      </c>
      <c r="J289">
        <v>2718.02</v>
      </c>
      <c r="K289">
        <v>4683.18</v>
      </c>
      <c r="N289"/>
      <c r="O289"/>
      <c r="P289"/>
      <c r="Q289"/>
      <c r="R289"/>
      <c r="S289"/>
      <c r="T289"/>
      <c r="U289"/>
    </row>
    <row r="290" spans="1:21" x14ac:dyDescent="0.25">
      <c r="A290"/>
      <c r="B290" t="s">
        <v>473</v>
      </c>
      <c r="C290" t="s">
        <v>132</v>
      </c>
      <c r="D290" t="s">
        <v>825</v>
      </c>
      <c r="E290" t="s">
        <v>44</v>
      </c>
      <c r="F290" t="s">
        <v>45</v>
      </c>
      <c r="G290" t="s">
        <v>27</v>
      </c>
      <c r="H290" s="79">
        <v>1</v>
      </c>
      <c r="I290">
        <v>612.99</v>
      </c>
      <c r="J290">
        <v>1474.34</v>
      </c>
      <c r="K290">
        <v>2926.46</v>
      </c>
      <c r="N290"/>
      <c r="O290"/>
      <c r="P290"/>
      <c r="Q290"/>
      <c r="R290"/>
      <c r="S290"/>
      <c r="T290"/>
      <c r="U290"/>
    </row>
    <row r="291" spans="1:21" x14ac:dyDescent="0.25">
      <c r="A291"/>
      <c r="B291" t="s">
        <v>342</v>
      </c>
      <c r="C291" t="s">
        <v>135</v>
      </c>
      <c r="D291" t="s">
        <v>825</v>
      </c>
      <c r="E291" t="s">
        <v>23</v>
      </c>
      <c r="F291" t="s">
        <v>32</v>
      </c>
      <c r="G291" t="s">
        <v>31</v>
      </c>
      <c r="H291" s="79">
        <v>1</v>
      </c>
      <c r="I291">
        <v>700.84</v>
      </c>
      <c r="J291">
        <v>1388.41</v>
      </c>
      <c r="K291">
        <v>3214.93</v>
      </c>
      <c r="N291"/>
      <c r="O291"/>
      <c r="P291"/>
      <c r="Q291"/>
      <c r="R291"/>
      <c r="S291"/>
      <c r="T291"/>
      <c r="U291"/>
    </row>
    <row r="292" spans="1:21" x14ac:dyDescent="0.25">
      <c r="A292"/>
      <c r="B292" t="s">
        <v>343</v>
      </c>
      <c r="C292" t="s">
        <v>135</v>
      </c>
      <c r="D292" t="s">
        <v>825</v>
      </c>
      <c r="E292" t="s">
        <v>23</v>
      </c>
      <c r="F292" t="s">
        <v>32</v>
      </c>
      <c r="G292" t="s">
        <v>31</v>
      </c>
      <c r="H292" s="79">
        <v>1</v>
      </c>
      <c r="I292">
        <v>700.84</v>
      </c>
      <c r="J292">
        <v>1388.41</v>
      </c>
      <c r="K292">
        <v>3214.93</v>
      </c>
      <c r="N292"/>
      <c r="O292"/>
      <c r="P292"/>
      <c r="Q292"/>
      <c r="R292"/>
      <c r="S292"/>
      <c r="T292"/>
      <c r="U292"/>
    </row>
    <row r="293" spans="1:21" x14ac:dyDescent="0.25">
      <c r="A293"/>
      <c r="B293" t="s">
        <v>344</v>
      </c>
      <c r="C293" t="s">
        <v>135</v>
      </c>
      <c r="D293" t="s">
        <v>825</v>
      </c>
      <c r="E293" t="s">
        <v>23</v>
      </c>
      <c r="F293" t="s">
        <v>32</v>
      </c>
      <c r="G293" t="s">
        <v>31</v>
      </c>
      <c r="H293" s="79">
        <v>1</v>
      </c>
      <c r="I293">
        <v>700.84</v>
      </c>
      <c r="J293">
        <v>1388.41</v>
      </c>
      <c r="K293">
        <v>3214.93</v>
      </c>
      <c r="N293"/>
      <c r="O293"/>
      <c r="P293"/>
      <c r="Q293"/>
      <c r="R293"/>
      <c r="S293"/>
      <c r="T293"/>
      <c r="U293"/>
    </row>
    <row r="294" spans="1:21" x14ac:dyDescent="0.25">
      <c r="A294"/>
      <c r="B294" t="s">
        <v>345</v>
      </c>
      <c r="C294" t="s">
        <v>135</v>
      </c>
      <c r="D294" t="s">
        <v>825</v>
      </c>
      <c r="E294" t="s">
        <v>23</v>
      </c>
      <c r="F294" t="s">
        <v>32</v>
      </c>
      <c r="G294" t="s">
        <v>31</v>
      </c>
      <c r="H294" s="79">
        <v>1</v>
      </c>
      <c r="I294">
        <v>700.84</v>
      </c>
      <c r="J294">
        <v>1388.41</v>
      </c>
      <c r="K294">
        <v>3214.93</v>
      </c>
      <c r="N294"/>
      <c r="O294"/>
      <c r="P294"/>
      <c r="Q294"/>
      <c r="R294"/>
      <c r="S294"/>
      <c r="T294"/>
      <c r="U294"/>
    </row>
    <row r="295" spans="1:21" x14ac:dyDescent="0.25">
      <c r="A295"/>
      <c r="B295" t="s">
        <v>346</v>
      </c>
      <c r="C295" t="s">
        <v>135</v>
      </c>
      <c r="D295" t="s">
        <v>825</v>
      </c>
      <c r="E295" t="s">
        <v>23</v>
      </c>
      <c r="F295" t="s">
        <v>32</v>
      </c>
      <c r="G295" t="s">
        <v>31</v>
      </c>
      <c r="H295" s="79">
        <v>1</v>
      </c>
      <c r="I295">
        <v>700.84</v>
      </c>
      <c r="J295">
        <v>1388.41</v>
      </c>
      <c r="K295">
        <v>3214.93</v>
      </c>
      <c r="N295"/>
      <c r="O295"/>
      <c r="P295"/>
      <c r="Q295"/>
      <c r="R295"/>
      <c r="S295"/>
      <c r="T295"/>
      <c r="U295"/>
    </row>
    <row r="296" spans="1:21" x14ac:dyDescent="0.25">
      <c r="A296"/>
      <c r="B296" t="s">
        <v>361</v>
      </c>
      <c r="C296" t="s">
        <v>56</v>
      </c>
      <c r="D296" t="s">
        <v>825</v>
      </c>
      <c r="E296" t="s">
        <v>19</v>
      </c>
      <c r="F296" t="s">
        <v>35</v>
      </c>
      <c r="G296" t="s">
        <v>31</v>
      </c>
      <c r="H296" s="79">
        <v>1</v>
      </c>
      <c r="I296">
        <v>839.48</v>
      </c>
      <c r="J296">
        <v>2152.71</v>
      </c>
      <c r="K296">
        <v>4318.55</v>
      </c>
      <c r="N296"/>
      <c r="O296"/>
      <c r="P296"/>
      <c r="Q296"/>
      <c r="R296"/>
      <c r="S296"/>
      <c r="T296"/>
      <c r="U296"/>
    </row>
    <row r="297" spans="1:21" x14ac:dyDescent="0.25">
      <c r="A297"/>
      <c r="B297" t="s">
        <v>362</v>
      </c>
      <c r="C297" t="s">
        <v>56</v>
      </c>
      <c r="D297" t="s">
        <v>825</v>
      </c>
      <c r="E297" t="s">
        <v>19</v>
      </c>
      <c r="F297" t="s">
        <v>35</v>
      </c>
      <c r="G297" t="s">
        <v>31</v>
      </c>
      <c r="H297" s="79">
        <v>1</v>
      </c>
      <c r="I297">
        <v>839.48</v>
      </c>
      <c r="J297">
        <v>2152.71</v>
      </c>
      <c r="K297">
        <v>4318.55</v>
      </c>
      <c r="N297"/>
      <c r="O297"/>
      <c r="P297"/>
      <c r="Q297"/>
      <c r="R297"/>
      <c r="S297"/>
      <c r="T297"/>
      <c r="U297"/>
    </row>
    <row r="298" spans="1:21" x14ac:dyDescent="0.25">
      <c r="A298"/>
      <c r="B298" t="s">
        <v>364</v>
      </c>
      <c r="C298" t="s">
        <v>56</v>
      </c>
      <c r="D298" t="s">
        <v>825</v>
      </c>
      <c r="E298" t="s">
        <v>19</v>
      </c>
      <c r="F298" t="s">
        <v>35</v>
      </c>
      <c r="G298" t="s">
        <v>31</v>
      </c>
      <c r="H298" s="79">
        <v>1</v>
      </c>
      <c r="I298">
        <v>839.48</v>
      </c>
      <c r="J298">
        <v>2152.71</v>
      </c>
      <c r="K298">
        <v>4318.55</v>
      </c>
      <c r="N298"/>
      <c r="O298"/>
      <c r="P298"/>
      <c r="Q298"/>
      <c r="R298"/>
      <c r="S298"/>
      <c r="T298"/>
      <c r="U298"/>
    </row>
    <row r="299" spans="1:21" x14ac:dyDescent="0.25">
      <c r="A299"/>
      <c r="B299" t="s">
        <v>408</v>
      </c>
      <c r="C299" t="s">
        <v>60</v>
      </c>
      <c r="D299" t="s">
        <v>826</v>
      </c>
      <c r="E299" t="s">
        <v>23</v>
      </c>
      <c r="F299" t="s">
        <v>32</v>
      </c>
      <c r="G299" t="s">
        <v>31</v>
      </c>
      <c r="H299" s="79">
        <v>1</v>
      </c>
      <c r="I299">
        <v>700.84</v>
      </c>
      <c r="J299">
        <v>1388.41</v>
      </c>
      <c r="K299">
        <v>3242.22</v>
      </c>
      <c r="N299"/>
      <c r="O299"/>
      <c r="P299"/>
      <c r="Q299"/>
      <c r="R299"/>
      <c r="S299"/>
      <c r="T299"/>
      <c r="U299"/>
    </row>
    <row r="300" spans="1:21" x14ac:dyDescent="0.25">
      <c r="A300"/>
      <c r="B300" t="s">
        <v>409</v>
      </c>
      <c r="C300" t="s">
        <v>60</v>
      </c>
      <c r="D300" t="s">
        <v>826</v>
      </c>
      <c r="E300" t="s">
        <v>23</v>
      </c>
      <c r="F300" t="s">
        <v>32</v>
      </c>
      <c r="G300" t="s">
        <v>31</v>
      </c>
      <c r="H300" s="79">
        <v>1</v>
      </c>
      <c r="I300">
        <v>700.84</v>
      </c>
      <c r="J300">
        <v>1388.41</v>
      </c>
      <c r="K300">
        <v>3242.22</v>
      </c>
      <c r="N300"/>
      <c r="O300"/>
      <c r="P300"/>
      <c r="Q300"/>
      <c r="R300"/>
      <c r="S300"/>
      <c r="T300"/>
      <c r="U300"/>
    </row>
    <row r="301" spans="1:21" x14ac:dyDescent="0.25">
      <c r="A301"/>
      <c r="B301" t="s">
        <v>410</v>
      </c>
      <c r="C301" t="s">
        <v>60</v>
      </c>
      <c r="D301" t="s">
        <v>826</v>
      </c>
      <c r="E301" t="s">
        <v>23</v>
      </c>
      <c r="F301" t="s">
        <v>32</v>
      </c>
      <c r="G301" t="s">
        <v>31</v>
      </c>
      <c r="H301" s="79">
        <v>1</v>
      </c>
      <c r="I301">
        <v>700.84</v>
      </c>
      <c r="J301">
        <v>1388.41</v>
      </c>
      <c r="K301">
        <v>3242.22</v>
      </c>
      <c r="N301"/>
      <c r="O301"/>
      <c r="P301"/>
      <c r="Q301"/>
      <c r="R301"/>
      <c r="S301"/>
      <c r="T301"/>
      <c r="U301"/>
    </row>
    <row r="302" spans="1:21" x14ac:dyDescent="0.25">
      <c r="A302"/>
      <c r="B302" t="s">
        <v>411</v>
      </c>
      <c r="C302" t="s">
        <v>60</v>
      </c>
      <c r="D302" t="s">
        <v>826</v>
      </c>
      <c r="E302" t="s">
        <v>23</v>
      </c>
      <c r="F302" t="s">
        <v>32</v>
      </c>
      <c r="G302" t="s">
        <v>31</v>
      </c>
      <c r="H302" s="79">
        <v>1</v>
      </c>
      <c r="I302">
        <v>700.84</v>
      </c>
      <c r="J302">
        <v>1388.41</v>
      </c>
      <c r="K302">
        <v>3242.22</v>
      </c>
      <c r="N302"/>
      <c r="O302"/>
      <c r="P302"/>
      <c r="Q302"/>
      <c r="R302"/>
      <c r="S302"/>
      <c r="T302"/>
      <c r="U302"/>
    </row>
    <row r="303" spans="1:21" x14ac:dyDescent="0.25">
      <c r="A303"/>
      <c r="B303" t="s">
        <v>412</v>
      </c>
      <c r="C303" t="s">
        <v>60</v>
      </c>
      <c r="D303" t="s">
        <v>826</v>
      </c>
      <c r="E303" t="s">
        <v>23</v>
      </c>
      <c r="F303" t="s">
        <v>32</v>
      </c>
      <c r="G303" t="s">
        <v>31</v>
      </c>
      <c r="H303" s="79">
        <v>1</v>
      </c>
      <c r="I303">
        <v>700.84</v>
      </c>
      <c r="J303">
        <v>1388.41</v>
      </c>
      <c r="K303">
        <v>3242.22</v>
      </c>
      <c r="N303"/>
      <c r="O303"/>
      <c r="P303"/>
      <c r="Q303"/>
      <c r="R303"/>
      <c r="S303"/>
      <c r="T303"/>
      <c r="U303"/>
    </row>
    <row r="304" spans="1:21" x14ac:dyDescent="0.25">
      <c r="A304"/>
      <c r="B304" t="s">
        <v>413</v>
      </c>
      <c r="C304" t="s">
        <v>60</v>
      </c>
      <c r="D304" t="s">
        <v>826</v>
      </c>
      <c r="E304" t="s">
        <v>23</v>
      </c>
      <c r="F304" t="s">
        <v>32</v>
      </c>
      <c r="G304" t="s">
        <v>31</v>
      </c>
      <c r="H304" s="79">
        <v>1</v>
      </c>
      <c r="I304">
        <v>700.84</v>
      </c>
      <c r="J304">
        <v>1388.41</v>
      </c>
      <c r="K304">
        <v>3242.22</v>
      </c>
      <c r="N304"/>
      <c r="O304"/>
      <c r="P304"/>
      <c r="Q304"/>
      <c r="R304"/>
      <c r="S304"/>
      <c r="T304"/>
      <c r="U304"/>
    </row>
    <row r="305" spans="1:21" x14ac:dyDescent="0.25">
      <c r="A305"/>
      <c r="B305" t="s">
        <v>414</v>
      </c>
      <c r="C305" t="s">
        <v>60</v>
      </c>
      <c r="D305" t="s">
        <v>826</v>
      </c>
      <c r="E305" t="s">
        <v>23</v>
      </c>
      <c r="F305" t="s">
        <v>32</v>
      </c>
      <c r="G305" t="s">
        <v>31</v>
      </c>
      <c r="H305" s="79">
        <v>1</v>
      </c>
      <c r="I305">
        <v>700.84</v>
      </c>
      <c r="J305">
        <v>1388.41</v>
      </c>
      <c r="K305">
        <v>3242.22</v>
      </c>
      <c r="N305"/>
      <c r="O305"/>
      <c r="P305"/>
      <c r="Q305"/>
      <c r="R305"/>
      <c r="S305"/>
      <c r="T305"/>
      <c r="U305"/>
    </row>
    <row r="306" spans="1:21" x14ac:dyDescent="0.25">
      <c r="A306"/>
      <c r="B306" t="s">
        <v>416</v>
      </c>
      <c r="C306" t="s">
        <v>60</v>
      </c>
      <c r="D306" t="s">
        <v>826</v>
      </c>
      <c r="E306" t="s">
        <v>23</v>
      </c>
      <c r="F306" t="s">
        <v>32</v>
      </c>
      <c r="G306" t="s">
        <v>31</v>
      </c>
      <c r="H306" s="79">
        <v>1</v>
      </c>
      <c r="I306">
        <v>700.84</v>
      </c>
      <c r="J306">
        <v>1388.41</v>
      </c>
      <c r="K306">
        <v>3242.22</v>
      </c>
      <c r="N306"/>
      <c r="O306"/>
      <c r="P306"/>
      <c r="Q306"/>
      <c r="R306"/>
      <c r="S306"/>
      <c r="T306"/>
      <c r="U306"/>
    </row>
    <row r="307" spans="1:21" x14ac:dyDescent="0.25">
      <c r="A307"/>
      <c r="B307" t="s">
        <v>637</v>
      </c>
      <c r="C307" t="s">
        <v>26</v>
      </c>
      <c r="D307" t="s">
        <v>826</v>
      </c>
      <c r="E307" t="s">
        <v>28</v>
      </c>
      <c r="F307" t="s">
        <v>29</v>
      </c>
      <c r="G307" t="s">
        <v>27</v>
      </c>
      <c r="H307" s="79">
        <v>1</v>
      </c>
      <c r="I307">
        <v>447.68</v>
      </c>
      <c r="J307">
        <v>1108.01</v>
      </c>
      <c r="K307">
        <v>2276.1799999999998</v>
      </c>
      <c r="N307"/>
      <c r="O307"/>
      <c r="P307"/>
      <c r="Q307"/>
      <c r="R307"/>
      <c r="S307"/>
      <c r="T307"/>
      <c r="U307"/>
    </row>
    <row r="308" spans="1:21" x14ac:dyDescent="0.25">
      <c r="A308"/>
      <c r="B308" t="s">
        <v>638</v>
      </c>
      <c r="C308" t="s">
        <v>26</v>
      </c>
      <c r="D308" t="s">
        <v>826</v>
      </c>
      <c r="E308" t="s">
        <v>28</v>
      </c>
      <c r="F308" t="s">
        <v>29</v>
      </c>
      <c r="G308" t="s">
        <v>27</v>
      </c>
      <c r="H308" s="79">
        <v>1</v>
      </c>
      <c r="I308">
        <v>447.68</v>
      </c>
      <c r="J308">
        <v>1108.01</v>
      </c>
      <c r="K308">
        <v>2276.1799999999998</v>
      </c>
      <c r="N308"/>
      <c r="O308"/>
      <c r="P308"/>
      <c r="Q308"/>
      <c r="R308"/>
      <c r="S308"/>
      <c r="T308"/>
      <c r="U308"/>
    </row>
    <row r="309" spans="1:21" x14ac:dyDescent="0.25">
      <c r="A309"/>
      <c r="B309" t="s">
        <v>639</v>
      </c>
      <c r="C309" t="s">
        <v>26</v>
      </c>
      <c r="D309" t="s">
        <v>826</v>
      </c>
      <c r="E309" t="s">
        <v>28</v>
      </c>
      <c r="F309" t="s">
        <v>29</v>
      </c>
      <c r="G309" t="s">
        <v>27</v>
      </c>
      <c r="H309" s="79">
        <v>1</v>
      </c>
      <c r="I309">
        <v>447.68</v>
      </c>
      <c r="J309">
        <v>1108.01</v>
      </c>
      <c r="K309">
        <v>2276.1799999999998</v>
      </c>
      <c r="N309"/>
      <c r="O309"/>
      <c r="P309"/>
      <c r="Q309"/>
      <c r="R309"/>
      <c r="S309"/>
      <c r="T309"/>
      <c r="U309"/>
    </row>
    <row r="310" spans="1:21" x14ac:dyDescent="0.25">
      <c r="A310"/>
      <c r="B310" t="s">
        <v>640</v>
      </c>
      <c r="C310" t="s">
        <v>26</v>
      </c>
      <c r="D310" t="s">
        <v>826</v>
      </c>
      <c r="E310" t="s">
        <v>28</v>
      </c>
      <c r="F310" t="s">
        <v>29</v>
      </c>
      <c r="G310" t="s">
        <v>27</v>
      </c>
      <c r="H310" s="79">
        <v>1</v>
      </c>
      <c r="I310">
        <v>447.68</v>
      </c>
      <c r="J310">
        <v>1108.01</v>
      </c>
      <c r="K310">
        <v>2276.1799999999998</v>
      </c>
      <c r="N310"/>
      <c r="O310"/>
      <c r="P310"/>
      <c r="Q310"/>
      <c r="R310"/>
      <c r="S310"/>
      <c r="T310"/>
      <c r="U310"/>
    </row>
    <row r="311" spans="1:21" x14ac:dyDescent="0.25">
      <c r="A311"/>
      <c r="B311" t="s">
        <v>691</v>
      </c>
      <c r="C311" t="s">
        <v>70</v>
      </c>
      <c r="D311" t="s">
        <v>840</v>
      </c>
      <c r="E311" t="s">
        <v>44</v>
      </c>
      <c r="F311" t="s">
        <v>71</v>
      </c>
      <c r="G311" t="s">
        <v>27</v>
      </c>
      <c r="H311" s="79">
        <v>1</v>
      </c>
      <c r="I311">
        <v>528.66</v>
      </c>
      <c r="J311">
        <v>1239.17</v>
      </c>
      <c r="K311">
        <v>2633.51</v>
      </c>
      <c r="N311"/>
      <c r="O311"/>
      <c r="P311"/>
      <c r="Q311"/>
      <c r="R311"/>
      <c r="S311"/>
      <c r="T311"/>
      <c r="U311"/>
    </row>
    <row r="312" spans="1:21" x14ac:dyDescent="0.25">
      <c r="A312"/>
      <c r="B312" t="s">
        <v>945</v>
      </c>
      <c r="C312" t="s">
        <v>70</v>
      </c>
      <c r="D312" t="s">
        <v>826</v>
      </c>
      <c r="E312" t="s">
        <v>44</v>
      </c>
      <c r="F312" t="s">
        <v>71</v>
      </c>
      <c r="G312" t="s">
        <v>27</v>
      </c>
      <c r="H312" s="79">
        <v>1</v>
      </c>
      <c r="I312">
        <v>528.66</v>
      </c>
      <c r="J312">
        <v>1239.17</v>
      </c>
      <c r="K312">
        <v>2633.51</v>
      </c>
      <c r="N312"/>
      <c r="O312"/>
      <c r="P312"/>
      <c r="Q312"/>
      <c r="R312"/>
      <c r="S312"/>
      <c r="T312"/>
      <c r="U312"/>
    </row>
    <row r="313" spans="1:21" x14ac:dyDescent="0.25">
      <c r="A313"/>
      <c r="B313" t="s">
        <v>436</v>
      </c>
      <c r="C313" t="s">
        <v>77</v>
      </c>
      <c r="D313" t="s">
        <v>826</v>
      </c>
      <c r="E313" t="s">
        <v>23</v>
      </c>
      <c r="F313" t="s">
        <v>32</v>
      </c>
      <c r="G313" t="s">
        <v>27</v>
      </c>
      <c r="H313" s="79">
        <v>1</v>
      </c>
      <c r="I313">
        <v>700.84</v>
      </c>
      <c r="J313">
        <v>1704.98</v>
      </c>
      <c r="K313">
        <v>3558.79</v>
      </c>
      <c r="N313"/>
      <c r="O313"/>
      <c r="P313"/>
      <c r="Q313"/>
      <c r="R313"/>
      <c r="S313"/>
      <c r="T313"/>
      <c r="U313"/>
    </row>
    <row r="314" spans="1:21" x14ac:dyDescent="0.25">
      <c r="A314"/>
      <c r="B314" t="s">
        <v>248</v>
      </c>
      <c r="C314" t="s">
        <v>81</v>
      </c>
      <c r="D314" t="s">
        <v>825</v>
      </c>
      <c r="E314" t="s">
        <v>23</v>
      </c>
      <c r="F314" t="s">
        <v>32</v>
      </c>
      <c r="G314" t="s">
        <v>27</v>
      </c>
      <c r="H314" s="79">
        <v>1</v>
      </c>
      <c r="I314">
        <v>700.84</v>
      </c>
      <c r="J314">
        <v>1388.41</v>
      </c>
      <c r="K314">
        <v>3214.93</v>
      </c>
      <c r="N314"/>
      <c r="O314"/>
      <c r="P314"/>
      <c r="Q314"/>
      <c r="R314"/>
      <c r="S314"/>
      <c r="T314"/>
      <c r="U314"/>
    </row>
    <row r="315" spans="1:21" x14ac:dyDescent="0.25">
      <c r="A315"/>
      <c r="B315" t="s">
        <v>507</v>
      </c>
      <c r="C315" t="s">
        <v>95</v>
      </c>
      <c r="D315" t="s">
        <v>825</v>
      </c>
      <c r="E315" t="s">
        <v>94</v>
      </c>
      <c r="F315" t="s">
        <v>42</v>
      </c>
      <c r="G315" t="s">
        <v>27</v>
      </c>
      <c r="H315" s="79">
        <v>1</v>
      </c>
      <c r="I315">
        <v>366.76</v>
      </c>
      <c r="J315">
        <v>1094.95</v>
      </c>
      <c r="K315">
        <v>2087.65</v>
      </c>
      <c r="N315"/>
      <c r="O315"/>
      <c r="P315"/>
      <c r="Q315"/>
      <c r="R315"/>
      <c r="S315"/>
      <c r="T315"/>
      <c r="U315"/>
    </row>
    <row r="316" spans="1:21" x14ac:dyDescent="0.25">
      <c r="A316"/>
      <c r="B316" t="s">
        <v>512</v>
      </c>
      <c r="C316" t="s">
        <v>95</v>
      </c>
      <c r="D316" t="s">
        <v>825</v>
      </c>
      <c r="E316" t="s">
        <v>94</v>
      </c>
      <c r="F316" t="s">
        <v>42</v>
      </c>
      <c r="G316" t="s">
        <v>27</v>
      </c>
      <c r="H316" s="79">
        <v>1</v>
      </c>
      <c r="I316">
        <v>366.76</v>
      </c>
      <c r="J316">
        <v>1094.95</v>
      </c>
      <c r="K316">
        <v>2087.65</v>
      </c>
      <c r="N316"/>
      <c r="O316"/>
      <c r="P316"/>
      <c r="Q316"/>
      <c r="R316"/>
      <c r="S316"/>
      <c r="T316"/>
      <c r="U316"/>
    </row>
    <row r="317" spans="1:21" x14ac:dyDescent="0.25">
      <c r="A317"/>
      <c r="B317" t="s">
        <v>513</v>
      </c>
      <c r="C317" t="s">
        <v>95</v>
      </c>
      <c r="D317" t="s">
        <v>825</v>
      </c>
      <c r="E317" t="s">
        <v>94</v>
      </c>
      <c r="F317" t="s">
        <v>42</v>
      </c>
      <c r="G317" t="s">
        <v>27</v>
      </c>
      <c r="H317" s="79">
        <v>1</v>
      </c>
      <c r="I317">
        <v>366.76</v>
      </c>
      <c r="J317">
        <v>1094.95</v>
      </c>
      <c r="K317">
        <v>2087.65</v>
      </c>
      <c r="N317"/>
      <c r="O317"/>
      <c r="P317"/>
      <c r="Q317"/>
      <c r="R317"/>
      <c r="S317"/>
      <c r="T317"/>
      <c r="U317"/>
    </row>
    <row r="318" spans="1:21" x14ac:dyDescent="0.25">
      <c r="A318"/>
      <c r="B318" t="s">
        <v>515</v>
      </c>
      <c r="C318" t="s">
        <v>95</v>
      </c>
      <c r="D318" t="s">
        <v>825</v>
      </c>
      <c r="E318" t="s">
        <v>94</v>
      </c>
      <c r="F318" t="s">
        <v>42</v>
      </c>
      <c r="G318" t="s">
        <v>27</v>
      </c>
      <c r="H318" s="79">
        <v>1</v>
      </c>
      <c r="I318">
        <v>366.76</v>
      </c>
      <c r="J318">
        <v>1094.95</v>
      </c>
      <c r="K318">
        <v>2087.65</v>
      </c>
      <c r="N318"/>
      <c r="O318"/>
      <c r="P318"/>
      <c r="Q318"/>
      <c r="R318"/>
      <c r="S318"/>
      <c r="T318"/>
      <c r="U318"/>
    </row>
    <row r="319" spans="1:21" x14ac:dyDescent="0.25">
      <c r="A319"/>
      <c r="B319" t="s">
        <v>281</v>
      </c>
      <c r="C319" t="s">
        <v>97</v>
      </c>
      <c r="D319" t="s">
        <v>826</v>
      </c>
      <c r="E319" t="s">
        <v>23</v>
      </c>
      <c r="F319" t="s">
        <v>32</v>
      </c>
      <c r="G319" t="s">
        <v>31</v>
      </c>
      <c r="H319" s="79">
        <v>1</v>
      </c>
      <c r="I319">
        <v>700.84</v>
      </c>
      <c r="J319">
        <v>1388.41</v>
      </c>
      <c r="K319">
        <v>3242.22</v>
      </c>
      <c r="N319"/>
      <c r="O319"/>
      <c r="P319"/>
      <c r="Q319"/>
      <c r="R319"/>
      <c r="S319"/>
      <c r="T319"/>
      <c r="U319"/>
    </row>
    <row r="320" spans="1:21" x14ac:dyDescent="0.25">
      <c r="A320"/>
      <c r="B320" t="s">
        <v>841</v>
      </c>
      <c r="C320" t="s">
        <v>936</v>
      </c>
      <c r="D320" t="s">
        <v>840</v>
      </c>
      <c r="E320" t="s">
        <v>23</v>
      </c>
      <c r="F320" t="s">
        <v>35</v>
      </c>
      <c r="G320" t="s">
        <v>31</v>
      </c>
      <c r="H320" s="79">
        <v>1</v>
      </c>
      <c r="I320">
        <v>1000.81</v>
      </c>
      <c r="J320">
        <v>2718.02</v>
      </c>
      <c r="K320">
        <v>5052.2299999999996</v>
      </c>
      <c r="N320"/>
      <c r="O320"/>
      <c r="P320"/>
      <c r="Q320"/>
      <c r="R320"/>
      <c r="S320"/>
      <c r="T320"/>
      <c r="U320"/>
    </row>
    <row r="321" spans="1:21" x14ac:dyDescent="0.25">
      <c r="A321"/>
      <c r="B321" t="s">
        <v>858</v>
      </c>
      <c r="C321" t="s">
        <v>95</v>
      </c>
      <c r="D321" t="s">
        <v>825</v>
      </c>
      <c r="E321" t="s">
        <v>94</v>
      </c>
      <c r="F321" t="s">
        <v>42</v>
      </c>
      <c r="G321" t="s">
        <v>27</v>
      </c>
      <c r="H321" s="79">
        <v>1</v>
      </c>
      <c r="I321">
        <v>366.76</v>
      </c>
      <c r="J321">
        <v>1094.95</v>
      </c>
      <c r="K321">
        <v>2087.65</v>
      </c>
      <c r="N321"/>
      <c r="O321"/>
      <c r="P321"/>
      <c r="Q321"/>
      <c r="R321"/>
      <c r="S321"/>
      <c r="T321"/>
      <c r="U321"/>
    </row>
    <row r="322" spans="1:21" x14ac:dyDescent="0.25">
      <c r="A322" t="s">
        <v>155</v>
      </c>
      <c r="B322"/>
      <c r="D322"/>
      <c r="E322"/>
      <c r="F322"/>
      <c r="G322"/>
      <c r="H322" s="79">
        <v>35</v>
      </c>
      <c r="I322">
        <v>21843.339999999997</v>
      </c>
      <c r="J322">
        <v>50631.94999999999</v>
      </c>
      <c r="K322">
        <v>107331.17999999993</v>
      </c>
      <c r="N322"/>
      <c r="O322"/>
      <c r="P322"/>
      <c r="Q322"/>
      <c r="R322"/>
      <c r="S322"/>
      <c r="T322"/>
      <c r="U322"/>
    </row>
    <row r="323" spans="1:21" x14ac:dyDescent="0.25">
      <c r="A323">
        <v>2312</v>
      </c>
      <c r="B323" t="s">
        <v>859</v>
      </c>
      <c r="C323" t="s">
        <v>72</v>
      </c>
      <c r="D323" t="s">
        <v>826</v>
      </c>
      <c r="E323" t="s">
        <v>44</v>
      </c>
      <c r="F323" t="s">
        <v>71</v>
      </c>
      <c r="G323" t="s">
        <v>31</v>
      </c>
      <c r="H323" s="79">
        <v>1</v>
      </c>
      <c r="I323">
        <v>528.66</v>
      </c>
      <c r="J323">
        <v>1239.17</v>
      </c>
      <c r="K323">
        <v>2606.54</v>
      </c>
      <c r="N323"/>
      <c r="O323"/>
      <c r="P323"/>
      <c r="Q323"/>
      <c r="R323"/>
      <c r="S323"/>
      <c r="T323"/>
      <c r="U323"/>
    </row>
    <row r="324" spans="1:21" x14ac:dyDescent="0.25">
      <c r="A324"/>
      <c r="B324" t="s">
        <v>946</v>
      </c>
      <c r="C324" t="s">
        <v>70</v>
      </c>
      <c r="D324" t="s">
        <v>826</v>
      </c>
      <c r="E324" t="s">
        <v>44</v>
      </c>
      <c r="F324" t="s">
        <v>71</v>
      </c>
      <c r="G324" t="s">
        <v>27</v>
      </c>
      <c r="H324" s="79">
        <v>1</v>
      </c>
      <c r="I324">
        <v>528.66</v>
      </c>
      <c r="J324">
        <v>1239.17</v>
      </c>
      <c r="K324">
        <v>2633.51</v>
      </c>
      <c r="N324"/>
      <c r="O324"/>
      <c r="P324"/>
      <c r="Q324"/>
      <c r="R324"/>
      <c r="S324"/>
      <c r="T324"/>
      <c r="U324"/>
    </row>
    <row r="325" spans="1:21" x14ac:dyDescent="0.25">
      <c r="A325" t="s">
        <v>156</v>
      </c>
      <c r="B325"/>
      <c r="D325"/>
      <c r="E325"/>
      <c r="F325"/>
      <c r="G325"/>
      <c r="H325" s="79">
        <v>2</v>
      </c>
      <c r="I325">
        <v>1057.32</v>
      </c>
      <c r="J325">
        <v>2478.34</v>
      </c>
      <c r="K325">
        <v>5240.05</v>
      </c>
      <c r="N325"/>
      <c r="O325"/>
      <c r="P325"/>
      <c r="Q325"/>
      <c r="R325"/>
      <c r="S325"/>
      <c r="T325"/>
      <c r="U325"/>
    </row>
    <row r="326" spans="1:21" x14ac:dyDescent="0.25">
      <c r="A326">
        <v>2313</v>
      </c>
      <c r="B326" t="s">
        <v>347</v>
      </c>
      <c r="C326" t="s">
        <v>135</v>
      </c>
      <c r="D326" t="s">
        <v>825</v>
      </c>
      <c r="E326" t="s">
        <v>23</v>
      </c>
      <c r="F326" t="s">
        <v>32</v>
      </c>
      <c r="G326" t="s">
        <v>31</v>
      </c>
      <c r="H326" s="79">
        <v>1</v>
      </c>
      <c r="I326">
        <v>700.84</v>
      </c>
      <c r="J326">
        <v>1388.41</v>
      </c>
      <c r="K326">
        <v>3214.93</v>
      </c>
      <c r="N326"/>
      <c r="O326"/>
      <c r="P326"/>
      <c r="Q326"/>
      <c r="R326"/>
      <c r="S326"/>
      <c r="T326"/>
      <c r="U326"/>
    </row>
    <row r="327" spans="1:21" x14ac:dyDescent="0.25">
      <c r="A327"/>
      <c r="B327" t="s">
        <v>407</v>
      </c>
      <c r="C327" t="s">
        <v>60</v>
      </c>
      <c r="D327" t="s">
        <v>826</v>
      </c>
      <c r="E327" t="s">
        <v>23</v>
      </c>
      <c r="F327" t="s">
        <v>32</v>
      </c>
      <c r="G327" t="s">
        <v>31</v>
      </c>
      <c r="H327" s="79">
        <v>1</v>
      </c>
      <c r="I327">
        <v>700.84</v>
      </c>
      <c r="J327">
        <v>1388.41</v>
      </c>
      <c r="K327">
        <v>3242.22</v>
      </c>
      <c r="N327"/>
      <c r="O327"/>
      <c r="P327"/>
      <c r="Q327"/>
      <c r="R327"/>
      <c r="S327"/>
      <c r="T327"/>
      <c r="U327"/>
    </row>
    <row r="328" spans="1:21" x14ac:dyDescent="0.25">
      <c r="A328"/>
      <c r="B328" t="s">
        <v>415</v>
      </c>
      <c r="C328" t="s">
        <v>60</v>
      </c>
      <c r="D328" t="s">
        <v>826</v>
      </c>
      <c r="E328" t="s">
        <v>23</v>
      </c>
      <c r="F328" t="s">
        <v>32</v>
      </c>
      <c r="G328" t="s">
        <v>31</v>
      </c>
      <c r="H328" s="79">
        <v>1</v>
      </c>
      <c r="I328">
        <v>700.84</v>
      </c>
      <c r="J328">
        <v>1388.41</v>
      </c>
      <c r="K328">
        <v>3242.22</v>
      </c>
      <c r="N328"/>
      <c r="O328"/>
      <c r="P328"/>
      <c r="Q328"/>
      <c r="R328"/>
      <c r="S328"/>
      <c r="T328"/>
      <c r="U328"/>
    </row>
    <row r="329" spans="1:21" x14ac:dyDescent="0.25">
      <c r="A329"/>
      <c r="B329" t="s">
        <v>692</v>
      </c>
      <c r="C329" t="s">
        <v>70</v>
      </c>
      <c r="D329" t="s">
        <v>826</v>
      </c>
      <c r="E329" t="s">
        <v>44</v>
      </c>
      <c r="F329" t="s">
        <v>71</v>
      </c>
      <c r="G329" t="s">
        <v>27</v>
      </c>
      <c r="H329" s="79">
        <v>1</v>
      </c>
      <c r="I329">
        <v>528.66</v>
      </c>
      <c r="J329">
        <v>1239.17</v>
      </c>
      <c r="K329">
        <v>2633.51</v>
      </c>
      <c r="N329"/>
      <c r="O329"/>
      <c r="P329"/>
      <c r="Q329"/>
      <c r="R329"/>
      <c r="S329"/>
      <c r="T329"/>
      <c r="U329"/>
    </row>
    <row r="330" spans="1:21" x14ac:dyDescent="0.25">
      <c r="A330"/>
      <c r="B330" t="s">
        <v>860</v>
      </c>
      <c r="C330" t="s">
        <v>70</v>
      </c>
      <c r="D330" t="s">
        <v>826</v>
      </c>
      <c r="E330" t="s">
        <v>44</v>
      </c>
      <c r="F330" t="s">
        <v>71</v>
      </c>
      <c r="G330" t="s">
        <v>27</v>
      </c>
      <c r="H330" s="79">
        <v>1</v>
      </c>
      <c r="I330">
        <v>528.66</v>
      </c>
      <c r="J330">
        <v>1239.17</v>
      </c>
      <c r="K330">
        <v>2633.51</v>
      </c>
      <c r="N330"/>
      <c r="O330"/>
      <c r="P330"/>
      <c r="Q330"/>
      <c r="R330"/>
      <c r="S330"/>
      <c r="T330"/>
      <c r="U330"/>
    </row>
    <row r="331" spans="1:21" x14ac:dyDescent="0.25">
      <c r="A331" t="s">
        <v>157</v>
      </c>
      <c r="B331"/>
      <c r="D331"/>
      <c r="E331"/>
      <c r="F331"/>
      <c r="G331"/>
      <c r="H331" s="79">
        <v>5</v>
      </c>
      <c r="I331">
        <v>3159.8399999999997</v>
      </c>
      <c r="J331">
        <v>6643.5700000000006</v>
      </c>
      <c r="K331">
        <v>14966.39</v>
      </c>
      <c r="N331"/>
      <c r="O331"/>
      <c r="P331"/>
      <c r="Q331"/>
      <c r="R331"/>
      <c r="S331"/>
      <c r="T331"/>
      <c r="U331"/>
    </row>
    <row r="332" spans="1:21" x14ac:dyDescent="0.25">
      <c r="A332" s="2">
        <v>2410</v>
      </c>
      <c r="B332" t="s">
        <v>202</v>
      </c>
      <c r="C332" t="s">
        <v>103</v>
      </c>
      <c r="D332" t="s">
        <v>825</v>
      </c>
      <c r="E332" t="s">
        <v>44</v>
      </c>
      <c r="F332" t="s">
        <v>71</v>
      </c>
      <c r="G332" t="s">
        <v>27</v>
      </c>
      <c r="H332" s="79">
        <v>1</v>
      </c>
      <c r="I332">
        <v>528.66</v>
      </c>
      <c r="J332">
        <v>1239.17</v>
      </c>
      <c r="K332">
        <v>2606.96</v>
      </c>
      <c r="N332"/>
      <c r="O332"/>
      <c r="P332"/>
      <c r="Q332"/>
      <c r="R332"/>
      <c r="S332"/>
      <c r="T332"/>
      <c r="U332"/>
    </row>
    <row r="333" spans="1:21" x14ac:dyDescent="0.25">
      <c r="B333" t="s">
        <v>297</v>
      </c>
      <c r="C333" t="s">
        <v>113</v>
      </c>
      <c r="D333" t="s">
        <v>826</v>
      </c>
      <c r="E333" t="s">
        <v>44</v>
      </c>
      <c r="F333" t="s">
        <v>71</v>
      </c>
      <c r="G333" t="s">
        <v>31</v>
      </c>
      <c r="H333" s="79">
        <v>1</v>
      </c>
      <c r="I333">
        <v>528.66</v>
      </c>
      <c r="J333">
        <v>1239.17</v>
      </c>
      <c r="K333">
        <v>2633.51</v>
      </c>
      <c r="N333"/>
      <c r="O333"/>
      <c r="P333"/>
      <c r="Q333"/>
      <c r="R333"/>
      <c r="S333"/>
      <c r="T333"/>
      <c r="U333"/>
    </row>
    <row r="334" spans="1:21" x14ac:dyDescent="0.25">
      <c r="B334" t="s">
        <v>298</v>
      </c>
      <c r="C334" t="s">
        <v>113</v>
      </c>
      <c r="D334" t="s">
        <v>826</v>
      </c>
      <c r="E334" t="s">
        <v>44</v>
      </c>
      <c r="F334" t="s">
        <v>71</v>
      </c>
      <c r="G334" t="s">
        <v>31</v>
      </c>
      <c r="H334" s="79">
        <v>1</v>
      </c>
      <c r="I334">
        <v>528.66</v>
      </c>
      <c r="J334">
        <v>1239.17</v>
      </c>
      <c r="K334">
        <v>2633.51</v>
      </c>
      <c r="N334"/>
      <c r="O334"/>
      <c r="P334"/>
      <c r="Q334"/>
      <c r="R334"/>
      <c r="S334"/>
      <c r="T334"/>
      <c r="U334"/>
    </row>
    <row r="335" spans="1:21" x14ac:dyDescent="0.25">
      <c r="B335" t="s">
        <v>220</v>
      </c>
      <c r="C335" t="s">
        <v>921</v>
      </c>
      <c r="D335" t="s">
        <v>826</v>
      </c>
      <c r="E335" t="s">
        <v>23</v>
      </c>
      <c r="F335" t="s">
        <v>35</v>
      </c>
      <c r="G335" t="s">
        <v>31</v>
      </c>
      <c r="H335" s="79">
        <v>1</v>
      </c>
      <c r="I335">
        <v>839.48</v>
      </c>
      <c r="J335">
        <v>2718.02</v>
      </c>
      <c r="K335">
        <v>4710.47</v>
      </c>
      <c r="N335"/>
      <c r="O335"/>
      <c r="P335"/>
      <c r="Q335"/>
      <c r="R335"/>
      <c r="S335"/>
      <c r="T335"/>
      <c r="U335"/>
    </row>
    <row r="336" spans="1:21" x14ac:dyDescent="0.25">
      <c r="B336" t="s">
        <v>225</v>
      </c>
      <c r="C336" t="s">
        <v>934</v>
      </c>
      <c r="D336" t="s">
        <v>825</v>
      </c>
      <c r="E336" t="s">
        <v>23</v>
      </c>
      <c r="F336" t="s">
        <v>32</v>
      </c>
      <c r="G336" t="s">
        <v>31</v>
      </c>
      <c r="H336" s="79">
        <v>1</v>
      </c>
      <c r="I336">
        <v>700.84</v>
      </c>
      <c r="J336">
        <v>1388.41</v>
      </c>
      <c r="K336">
        <v>3214.93</v>
      </c>
      <c r="N336"/>
      <c r="O336"/>
      <c r="P336"/>
      <c r="Q336"/>
      <c r="R336"/>
      <c r="S336"/>
      <c r="T336"/>
      <c r="U336"/>
    </row>
    <row r="337" spans="1:21" x14ac:dyDescent="0.25">
      <c r="B337" t="s">
        <v>484</v>
      </c>
      <c r="C337" t="s">
        <v>132</v>
      </c>
      <c r="D337" t="s">
        <v>825</v>
      </c>
      <c r="E337" t="s">
        <v>44</v>
      </c>
      <c r="F337" t="s">
        <v>45</v>
      </c>
      <c r="G337" t="s">
        <v>27</v>
      </c>
      <c r="H337" s="79">
        <v>1</v>
      </c>
      <c r="I337">
        <v>612.99</v>
      </c>
      <c r="J337">
        <v>1474.34</v>
      </c>
      <c r="K337">
        <v>2926.46</v>
      </c>
      <c r="N337"/>
      <c r="O337"/>
      <c r="P337"/>
      <c r="Q337"/>
      <c r="R337"/>
      <c r="S337"/>
      <c r="T337"/>
      <c r="U337"/>
    </row>
    <row r="338" spans="1:21" x14ac:dyDescent="0.25">
      <c r="B338" t="s">
        <v>947</v>
      </c>
      <c r="C338" t="s">
        <v>923</v>
      </c>
      <c r="D338" t="s">
        <v>825</v>
      </c>
      <c r="E338" t="s">
        <v>23</v>
      </c>
      <c r="F338" t="s">
        <v>35</v>
      </c>
      <c r="G338" t="s">
        <v>27</v>
      </c>
      <c r="H338" s="79">
        <v>1</v>
      </c>
      <c r="I338">
        <v>839.48</v>
      </c>
      <c r="J338">
        <v>2718.02</v>
      </c>
      <c r="K338">
        <v>4683.18</v>
      </c>
      <c r="N338"/>
      <c r="O338"/>
      <c r="P338"/>
      <c r="Q338"/>
      <c r="R338"/>
      <c r="S338"/>
      <c r="T338"/>
      <c r="U338"/>
    </row>
    <row r="339" spans="1:21" x14ac:dyDescent="0.25">
      <c r="B339" t="s">
        <v>605</v>
      </c>
      <c r="C339" t="s">
        <v>69</v>
      </c>
      <c r="D339" t="s">
        <v>825</v>
      </c>
      <c r="E339" t="s">
        <v>23</v>
      </c>
      <c r="F339" t="s">
        <v>32</v>
      </c>
      <c r="G339" t="s">
        <v>31</v>
      </c>
      <c r="H339" s="79">
        <v>1</v>
      </c>
      <c r="I339">
        <v>700.84</v>
      </c>
      <c r="J339">
        <v>1388.41</v>
      </c>
      <c r="K339">
        <v>3214.93</v>
      </c>
      <c r="N339"/>
      <c r="O339"/>
      <c r="P339"/>
      <c r="Q339"/>
      <c r="R339"/>
      <c r="S339"/>
      <c r="T339"/>
      <c r="U339"/>
    </row>
    <row r="340" spans="1:21" x14ac:dyDescent="0.25">
      <c r="B340" t="s">
        <v>678</v>
      </c>
      <c r="C340" t="s">
        <v>70</v>
      </c>
      <c r="D340" t="s">
        <v>826</v>
      </c>
      <c r="E340" t="s">
        <v>44</v>
      </c>
      <c r="F340" t="s">
        <v>71</v>
      </c>
      <c r="G340" t="s">
        <v>27</v>
      </c>
      <c r="H340" s="79">
        <v>1</v>
      </c>
      <c r="I340">
        <v>528.66</v>
      </c>
      <c r="J340">
        <v>1239.17</v>
      </c>
      <c r="K340">
        <v>2631.511</v>
      </c>
      <c r="N340"/>
      <c r="O340"/>
      <c r="P340"/>
      <c r="Q340"/>
      <c r="R340"/>
      <c r="S340"/>
      <c r="T340"/>
      <c r="U340"/>
    </row>
    <row r="341" spans="1:21" x14ac:dyDescent="0.25">
      <c r="B341" t="s">
        <v>679</v>
      </c>
      <c r="C341" t="s">
        <v>70</v>
      </c>
      <c r="D341" t="s">
        <v>840</v>
      </c>
      <c r="E341" t="s">
        <v>44</v>
      </c>
      <c r="F341" t="s">
        <v>71</v>
      </c>
      <c r="G341" t="s">
        <v>27</v>
      </c>
      <c r="H341" s="79">
        <v>1</v>
      </c>
      <c r="I341">
        <v>528.66</v>
      </c>
      <c r="J341">
        <v>1239.17</v>
      </c>
      <c r="K341">
        <v>2631.511</v>
      </c>
      <c r="N341"/>
      <c r="O341"/>
      <c r="P341"/>
      <c r="Q341"/>
      <c r="R341"/>
      <c r="S341"/>
      <c r="T341"/>
      <c r="U341"/>
    </row>
    <row r="342" spans="1:21" x14ac:dyDescent="0.25">
      <c r="B342" t="s">
        <v>433</v>
      </c>
      <c r="C342" t="s">
        <v>77</v>
      </c>
      <c r="D342" t="s">
        <v>826</v>
      </c>
      <c r="E342" t="s">
        <v>23</v>
      </c>
      <c r="F342" t="s">
        <v>32</v>
      </c>
      <c r="G342" t="s">
        <v>27</v>
      </c>
      <c r="H342" s="79">
        <v>1</v>
      </c>
      <c r="I342">
        <v>700.84</v>
      </c>
      <c r="J342">
        <v>1704.98</v>
      </c>
      <c r="K342">
        <v>3558.79</v>
      </c>
      <c r="N342"/>
      <c r="O342"/>
      <c r="P342"/>
      <c r="Q342"/>
      <c r="R342"/>
      <c r="S342"/>
      <c r="T342"/>
      <c r="U342"/>
    </row>
    <row r="343" spans="1:21" x14ac:dyDescent="0.25">
      <c r="B343" s="2" t="s">
        <v>510</v>
      </c>
      <c r="C343" s="2" t="s">
        <v>95</v>
      </c>
      <c r="D343" t="s">
        <v>825</v>
      </c>
      <c r="E343" t="s">
        <v>94</v>
      </c>
      <c r="F343" t="s">
        <v>42</v>
      </c>
      <c r="G343" t="s">
        <v>27</v>
      </c>
      <c r="H343" s="79">
        <v>1</v>
      </c>
      <c r="I343">
        <v>366.76</v>
      </c>
      <c r="J343">
        <v>1094.95</v>
      </c>
      <c r="K343">
        <v>2087.65</v>
      </c>
      <c r="N343"/>
      <c r="O343"/>
      <c r="P343"/>
      <c r="Q343"/>
      <c r="R343"/>
      <c r="S343"/>
      <c r="T343"/>
      <c r="U343"/>
    </row>
    <row r="344" spans="1:21" x14ac:dyDescent="0.25">
      <c r="A344" s="2" t="s">
        <v>158</v>
      </c>
      <c r="C344" s="2"/>
      <c r="H344" s="21">
        <v>12</v>
      </c>
      <c r="I344" s="2">
        <v>7404.5300000000007</v>
      </c>
      <c r="J344" s="2">
        <v>18682.980000000003</v>
      </c>
      <c r="K344" s="2">
        <v>37533.411999999997</v>
      </c>
      <c r="N344"/>
      <c r="O344"/>
      <c r="P344"/>
      <c r="Q344"/>
      <c r="R344"/>
      <c r="S344"/>
      <c r="T344"/>
      <c r="U344"/>
    </row>
    <row r="345" spans="1:21" x14ac:dyDescent="0.25">
      <c r="A345" s="2">
        <v>3110</v>
      </c>
      <c r="B345" s="2" t="s">
        <v>214</v>
      </c>
      <c r="C345" s="2" t="s">
        <v>116</v>
      </c>
      <c r="D345" t="s">
        <v>826</v>
      </c>
      <c r="E345" t="s">
        <v>19</v>
      </c>
      <c r="F345" t="s">
        <v>35</v>
      </c>
      <c r="G345" t="s">
        <v>31</v>
      </c>
      <c r="H345" s="79">
        <v>1</v>
      </c>
      <c r="I345">
        <v>839.48</v>
      </c>
      <c r="J345">
        <v>2152.71</v>
      </c>
      <c r="K345">
        <v>4325.59</v>
      </c>
      <c r="N345"/>
      <c r="O345"/>
      <c r="P345"/>
      <c r="Q345"/>
      <c r="R345"/>
      <c r="S345"/>
      <c r="T345"/>
      <c r="U345"/>
    </row>
    <row r="346" spans="1:21" x14ac:dyDescent="0.25">
      <c r="B346" s="2" t="s">
        <v>676</v>
      </c>
      <c r="C346" s="2" t="s">
        <v>70</v>
      </c>
      <c r="D346" t="s">
        <v>826</v>
      </c>
      <c r="E346" t="s">
        <v>44</v>
      </c>
      <c r="F346" t="s">
        <v>71</v>
      </c>
      <c r="G346" t="s">
        <v>27</v>
      </c>
      <c r="H346" s="79">
        <v>1</v>
      </c>
      <c r="I346">
        <v>528.66</v>
      </c>
      <c r="J346">
        <v>1239.17</v>
      </c>
      <c r="K346">
        <v>2631.511</v>
      </c>
      <c r="N346"/>
      <c r="O346"/>
      <c r="P346"/>
      <c r="Q346"/>
      <c r="R346"/>
      <c r="S346"/>
      <c r="T346"/>
      <c r="U346"/>
    </row>
    <row r="347" spans="1:21" x14ac:dyDescent="0.25">
      <c r="B347" t="s">
        <v>861</v>
      </c>
      <c r="C347" t="s">
        <v>116</v>
      </c>
      <c r="D347" t="s">
        <v>826</v>
      </c>
      <c r="E347" t="s">
        <v>19</v>
      </c>
      <c r="F347" t="s">
        <v>35</v>
      </c>
      <c r="G347" t="s">
        <v>31</v>
      </c>
      <c r="H347" s="79">
        <v>1</v>
      </c>
      <c r="I347">
        <v>839.48</v>
      </c>
      <c r="J347">
        <v>2152.71</v>
      </c>
      <c r="K347">
        <v>4325.59</v>
      </c>
      <c r="N347"/>
      <c r="O347"/>
      <c r="P347"/>
      <c r="Q347"/>
      <c r="R347"/>
      <c r="S347"/>
      <c r="T347"/>
      <c r="U347"/>
    </row>
    <row r="348" spans="1:21" x14ac:dyDescent="0.25">
      <c r="B348" t="s">
        <v>889</v>
      </c>
      <c r="C348" t="s">
        <v>882</v>
      </c>
      <c r="D348" t="s">
        <v>826</v>
      </c>
      <c r="E348" t="s">
        <v>19</v>
      </c>
      <c r="F348" t="s">
        <v>39</v>
      </c>
      <c r="G348" t="s">
        <v>52</v>
      </c>
      <c r="H348" s="79">
        <v>1</v>
      </c>
      <c r="I348">
        <v>1000.81</v>
      </c>
      <c r="J348">
        <v>2718.02</v>
      </c>
      <c r="K348">
        <v>5052.2299999999996</v>
      </c>
      <c r="N348"/>
      <c r="O348"/>
      <c r="P348"/>
      <c r="Q348"/>
      <c r="R348"/>
      <c r="S348"/>
      <c r="T348"/>
      <c r="U348"/>
    </row>
    <row r="349" spans="1:21" x14ac:dyDescent="0.25">
      <c r="A349" s="2" t="s">
        <v>159</v>
      </c>
      <c r="C349" s="2"/>
      <c r="H349" s="21">
        <v>4</v>
      </c>
      <c r="I349" s="2">
        <v>3208.43</v>
      </c>
      <c r="J349" s="2">
        <v>8262.61</v>
      </c>
      <c r="K349" s="2">
        <v>16334.921</v>
      </c>
      <c r="N349"/>
      <c r="O349"/>
      <c r="P349"/>
      <c r="Q349"/>
      <c r="R349"/>
      <c r="S349"/>
      <c r="T349"/>
      <c r="U349"/>
    </row>
    <row r="350" spans="1:21" x14ac:dyDescent="0.25">
      <c r="A350" s="2">
        <v>3111</v>
      </c>
      <c r="B350" s="2" t="s">
        <v>230</v>
      </c>
      <c r="C350" s="2" t="s">
        <v>134</v>
      </c>
      <c r="D350" t="s">
        <v>826</v>
      </c>
      <c r="E350" t="s">
        <v>19</v>
      </c>
      <c r="F350" t="s">
        <v>35</v>
      </c>
      <c r="G350" t="s">
        <v>31</v>
      </c>
      <c r="H350" s="79">
        <v>1</v>
      </c>
      <c r="I350">
        <v>839.48</v>
      </c>
      <c r="J350">
        <v>2152.71</v>
      </c>
      <c r="K350">
        <v>4325.59</v>
      </c>
      <c r="N350"/>
      <c r="O350"/>
      <c r="P350"/>
      <c r="Q350"/>
      <c r="R350"/>
      <c r="S350"/>
      <c r="T350"/>
      <c r="U350"/>
    </row>
    <row r="351" spans="1:21" x14ac:dyDescent="0.25">
      <c r="B351" s="2" t="s">
        <v>231</v>
      </c>
      <c r="C351" s="2" t="s">
        <v>189</v>
      </c>
      <c r="D351" t="s">
        <v>826</v>
      </c>
      <c r="E351" t="s">
        <v>23</v>
      </c>
      <c r="F351" t="s">
        <v>32</v>
      </c>
      <c r="G351" t="s">
        <v>31</v>
      </c>
      <c r="H351" s="79">
        <v>1</v>
      </c>
      <c r="I351">
        <v>700.84</v>
      </c>
      <c r="J351">
        <v>1388.41</v>
      </c>
      <c r="K351">
        <v>3242.22</v>
      </c>
      <c r="N351"/>
      <c r="O351"/>
      <c r="P351"/>
      <c r="Q351"/>
      <c r="R351"/>
      <c r="S351"/>
      <c r="T351"/>
      <c r="U351"/>
    </row>
    <row r="352" spans="1:21" x14ac:dyDescent="0.25">
      <c r="B352" s="2" t="s">
        <v>561</v>
      </c>
      <c r="C352" s="2" t="s">
        <v>136</v>
      </c>
      <c r="D352" t="s">
        <v>825</v>
      </c>
      <c r="E352" t="s">
        <v>44</v>
      </c>
      <c r="F352" t="s">
        <v>71</v>
      </c>
      <c r="G352" t="s">
        <v>27</v>
      </c>
      <c r="H352" s="79">
        <v>1</v>
      </c>
      <c r="I352">
        <v>528.66</v>
      </c>
      <c r="J352">
        <v>1239.17</v>
      </c>
      <c r="K352">
        <v>2606.96</v>
      </c>
      <c r="N352"/>
      <c r="O352"/>
      <c r="P352"/>
      <c r="Q352"/>
      <c r="R352"/>
      <c r="S352"/>
      <c r="T352"/>
      <c r="U352"/>
    </row>
    <row r="353" spans="1:21" x14ac:dyDescent="0.25">
      <c r="B353" s="2" t="s">
        <v>233</v>
      </c>
      <c r="C353" s="2" t="s">
        <v>49</v>
      </c>
      <c r="D353" t="s">
        <v>826</v>
      </c>
      <c r="E353" t="s">
        <v>19</v>
      </c>
      <c r="F353" t="s">
        <v>35</v>
      </c>
      <c r="G353" t="s">
        <v>31</v>
      </c>
      <c r="H353" s="79">
        <v>1</v>
      </c>
      <c r="I353">
        <v>839.48</v>
      </c>
      <c r="J353">
        <v>2152.71</v>
      </c>
      <c r="K353">
        <v>4325.59</v>
      </c>
      <c r="N353"/>
      <c r="O353"/>
      <c r="P353"/>
      <c r="Q353"/>
      <c r="R353"/>
      <c r="S353"/>
      <c r="T353"/>
      <c r="U353"/>
    </row>
    <row r="354" spans="1:21" x14ac:dyDescent="0.25">
      <c r="B354" s="2" t="s">
        <v>360</v>
      </c>
      <c r="C354" s="2" t="s">
        <v>56</v>
      </c>
      <c r="D354" t="s">
        <v>825</v>
      </c>
      <c r="E354" t="s">
        <v>19</v>
      </c>
      <c r="F354" t="s">
        <v>35</v>
      </c>
      <c r="G354" t="s">
        <v>31</v>
      </c>
      <c r="H354" s="79">
        <v>1</v>
      </c>
      <c r="I354">
        <v>839.48</v>
      </c>
      <c r="J354">
        <v>2152.71</v>
      </c>
      <c r="K354">
        <v>4318.55</v>
      </c>
      <c r="N354"/>
      <c r="O354"/>
      <c r="P354"/>
      <c r="Q354"/>
      <c r="R354"/>
      <c r="S354"/>
      <c r="T354"/>
      <c r="U354"/>
    </row>
    <row r="355" spans="1:21" x14ac:dyDescent="0.25">
      <c r="B355" s="2" t="s">
        <v>417</v>
      </c>
      <c r="C355" s="2" t="s">
        <v>60</v>
      </c>
      <c r="D355" t="s">
        <v>826</v>
      </c>
      <c r="E355" t="s">
        <v>23</v>
      </c>
      <c r="F355" t="s">
        <v>32</v>
      </c>
      <c r="G355" t="s">
        <v>31</v>
      </c>
      <c r="H355" s="79">
        <v>1</v>
      </c>
      <c r="I355">
        <v>700.84</v>
      </c>
      <c r="J355">
        <v>1388.41</v>
      </c>
      <c r="K355">
        <v>3242.22</v>
      </c>
      <c r="N355"/>
      <c r="O355"/>
      <c r="P355"/>
      <c r="Q355"/>
      <c r="R355"/>
      <c r="S355"/>
      <c r="T355"/>
      <c r="U355"/>
    </row>
    <row r="356" spans="1:21" x14ac:dyDescent="0.25">
      <c r="B356" s="2" t="s">
        <v>270</v>
      </c>
      <c r="C356" s="2" t="s">
        <v>66</v>
      </c>
      <c r="D356" t="s">
        <v>826</v>
      </c>
      <c r="E356" t="s">
        <v>19</v>
      </c>
      <c r="F356" t="s">
        <v>35</v>
      </c>
      <c r="G356" t="s">
        <v>31</v>
      </c>
      <c r="H356" s="79">
        <v>1</v>
      </c>
      <c r="I356">
        <v>839.48</v>
      </c>
      <c r="J356">
        <v>2152.71</v>
      </c>
      <c r="K356">
        <v>4325.59</v>
      </c>
      <c r="N356"/>
      <c r="O356"/>
      <c r="P356"/>
      <c r="Q356"/>
      <c r="R356"/>
      <c r="S356"/>
      <c r="T356"/>
      <c r="U356"/>
    </row>
    <row r="357" spans="1:21" x14ac:dyDescent="0.25">
      <c r="B357" s="2" t="s">
        <v>817</v>
      </c>
      <c r="C357" t="s">
        <v>66</v>
      </c>
      <c r="D357" t="s">
        <v>826</v>
      </c>
      <c r="E357" t="s">
        <v>19</v>
      </c>
      <c r="F357" t="s">
        <v>35</v>
      </c>
      <c r="G357" t="s">
        <v>31</v>
      </c>
      <c r="H357" s="79">
        <v>1</v>
      </c>
      <c r="I357">
        <v>839.48</v>
      </c>
      <c r="J357">
        <v>2152.71</v>
      </c>
      <c r="K357">
        <v>4325.59</v>
      </c>
      <c r="N357"/>
      <c r="O357"/>
      <c r="P357"/>
      <c r="Q357"/>
      <c r="R357"/>
      <c r="S357"/>
      <c r="T357"/>
      <c r="U357"/>
    </row>
    <row r="358" spans="1:21" x14ac:dyDescent="0.25">
      <c r="B358" s="2" t="s">
        <v>647</v>
      </c>
      <c r="C358" s="2" t="s">
        <v>26</v>
      </c>
      <c r="D358" t="s">
        <v>826</v>
      </c>
      <c r="E358" t="s">
        <v>28</v>
      </c>
      <c r="F358" t="s">
        <v>29</v>
      </c>
      <c r="G358" t="s">
        <v>27</v>
      </c>
      <c r="H358" s="79">
        <v>1</v>
      </c>
      <c r="I358">
        <v>447.68</v>
      </c>
      <c r="J358">
        <v>1108.01</v>
      </c>
      <c r="K358">
        <v>2276.1799999999998</v>
      </c>
      <c r="N358"/>
      <c r="O358"/>
      <c r="P358"/>
      <c r="Q358"/>
      <c r="R358"/>
      <c r="S358"/>
      <c r="T358"/>
      <c r="U358"/>
    </row>
    <row r="359" spans="1:21" x14ac:dyDescent="0.25">
      <c r="B359" s="2" t="s">
        <v>279</v>
      </c>
      <c r="C359" t="s">
        <v>919</v>
      </c>
      <c r="D359" t="s">
        <v>826</v>
      </c>
      <c r="E359" t="s">
        <v>28</v>
      </c>
      <c r="F359" t="s">
        <v>29</v>
      </c>
      <c r="G359" t="s">
        <v>31</v>
      </c>
      <c r="H359" s="79">
        <v>1</v>
      </c>
      <c r="I359">
        <v>447.68</v>
      </c>
      <c r="J359">
        <v>1108.01</v>
      </c>
      <c r="K359">
        <v>2276.1799999999998</v>
      </c>
      <c r="N359"/>
      <c r="O359"/>
      <c r="P359"/>
      <c r="Q359"/>
      <c r="R359"/>
      <c r="S359"/>
      <c r="T359"/>
      <c r="U359"/>
    </row>
    <row r="360" spans="1:21" x14ac:dyDescent="0.25">
      <c r="B360" s="2" t="s">
        <v>282</v>
      </c>
      <c r="C360" s="2" t="s">
        <v>97</v>
      </c>
      <c r="D360" t="s">
        <v>825</v>
      </c>
      <c r="E360" t="s">
        <v>23</v>
      </c>
      <c r="F360" t="s">
        <v>32</v>
      </c>
      <c r="G360" t="s">
        <v>31</v>
      </c>
      <c r="H360" s="79">
        <v>1</v>
      </c>
      <c r="I360">
        <v>700.84</v>
      </c>
      <c r="J360">
        <v>1388.41</v>
      </c>
      <c r="K360">
        <v>3214.93</v>
      </c>
      <c r="N360"/>
      <c r="O360"/>
      <c r="P360"/>
      <c r="Q360"/>
      <c r="R360"/>
      <c r="S360"/>
      <c r="T360"/>
      <c r="U360"/>
    </row>
    <row r="361" spans="1:21" x14ac:dyDescent="0.25">
      <c r="A361" s="2" t="s">
        <v>160</v>
      </c>
      <c r="C361" s="2"/>
      <c r="H361" s="21">
        <v>11</v>
      </c>
      <c r="I361" s="2">
        <v>7723.9400000000005</v>
      </c>
      <c r="J361" s="2">
        <v>18383.969999999998</v>
      </c>
      <c r="K361" s="2">
        <v>38479.599999999999</v>
      </c>
      <c r="N361"/>
      <c r="O361"/>
      <c r="P361"/>
      <c r="Q361"/>
      <c r="R361"/>
      <c r="S361"/>
      <c r="T361"/>
      <c r="U361"/>
    </row>
    <row r="362" spans="1:21" x14ac:dyDescent="0.25">
      <c r="A362" s="2">
        <v>3112</v>
      </c>
      <c r="B362" s="2" t="s">
        <v>636</v>
      </c>
      <c r="C362" s="2" t="s">
        <v>26</v>
      </c>
      <c r="D362" t="s">
        <v>826</v>
      </c>
      <c r="E362" t="s">
        <v>28</v>
      </c>
      <c r="F362" t="s">
        <v>29</v>
      </c>
      <c r="G362" t="s">
        <v>27</v>
      </c>
      <c r="H362" s="79">
        <v>1</v>
      </c>
      <c r="I362">
        <v>447.68</v>
      </c>
      <c r="J362">
        <v>1108.01</v>
      </c>
      <c r="K362">
        <v>2276.1799999999998</v>
      </c>
      <c r="N362"/>
      <c r="O362"/>
      <c r="P362"/>
      <c r="Q362"/>
      <c r="R362"/>
      <c r="S362"/>
      <c r="T362"/>
      <c r="U362"/>
    </row>
    <row r="363" spans="1:21" x14ac:dyDescent="0.25">
      <c r="A363" s="2" t="s">
        <v>161</v>
      </c>
      <c r="C363" s="2"/>
      <c r="H363" s="21">
        <v>1</v>
      </c>
      <c r="I363" s="2">
        <v>447.68</v>
      </c>
      <c r="J363" s="2">
        <v>1108.01</v>
      </c>
      <c r="K363" s="2">
        <v>2276.1799999999998</v>
      </c>
      <c r="N363"/>
      <c r="O363"/>
      <c r="P363"/>
      <c r="Q363"/>
      <c r="R363"/>
      <c r="S363"/>
      <c r="T363"/>
      <c r="U363"/>
    </row>
    <row r="364" spans="1:21" x14ac:dyDescent="0.25">
      <c r="A364" s="2">
        <v>3200</v>
      </c>
      <c r="B364" s="2" t="s">
        <v>226</v>
      </c>
      <c r="C364" t="s">
        <v>884</v>
      </c>
      <c r="D364" t="s">
        <v>826</v>
      </c>
      <c r="E364" t="s">
        <v>19</v>
      </c>
      <c r="F364" t="s">
        <v>39</v>
      </c>
      <c r="G364" t="s">
        <v>52</v>
      </c>
      <c r="H364" s="79">
        <v>1</v>
      </c>
      <c r="I364">
        <v>1000.81</v>
      </c>
      <c r="J364">
        <v>2718.02</v>
      </c>
      <c r="K364">
        <v>5052.2299999999996</v>
      </c>
      <c r="N364"/>
      <c r="O364"/>
      <c r="P364"/>
      <c r="Q364"/>
      <c r="R364"/>
      <c r="S364"/>
      <c r="T364"/>
      <c r="U364"/>
    </row>
    <row r="365" spans="1:21" x14ac:dyDescent="0.25">
      <c r="B365" s="2" t="s">
        <v>483</v>
      </c>
      <c r="C365" s="2" t="s">
        <v>132</v>
      </c>
      <c r="D365" t="s">
        <v>825</v>
      </c>
      <c r="E365" t="s">
        <v>44</v>
      </c>
      <c r="F365" t="s">
        <v>45</v>
      </c>
      <c r="G365" t="s">
        <v>27</v>
      </c>
      <c r="H365" s="79">
        <v>1</v>
      </c>
      <c r="I365">
        <v>612.99</v>
      </c>
      <c r="J365">
        <v>1474.34</v>
      </c>
      <c r="K365">
        <v>2926.46</v>
      </c>
      <c r="N365"/>
      <c r="O365"/>
      <c r="P365"/>
      <c r="Q365"/>
      <c r="R365"/>
      <c r="S365"/>
      <c r="T365"/>
      <c r="U365"/>
    </row>
    <row r="366" spans="1:21" x14ac:dyDescent="0.25">
      <c r="B366" s="2" t="s">
        <v>635</v>
      </c>
      <c r="C366" s="2" t="s">
        <v>26</v>
      </c>
      <c r="D366" t="s">
        <v>826</v>
      </c>
      <c r="E366" t="s">
        <v>28</v>
      </c>
      <c r="F366" t="s">
        <v>29</v>
      </c>
      <c r="G366" t="s">
        <v>27</v>
      </c>
      <c r="H366" s="79">
        <v>1</v>
      </c>
      <c r="I366">
        <v>447.68</v>
      </c>
      <c r="J366">
        <v>1108.01</v>
      </c>
      <c r="K366">
        <v>2276.1799999999998</v>
      </c>
      <c r="N366"/>
      <c r="O366"/>
      <c r="P366"/>
      <c r="Q366"/>
      <c r="R366"/>
      <c r="S366"/>
      <c r="T366"/>
      <c r="U366"/>
    </row>
    <row r="367" spans="1:21" x14ac:dyDescent="0.25">
      <c r="B367" s="2" t="s">
        <v>674</v>
      </c>
      <c r="C367" s="2" t="s">
        <v>70</v>
      </c>
      <c r="D367" t="s">
        <v>826</v>
      </c>
      <c r="E367" t="s">
        <v>44</v>
      </c>
      <c r="F367" t="s">
        <v>71</v>
      </c>
      <c r="G367" t="s">
        <v>27</v>
      </c>
      <c r="H367" s="79">
        <v>1</v>
      </c>
      <c r="I367">
        <v>528.66</v>
      </c>
      <c r="J367">
        <v>1239.17</v>
      </c>
      <c r="K367">
        <v>2631.511</v>
      </c>
      <c r="N367"/>
      <c r="O367"/>
      <c r="P367"/>
      <c r="Q367"/>
      <c r="R367"/>
      <c r="S367"/>
      <c r="T367"/>
      <c r="U367"/>
    </row>
    <row r="368" spans="1:21" x14ac:dyDescent="0.25">
      <c r="B368" s="2" t="s">
        <v>675</v>
      </c>
      <c r="C368" t="s">
        <v>70</v>
      </c>
      <c r="D368" t="s">
        <v>826</v>
      </c>
      <c r="E368" t="s">
        <v>44</v>
      </c>
      <c r="F368" t="s">
        <v>71</v>
      </c>
      <c r="G368" t="s">
        <v>27</v>
      </c>
      <c r="H368" s="79">
        <v>1</v>
      </c>
      <c r="I368">
        <v>528.66</v>
      </c>
      <c r="J368">
        <v>1239.17</v>
      </c>
      <c r="K368">
        <v>2631.511</v>
      </c>
      <c r="N368"/>
      <c r="O368"/>
      <c r="P368"/>
      <c r="Q368"/>
      <c r="R368"/>
      <c r="S368"/>
      <c r="T368"/>
      <c r="U368"/>
    </row>
    <row r="369" spans="1:21" x14ac:dyDescent="0.25">
      <c r="B369" s="2" t="s">
        <v>695</v>
      </c>
      <c r="C369" t="s">
        <v>70</v>
      </c>
      <c r="D369" t="s">
        <v>826</v>
      </c>
      <c r="E369" t="s">
        <v>44</v>
      </c>
      <c r="F369" t="s">
        <v>71</v>
      </c>
      <c r="G369" t="s">
        <v>27</v>
      </c>
      <c r="H369" s="79">
        <v>1</v>
      </c>
      <c r="I369">
        <v>528.66</v>
      </c>
      <c r="J369">
        <v>1239.17</v>
      </c>
      <c r="K369">
        <v>2633.51</v>
      </c>
      <c r="N369"/>
      <c r="O369"/>
      <c r="P369"/>
      <c r="Q369"/>
      <c r="R369"/>
      <c r="S369"/>
      <c r="T369"/>
      <c r="U369"/>
    </row>
    <row r="370" spans="1:21" x14ac:dyDescent="0.25">
      <c r="B370" s="2" t="s">
        <v>401</v>
      </c>
      <c r="C370" s="2" t="s">
        <v>93</v>
      </c>
      <c r="D370" t="s">
        <v>826</v>
      </c>
      <c r="E370" t="s">
        <v>94</v>
      </c>
      <c r="F370" t="s">
        <v>42</v>
      </c>
      <c r="G370" t="s">
        <v>27</v>
      </c>
      <c r="H370" s="79">
        <v>1</v>
      </c>
      <c r="I370">
        <v>366.76</v>
      </c>
      <c r="J370">
        <v>1261.78</v>
      </c>
      <c r="K370">
        <v>2287.98</v>
      </c>
      <c r="N370"/>
      <c r="O370"/>
      <c r="P370"/>
      <c r="Q370"/>
      <c r="R370"/>
      <c r="S370"/>
      <c r="T370"/>
      <c r="U370"/>
    </row>
    <row r="371" spans="1:21" x14ac:dyDescent="0.25">
      <c r="B371" s="2" t="s">
        <v>508</v>
      </c>
      <c r="C371" s="2" t="s">
        <v>95</v>
      </c>
      <c r="D371" t="s">
        <v>825</v>
      </c>
      <c r="E371" t="s">
        <v>94</v>
      </c>
      <c r="F371" t="s">
        <v>42</v>
      </c>
      <c r="G371" t="s">
        <v>27</v>
      </c>
      <c r="H371" s="79">
        <v>1</v>
      </c>
      <c r="I371">
        <v>366.76</v>
      </c>
      <c r="J371">
        <v>1094.95</v>
      </c>
      <c r="K371">
        <v>2087.65</v>
      </c>
      <c r="N371"/>
      <c r="O371"/>
      <c r="P371"/>
      <c r="Q371"/>
      <c r="R371"/>
      <c r="S371"/>
      <c r="T371"/>
      <c r="U371"/>
    </row>
    <row r="372" spans="1:21" x14ac:dyDescent="0.25">
      <c r="B372" s="2" t="s">
        <v>509</v>
      </c>
      <c r="C372" t="s">
        <v>95</v>
      </c>
      <c r="D372" t="s">
        <v>825</v>
      </c>
      <c r="E372" t="s">
        <v>94</v>
      </c>
      <c r="F372" t="s">
        <v>42</v>
      </c>
      <c r="G372" t="s">
        <v>27</v>
      </c>
      <c r="H372" s="79">
        <v>1</v>
      </c>
      <c r="I372">
        <v>366.76</v>
      </c>
      <c r="J372">
        <v>1094.95</v>
      </c>
      <c r="K372">
        <v>2087.65</v>
      </c>
      <c r="N372"/>
      <c r="O372"/>
      <c r="P372"/>
      <c r="Q372"/>
      <c r="R372"/>
      <c r="S372"/>
      <c r="T372"/>
      <c r="U372"/>
    </row>
    <row r="373" spans="1:21" x14ac:dyDescent="0.25">
      <c r="B373" t="s">
        <v>252</v>
      </c>
      <c r="C373" t="s">
        <v>854</v>
      </c>
      <c r="D373" t="s">
        <v>826</v>
      </c>
      <c r="E373" t="s">
        <v>19</v>
      </c>
      <c r="F373" t="s">
        <v>20</v>
      </c>
      <c r="G373" t="s">
        <v>27</v>
      </c>
      <c r="H373" s="79">
        <v>1</v>
      </c>
      <c r="I373">
        <v>1164.74</v>
      </c>
      <c r="J373">
        <v>3314.99</v>
      </c>
      <c r="K373">
        <v>5813.13</v>
      </c>
      <c r="N373"/>
      <c r="O373"/>
      <c r="P373"/>
      <c r="Q373"/>
      <c r="R373"/>
      <c r="S373"/>
      <c r="T373"/>
      <c r="U373"/>
    </row>
    <row r="374" spans="1:21" x14ac:dyDescent="0.25">
      <c r="B374" t="s">
        <v>862</v>
      </c>
      <c r="C374" t="s">
        <v>43</v>
      </c>
      <c r="D374" t="s">
        <v>826</v>
      </c>
      <c r="E374" t="s">
        <v>44</v>
      </c>
      <c r="F374" t="s">
        <v>45</v>
      </c>
      <c r="G374" t="s">
        <v>27</v>
      </c>
      <c r="H374" s="79">
        <v>1</v>
      </c>
      <c r="I374">
        <v>612.99</v>
      </c>
      <c r="J374">
        <v>1474.34</v>
      </c>
      <c r="K374">
        <v>2953.01</v>
      </c>
      <c r="N374"/>
      <c r="O374"/>
      <c r="P374"/>
      <c r="Q374"/>
      <c r="R374"/>
      <c r="S374"/>
      <c r="T374"/>
      <c r="U374"/>
    </row>
    <row r="375" spans="1:21" x14ac:dyDescent="0.25">
      <c r="A375" s="2" t="s">
        <v>162</v>
      </c>
      <c r="C375" s="2"/>
      <c r="H375" s="21">
        <v>11</v>
      </c>
      <c r="I375" s="2">
        <v>6525.4699999999993</v>
      </c>
      <c r="J375" s="2">
        <v>17258.890000000003</v>
      </c>
      <c r="K375" s="2">
        <v>33380.822000000007</v>
      </c>
      <c r="N375"/>
      <c r="O375"/>
      <c r="P375"/>
      <c r="Q375"/>
      <c r="R375"/>
      <c r="S375"/>
      <c r="T375"/>
      <c r="U375"/>
    </row>
    <row r="376" spans="1:21" x14ac:dyDescent="0.25">
      <c r="A376" s="2">
        <v>3230</v>
      </c>
      <c r="B376" s="2" t="s">
        <v>359</v>
      </c>
      <c r="C376" s="2" t="s">
        <v>56</v>
      </c>
      <c r="D376" t="s">
        <v>825</v>
      </c>
      <c r="E376" t="s">
        <v>19</v>
      </c>
      <c r="F376" t="s">
        <v>35</v>
      </c>
      <c r="G376" t="s">
        <v>31</v>
      </c>
      <c r="H376" s="79">
        <v>1</v>
      </c>
      <c r="I376">
        <v>839.48</v>
      </c>
      <c r="J376">
        <v>2152.71</v>
      </c>
      <c r="K376">
        <v>4318.55</v>
      </c>
      <c r="N376"/>
      <c r="O376"/>
      <c r="P376"/>
      <c r="Q376"/>
      <c r="R376"/>
      <c r="S376"/>
      <c r="T376"/>
      <c r="U376"/>
    </row>
    <row r="377" spans="1:21" x14ac:dyDescent="0.25">
      <c r="B377" s="2" t="s">
        <v>363</v>
      </c>
      <c r="C377" t="s">
        <v>56</v>
      </c>
      <c r="D377" t="s">
        <v>825</v>
      </c>
      <c r="E377" t="s">
        <v>19</v>
      </c>
      <c r="F377" t="s">
        <v>35</v>
      </c>
      <c r="G377" t="s">
        <v>31</v>
      </c>
      <c r="H377" s="79">
        <v>1</v>
      </c>
      <c r="I377">
        <v>839.48</v>
      </c>
      <c r="J377">
        <v>2152.71</v>
      </c>
      <c r="K377">
        <v>4318.55</v>
      </c>
      <c r="N377"/>
      <c r="O377"/>
      <c r="P377"/>
      <c r="Q377"/>
      <c r="R377"/>
      <c r="S377"/>
      <c r="T377"/>
      <c r="U377"/>
    </row>
    <row r="378" spans="1:21" x14ac:dyDescent="0.25">
      <c r="B378" s="2" t="s">
        <v>397</v>
      </c>
      <c r="C378" s="2" t="s">
        <v>93</v>
      </c>
      <c r="D378" t="s">
        <v>826</v>
      </c>
      <c r="E378" t="s">
        <v>94</v>
      </c>
      <c r="F378" t="s">
        <v>42</v>
      </c>
      <c r="G378" t="s">
        <v>27</v>
      </c>
      <c r="H378" s="79">
        <v>1</v>
      </c>
      <c r="I378">
        <v>366.76</v>
      </c>
      <c r="J378">
        <v>1261.78</v>
      </c>
      <c r="K378">
        <v>2287.98</v>
      </c>
      <c r="N378"/>
      <c r="O378"/>
      <c r="P378"/>
      <c r="Q378"/>
      <c r="R378"/>
      <c r="S378"/>
      <c r="T378"/>
      <c r="U378"/>
    </row>
    <row r="379" spans="1:21" x14ac:dyDescent="0.25">
      <c r="B379" s="2" t="s">
        <v>398</v>
      </c>
      <c r="C379" t="s">
        <v>93</v>
      </c>
      <c r="D379" t="s">
        <v>826</v>
      </c>
      <c r="E379" t="s">
        <v>94</v>
      </c>
      <c r="F379" t="s">
        <v>42</v>
      </c>
      <c r="G379" t="s">
        <v>27</v>
      </c>
      <c r="H379" s="79">
        <v>1</v>
      </c>
      <c r="I379">
        <v>366.76</v>
      </c>
      <c r="J379">
        <v>1261.78</v>
      </c>
      <c r="K379">
        <v>2287.98</v>
      </c>
      <c r="N379"/>
      <c r="O379"/>
      <c r="P379"/>
      <c r="Q379"/>
      <c r="R379"/>
      <c r="S379"/>
      <c r="T379"/>
      <c r="U379"/>
    </row>
    <row r="380" spans="1:21" x14ac:dyDescent="0.25">
      <c r="B380" s="2" t="s">
        <v>399</v>
      </c>
      <c r="C380" t="s">
        <v>93</v>
      </c>
      <c r="D380" t="s">
        <v>826</v>
      </c>
      <c r="E380" t="s">
        <v>94</v>
      </c>
      <c r="F380" t="s">
        <v>42</v>
      </c>
      <c r="G380" t="s">
        <v>27</v>
      </c>
      <c r="H380" s="79">
        <v>1</v>
      </c>
      <c r="I380">
        <v>366.76</v>
      </c>
      <c r="J380">
        <v>1261.78</v>
      </c>
      <c r="K380">
        <v>2287.98</v>
      </c>
      <c r="N380"/>
      <c r="O380"/>
      <c r="P380"/>
      <c r="Q380"/>
      <c r="R380"/>
      <c r="S380"/>
      <c r="T380"/>
      <c r="U380"/>
    </row>
    <row r="381" spans="1:21" x14ac:dyDescent="0.25">
      <c r="B381" s="2" t="s">
        <v>400</v>
      </c>
      <c r="C381" t="s">
        <v>93</v>
      </c>
      <c r="D381" t="s">
        <v>826</v>
      </c>
      <c r="E381" t="s">
        <v>94</v>
      </c>
      <c r="F381" t="s">
        <v>42</v>
      </c>
      <c r="G381" t="s">
        <v>27</v>
      </c>
      <c r="H381" s="79">
        <v>1</v>
      </c>
      <c r="I381">
        <v>366.76</v>
      </c>
      <c r="J381">
        <v>1261.78</v>
      </c>
      <c r="K381">
        <v>2287.98</v>
      </c>
      <c r="N381"/>
      <c r="O381"/>
      <c r="P381"/>
      <c r="Q381"/>
      <c r="R381"/>
      <c r="S381"/>
      <c r="T381"/>
      <c r="U381"/>
    </row>
    <row r="382" spans="1:21" x14ac:dyDescent="0.25">
      <c r="B382" s="2" t="s">
        <v>402</v>
      </c>
      <c r="C382" t="s">
        <v>93</v>
      </c>
      <c r="D382" t="s">
        <v>825</v>
      </c>
      <c r="E382" t="s">
        <v>94</v>
      </c>
      <c r="F382" t="s">
        <v>42</v>
      </c>
      <c r="G382" t="s">
        <v>27</v>
      </c>
      <c r="H382" s="79">
        <v>1</v>
      </c>
      <c r="I382">
        <v>366.76</v>
      </c>
      <c r="J382">
        <v>1261.78</v>
      </c>
      <c r="K382">
        <v>2254.98</v>
      </c>
      <c r="N382"/>
      <c r="O382"/>
      <c r="P382"/>
      <c r="Q382"/>
      <c r="R382"/>
      <c r="S382"/>
      <c r="T382"/>
      <c r="U382"/>
    </row>
    <row r="383" spans="1:21" x14ac:dyDescent="0.25">
      <c r="B383" s="2" t="s">
        <v>403</v>
      </c>
      <c r="C383" t="s">
        <v>93</v>
      </c>
      <c r="D383" t="s">
        <v>825</v>
      </c>
      <c r="E383" t="s">
        <v>94</v>
      </c>
      <c r="F383" t="s">
        <v>42</v>
      </c>
      <c r="G383" t="s">
        <v>27</v>
      </c>
      <c r="H383" s="79">
        <v>1</v>
      </c>
      <c r="I383">
        <v>366.76</v>
      </c>
      <c r="J383">
        <v>1261.78</v>
      </c>
      <c r="K383">
        <v>2254.98</v>
      </c>
      <c r="N383"/>
      <c r="O383"/>
      <c r="P383"/>
      <c r="Q383"/>
      <c r="R383"/>
      <c r="S383"/>
      <c r="T383"/>
      <c r="U383"/>
    </row>
    <row r="384" spans="1:21" x14ac:dyDescent="0.25">
      <c r="B384" s="2" t="s">
        <v>404</v>
      </c>
      <c r="C384" t="s">
        <v>93</v>
      </c>
      <c r="D384" t="s">
        <v>825</v>
      </c>
      <c r="E384" t="s">
        <v>94</v>
      </c>
      <c r="F384" t="s">
        <v>42</v>
      </c>
      <c r="G384" t="s">
        <v>27</v>
      </c>
      <c r="H384" s="79">
        <v>1</v>
      </c>
      <c r="I384">
        <v>366.76</v>
      </c>
      <c r="J384">
        <v>1261.78</v>
      </c>
      <c r="K384">
        <v>2254.98</v>
      </c>
      <c r="N384"/>
      <c r="O384"/>
      <c r="P384"/>
      <c r="Q384"/>
      <c r="R384"/>
      <c r="S384"/>
      <c r="T384"/>
      <c r="U384"/>
    </row>
    <row r="385" spans="1:21" x14ac:dyDescent="0.25">
      <c r="B385" s="2" t="s">
        <v>405</v>
      </c>
      <c r="C385" t="s">
        <v>93</v>
      </c>
      <c r="D385" t="s">
        <v>825</v>
      </c>
      <c r="E385" t="s">
        <v>94</v>
      </c>
      <c r="F385" t="s">
        <v>42</v>
      </c>
      <c r="G385" t="s">
        <v>27</v>
      </c>
      <c r="H385" s="79">
        <v>1</v>
      </c>
      <c r="I385">
        <v>366.76</v>
      </c>
      <c r="J385">
        <v>1261.78</v>
      </c>
      <c r="K385">
        <v>2254.98</v>
      </c>
      <c r="N385"/>
      <c r="O385"/>
      <c r="P385"/>
      <c r="Q385"/>
      <c r="R385"/>
      <c r="S385"/>
      <c r="T385"/>
      <c r="U385"/>
    </row>
    <row r="386" spans="1:21" x14ac:dyDescent="0.25">
      <c r="B386" s="2" t="s">
        <v>406</v>
      </c>
      <c r="C386" t="s">
        <v>93</v>
      </c>
      <c r="D386" t="s">
        <v>825</v>
      </c>
      <c r="E386" t="s">
        <v>94</v>
      </c>
      <c r="F386" t="s">
        <v>42</v>
      </c>
      <c r="G386" t="s">
        <v>27</v>
      </c>
      <c r="H386" s="79">
        <v>1</v>
      </c>
      <c r="I386">
        <v>366.76</v>
      </c>
      <c r="J386">
        <v>1261.78</v>
      </c>
      <c r="K386">
        <v>2254.98</v>
      </c>
      <c r="N386"/>
      <c r="O386"/>
      <c r="P386"/>
      <c r="Q386"/>
      <c r="R386"/>
      <c r="S386"/>
      <c r="T386"/>
      <c r="U386"/>
    </row>
    <row r="387" spans="1:21" x14ac:dyDescent="0.25">
      <c r="B387" t="s">
        <v>863</v>
      </c>
      <c r="C387" t="s">
        <v>93</v>
      </c>
      <c r="D387" t="s">
        <v>825</v>
      </c>
      <c r="E387" t="s">
        <v>94</v>
      </c>
      <c r="F387" t="s">
        <v>42</v>
      </c>
      <c r="G387" t="s">
        <v>27</v>
      </c>
      <c r="H387" s="79">
        <v>1</v>
      </c>
      <c r="I387">
        <v>366.76</v>
      </c>
      <c r="J387">
        <v>1261.78</v>
      </c>
      <c r="K387">
        <v>2254.98</v>
      </c>
      <c r="N387"/>
      <c r="O387"/>
      <c r="P387"/>
      <c r="Q387"/>
      <c r="R387"/>
      <c r="S387"/>
      <c r="T387"/>
      <c r="U387"/>
    </row>
    <row r="388" spans="1:21" x14ac:dyDescent="0.25">
      <c r="B388" t="s">
        <v>948</v>
      </c>
      <c r="C388" t="s">
        <v>56</v>
      </c>
      <c r="D388" t="s">
        <v>825</v>
      </c>
      <c r="E388" t="s">
        <v>19</v>
      </c>
      <c r="F388" t="s">
        <v>35</v>
      </c>
      <c r="G388" t="s">
        <v>31</v>
      </c>
      <c r="H388" s="79">
        <v>1</v>
      </c>
      <c r="I388">
        <v>839.48</v>
      </c>
      <c r="J388">
        <v>2152.71</v>
      </c>
      <c r="K388">
        <v>4318.55</v>
      </c>
      <c r="N388"/>
      <c r="O388"/>
      <c r="P388"/>
      <c r="Q388"/>
      <c r="R388"/>
      <c r="S388"/>
      <c r="T388"/>
      <c r="U388"/>
    </row>
    <row r="389" spans="1:21" x14ac:dyDescent="0.25">
      <c r="A389" s="2" t="s">
        <v>163</v>
      </c>
      <c r="C389" s="2"/>
      <c r="H389" s="21">
        <v>13</v>
      </c>
      <c r="I389" s="2">
        <v>6186.0400000000009</v>
      </c>
      <c r="J389" s="2">
        <v>19075.93</v>
      </c>
      <c r="K389" s="2">
        <v>35637.449999999997</v>
      </c>
      <c r="N389"/>
      <c r="O389"/>
      <c r="P389"/>
      <c r="Q389"/>
      <c r="R389"/>
      <c r="S389"/>
      <c r="T389"/>
      <c r="U389"/>
    </row>
    <row r="390" spans="1:21" x14ac:dyDescent="0.25">
      <c r="A390" s="2">
        <v>3240</v>
      </c>
      <c r="B390" s="2" t="s">
        <v>237</v>
      </c>
      <c r="C390" s="2" t="s">
        <v>59</v>
      </c>
      <c r="D390" t="s">
        <v>825</v>
      </c>
      <c r="E390" t="s">
        <v>19</v>
      </c>
      <c r="F390" t="s">
        <v>35</v>
      </c>
      <c r="G390" t="s">
        <v>31</v>
      </c>
      <c r="H390" s="79">
        <v>1</v>
      </c>
      <c r="I390">
        <v>839.48</v>
      </c>
      <c r="J390">
        <v>2152.71</v>
      </c>
      <c r="K390">
        <v>4318.55</v>
      </c>
      <c r="N390"/>
      <c r="O390"/>
      <c r="P390"/>
      <c r="Q390"/>
      <c r="R390"/>
      <c r="S390"/>
      <c r="T390"/>
      <c r="U390"/>
    </row>
    <row r="391" spans="1:21" x14ac:dyDescent="0.25">
      <c r="A391" s="2" t="s">
        <v>164</v>
      </c>
      <c r="C391" s="2"/>
      <c r="H391" s="21">
        <v>1</v>
      </c>
      <c r="I391" s="2">
        <v>839.48</v>
      </c>
      <c r="J391" s="2">
        <v>2152.71</v>
      </c>
      <c r="K391" s="2">
        <v>4318.55</v>
      </c>
      <c r="N391"/>
      <c r="O391"/>
      <c r="P391"/>
      <c r="Q391"/>
      <c r="R391"/>
      <c r="S391"/>
      <c r="T391"/>
      <c r="U391"/>
    </row>
    <row r="392" spans="1:21" x14ac:dyDescent="0.25">
      <c r="A392" s="2">
        <v>3260</v>
      </c>
      <c r="B392" s="2" t="s">
        <v>358</v>
      </c>
      <c r="C392" s="2" t="s">
        <v>56</v>
      </c>
      <c r="D392" t="s">
        <v>825</v>
      </c>
      <c r="E392" t="s">
        <v>19</v>
      </c>
      <c r="F392" t="s">
        <v>35</v>
      </c>
      <c r="G392" t="s">
        <v>31</v>
      </c>
      <c r="H392" s="79">
        <v>1</v>
      </c>
      <c r="I392">
        <v>839.48</v>
      </c>
      <c r="J392">
        <v>2152.71</v>
      </c>
      <c r="K392">
        <v>4318.55</v>
      </c>
      <c r="N392"/>
      <c r="O392"/>
      <c r="P392"/>
      <c r="Q392"/>
      <c r="R392"/>
      <c r="S392"/>
      <c r="T392"/>
      <c r="U392"/>
    </row>
    <row r="393" spans="1:21" x14ac:dyDescent="0.25">
      <c r="B393" s="2" t="s">
        <v>644</v>
      </c>
      <c r="C393" s="2" t="s">
        <v>26</v>
      </c>
      <c r="D393" t="s">
        <v>826</v>
      </c>
      <c r="E393" t="s">
        <v>28</v>
      </c>
      <c r="F393" t="s">
        <v>29</v>
      </c>
      <c r="G393" t="s">
        <v>27</v>
      </c>
      <c r="H393" s="79">
        <v>1</v>
      </c>
      <c r="I393">
        <v>447.68</v>
      </c>
      <c r="J393">
        <v>1108.01</v>
      </c>
      <c r="K393">
        <v>2276.1799999999998</v>
      </c>
      <c r="N393"/>
      <c r="O393"/>
      <c r="P393"/>
      <c r="Q393"/>
      <c r="R393"/>
      <c r="S393"/>
      <c r="T393"/>
      <c r="U393"/>
    </row>
    <row r="394" spans="1:21" x14ac:dyDescent="0.25">
      <c r="B394" s="2" t="s">
        <v>514</v>
      </c>
      <c r="C394" s="2" t="s">
        <v>95</v>
      </c>
      <c r="D394" t="s">
        <v>826</v>
      </c>
      <c r="E394" t="s">
        <v>94</v>
      </c>
      <c r="F394" t="s">
        <v>42</v>
      </c>
      <c r="G394" t="s">
        <v>27</v>
      </c>
      <c r="H394" s="79">
        <v>1</v>
      </c>
      <c r="I394">
        <v>366.76</v>
      </c>
      <c r="J394">
        <v>1094.45</v>
      </c>
      <c r="K394">
        <v>2120.65</v>
      </c>
      <c r="N394"/>
      <c r="O394"/>
      <c r="P394"/>
      <c r="Q394"/>
      <c r="R394"/>
      <c r="S394"/>
      <c r="T394"/>
      <c r="U394"/>
    </row>
    <row r="395" spans="1:21" x14ac:dyDescent="0.25">
      <c r="B395" t="s">
        <v>864</v>
      </c>
      <c r="C395" t="s">
        <v>56</v>
      </c>
      <c r="D395" t="s">
        <v>825</v>
      </c>
      <c r="E395" t="s">
        <v>19</v>
      </c>
      <c r="F395" t="s">
        <v>35</v>
      </c>
      <c r="G395" t="s">
        <v>31</v>
      </c>
      <c r="H395" s="79">
        <v>1</v>
      </c>
      <c r="I395">
        <v>839.48</v>
      </c>
      <c r="J395">
        <v>2152.71</v>
      </c>
      <c r="K395">
        <v>4318.55</v>
      </c>
      <c r="N395"/>
      <c r="O395"/>
      <c r="P395"/>
      <c r="Q395"/>
      <c r="R395"/>
      <c r="S395"/>
      <c r="T395"/>
      <c r="U395"/>
    </row>
    <row r="396" spans="1:21" x14ac:dyDescent="0.25">
      <c r="B396" t="s">
        <v>865</v>
      </c>
      <c r="C396" t="s">
        <v>95</v>
      </c>
      <c r="D396" t="s">
        <v>826</v>
      </c>
      <c r="E396" t="s">
        <v>94</v>
      </c>
      <c r="F396" t="s">
        <v>42</v>
      </c>
      <c r="G396" t="s">
        <v>27</v>
      </c>
      <c r="H396" s="79">
        <v>1</v>
      </c>
      <c r="I396">
        <v>366.76</v>
      </c>
      <c r="J396">
        <v>1094.45</v>
      </c>
      <c r="K396">
        <v>2120.65</v>
      </c>
      <c r="N396"/>
      <c r="O396"/>
      <c r="P396"/>
      <c r="Q396"/>
      <c r="R396"/>
      <c r="S396"/>
      <c r="T396"/>
      <c r="U396"/>
    </row>
    <row r="397" spans="1:21" x14ac:dyDescent="0.25">
      <c r="A397" s="2" t="s">
        <v>165</v>
      </c>
      <c r="C397" s="2"/>
      <c r="H397" s="21">
        <v>5</v>
      </c>
      <c r="I397" s="2">
        <v>2860.16</v>
      </c>
      <c r="J397" s="2">
        <v>7602.33</v>
      </c>
      <c r="K397" s="2">
        <v>15154.58</v>
      </c>
      <c r="N397"/>
      <c r="O397"/>
      <c r="P397"/>
      <c r="Q397"/>
      <c r="R397"/>
      <c r="S397"/>
      <c r="T397"/>
      <c r="U397"/>
    </row>
    <row r="398" spans="1:21" x14ac:dyDescent="0.25">
      <c r="A398" s="2">
        <v>3321</v>
      </c>
      <c r="B398" s="2" t="s">
        <v>418</v>
      </c>
      <c r="C398" s="2" t="s">
        <v>102</v>
      </c>
      <c r="D398" t="s">
        <v>826</v>
      </c>
      <c r="E398" t="s">
        <v>44</v>
      </c>
      <c r="F398" t="s">
        <v>71</v>
      </c>
      <c r="G398" t="s">
        <v>31</v>
      </c>
      <c r="H398" s="79">
        <v>1</v>
      </c>
      <c r="I398">
        <v>528.66</v>
      </c>
      <c r="J398">
        <v>1239.17</v>
      </c>
      <c r="K398">
        <v>2633.51</v>
      </c>
      <c r="N398"/>
      <c r="O398"/>
      <c r="P398"/>
      <c r="Q398"/>
      <c r="R398"/>
      <c r="S398"/>
      <c r="T398"/>
      <c r="U398"/>
    </row>
    <row r="399" spans="1:21" x14ac:dyDescent="0.25">
      <c r="B399" s="2" t="s">
        <v>419</v>
      </c>
      <c r="C399" t="s">
        <v>102</v>
      </c>
      <c r="D399" t="s">
        <v>826</v>
      </c>
      <c r="E399" t="s">
        <v>44</v>
      </c>
      <c r="F399" t="s">
        <v>71</v>
      </c>
      <c r="G399" t="s">
        <v>31</v>
      </c>
      <c r="H399" s="79">
        <v>1</v>
      </c>
      <c r="I399">
        <v>528.66</v>
      </c>
      <c r="J399">
        <v>1239.17</v>
      </c>
      <c r="K399">
        <v>2633.51</v>
      </c>
      <c r="N399"/>
      <c r="O399"/>
      <c r="P399"/>
      <c r="Q399"/>
      <c r="R399"/>
      <c r="S399"/>
      <c r="T399"/>
      <c r="U399"/>
    </row>
    <row r="400" spans="1:21" x14ac:dyDescent="0.25">
      <c r="B400" s="2" t="s">
        <v>420</v>
      </c>
      <c r="C400" t="s">
        <v>102</v>
      </c>
      <c r="D400" t="s">
        <v>826</v>
      </c>
      <c r="E400" t="s">
        <v>44</v>
      </c>
      <c r="F400" t="s">
        <v>71</v>
      </c>
      <c r="G400" t="s">
        <v>31</v>
      </c>
      <c r="H400" s="79">
        <v>1</v>
      </c>
      <c r="I400">
        <v>528.66</v>
      </c>
      <c r="J400">
        <v>1239.17</v>
      </c>
      <c r="K400">
        <v>2633.51</v>
      </c>
      <c r="N400"/>
      <c r="O400"/>
      <c r="P400"/>
      <c r="Q400"/>
      <c r="R400"/>
      <c r="S400"/>
      <c r="T400"/>
      <c r="U400"/>
    </row>
    <row r="401" spans="2:21" x14ac:dyDescent="0.25">
      <c r="B401" s="2" t="s">
        <v>421</v>
      </c>
      <c r="C401" t="s">
        <v>102</v>
      </c>
      <c r="D401" t="s">
        <v>826</v>
      </c>
      <c r="E401" t="s">
        <v>44</v>
      </c>
      <c r="F401" t="s">
        <v>71</v>
      </c>
      <c r="G401" t="s">
        <v>31</v>
      </c>
      <c r="H401" s="79">
        <v>1</v>
      </c>
      <c r="I401">
        <v>528.66</v>
      </c>
      <c r="J401">
        <v>1239.17</v>
      </c>
      <c r="K401">
        <v>2633.51</v>
      </c>
      <c r="N401"/>
      <c r="O401"/>
      <c r="P401"/>
      <c r="Q401"/>
      <c r="R401"/>
      <c r="S401"/>
      <c r="T401"/>
      <c r="U401"/>
    </row>
    <row r="402" spans="2:21" x14ac:dyDescent="0.25">
      <c r="B402" s="2" t="s">
        <v>422</v>
      </c>
      <c r="C402" t="s">
        <v>102</v>
      </c>
      <c r="D402" t="s">
        <v>826</v>
      </c>
      <c r="E402" t="s">
        <v>44</v>
      </c>
      <c r="F402" t="s">
        <v>71</v>
      </c>
      <c r="G402" t="s">
        <v>31</v>
      </c>
      <c r="H402" s="79">
        <v>1</v>
      </c>
      <c r="I402">
        <v>528.66</v>
      </c>
      <c r="J402">
        <v>1239.17</v>
      </c>
      <c r="K402">
        <v>2633.51</v>
      </c>
      <c r="N402"/>
      <c r="O402"/>
      <c r="P402"/>
      <c r="Q402"/>
      <c r="R402"/>
      <c r="S402"/>
      <c r="T402"/>
      <c r="U402"/>
    </row>
    <row r="403" spans="2:21" x14ac:dyDescent="0.25">
      <c r="B403" s="2" t="s">
        <v>423</v>
      </c>
      <c r="C403" t="s">
        <v>102</v>
      </c>
      <c r="D403" t="s">
        <v>826</v>
      </c>
      <c r="E403" t="s">
        <v>44</v>
      </c>
      <c r="F403" t="s">
        <v>71</v>
      </c>
      <c r="G403" t="s">
        <v>31</v>
      </c>
      <c r="H403" s="79">
        <v>1</v>
      </c>
      <c r="I403">
        <v>528.66</v>
      </c>
      <c r="J403">
        <v>1239.17</v>
      </c>
      <c r="K403">
        <v>2633.51</v>
      </c>
      <c r="N403"/>
      <c r="O403"/>
      <c r="P403"/>
      <c r="Q403"/>
      <c r="R403"/>
      <c r="S403"/>
      <c r="T403"/>
      <c r="U403"/>
    </row>
    <row r="404" spans="2:21" x14ac:dyDescent="0.25">
      <c r="B404" s="2" t="s">
        <v>424</v>
      </c>
      <c r="C404" t="s">
        <v>102</v>
      </c>
      <c r="D404" t="s">
        <v>826</v>
      </c>
      <c r="E404" t="s">
        <v>44</v>
      </c>
      <c r="F404" t="s">
        <v>71</v>
      </c>
      <c r="G404" t="s">
        <v>31</v>
      </c>
      <c r="H404" s="79">
        <v>1</v>
      </c>
      <c r="I404">
        <v>528.66</v>
      </c>
      <c r="J404">
        <v>1239.17</v>
      </c>
      <c r="K404">
        <v>2633.51</v>
      </c>
      <c r="N404"/>
      <c r="O404"/>
      <c r="P404"/>
      <c r="Q404"/>
      <c r="R404"/>
      <c r="S404"/>
      <c r="T404"/>
      <c r="U404"/>
    </row>
    <row r="405" spans="2:21" x14ac:dyDescent="0.25">
      <c r="B405" s="2" t="s">
        <v>425</v>
      </c>
      <c r="C405" t="s">
        <v>102</v>
      </c>
      <c r="D405" t="s">
        <v>826</v>
      </c>
      <c r="E405" t="s">
        <v>44</v>
      </c>
      <c r="F405" t="s">
        <v>71</v>
      </c>
      <c r="G405" t="s">
        <v>31</v>
      </c>
      <c r="H405" s="79">
        <v>1</v>
      </c>
      <c r="I405">
        <v>528.66</v>
      </c>
      <c r="J405">
        <v>1239.17</v>
      </c>
      <c r="K405">
        <v>2633.51</v>
      </c>
      <c r="N405"/>
      <c r="O405"/>
      <c r="P405"/>
      <c r="Q405"/>
      <c r="R405"/>
      <c r="S405"/>
      <c r="T405"/>
      <c r="U405"/>
    </row>
    <row r="406" spans="2:21" x14ac:dyDescent="0.25">
      <c r="B406" s="2" t="s">
        <v>426</v>
      </c>
      <c r="C406" t="s">
        <v>102</v>
      </c>
      <c r="D406" t="s">
        <v>826</v>
      </c>
      <c r="E406" t="s">
        <v>44</v>
      </c>
      <c r="F406" t="s">
        <v>71</v>
      </c>
      <c r="G406" t="s">
        <v>31</v>
      </c>
      <c r="H406" s="79">
        <v>1</v>
      </c>
      <c r="I406">
        <v>528.66</v>
      </c>
      <c r="J406">
        <v>1239.17</v>
      </c>
      <c r="K406">
        <v>2633.51</v>
      </c>
      <c r="N406"/>
      <c r="O406"/>
      <c r="P406"/>
      <c r="Q406"/>
      <c r="R406"/>
      <c r="S406"/>
      <c r="T406"/>
      <c r="U406"/>
    </row>
    <row r="407" spans="2:21" x14ac:dyDescent="0.25">
      <c r="B407" s="2" t="s">
        <v>427</v>
      </c>
      <c r="C407" t="s">
        <v>102</v>
      </c>
      <c r="D407" t="s">
        <v>826</v>
      </c>
      <c r="E407" t="s">
        <v>44</v>
      </c>
      <c r="F407" t="s">
        <v>71</v>
      </c>
      <c r="G407" t="s">
        <v>31</v>
      </c>
      <c r="H407" s="79">
        <v>1</v>
      </c>
      <c r="I407">
        <v>528.66</v>
      </c>
      <c r="J407">
        <v>1239.17</v>
      </c>
      <c r="K407">
        <v>2633.51</v>
      </c>
      <c r="N407"/>
      <c r="O407"/>
      <c r="P407"/>
      <c r="Q407"/>
      <c r="R407"/>
      <c r="S407"/>
      <c r="T407"/>
      <c r="U407"/>
    </row>
    <row r="408" spans="2:21" x14ac:dyDescent="0.25">
      <c r="B408" s="2" t="s">
        <v>428</v>
      </c>
      <c r="C408" t="s">
        <v>102</v>
      </c>
      <c r="D408" t="s">
        <v>826</v>
      </c>
      <c r="E408" t="s">
        <v>44</v>
      </c>
      <c r="F408" t="s">
        <v>71</v>
      </c>
      <c r="G408" t="s">
        <v>31</v>
      </c>
      <c r="H408" s="79">
        <v>1</v>
      </c>
      <c r="I408">
        <v>528.66</v>
      </c>
      <c r="J408">
        <v>1239.17</v>
      </c>
      <c r="K408">
        <v>2633.51</v>
      </c>
      <c r="N408"/>
      <c r="O408"/>
      <c r="P408"/>
      <c r="Q408"/>
      <c r="R408"/>
      <c r="S408"/>
      <c r="T408"/>
      <c r="U408"/>
    </row>
    <row r="409" spans="2:21" x14ac:dyDescent="0.25">
      <c r="B409" s="2" t="s">
        <v>429</v>
      </c>
      <c r="C409" t="s">
        <v>102</v>
      </c>
      <c r="D409" t="s">
        <v>826</v>
      </c>
      <c r="E409" t="s">
        <v>44</v>
      </c>
      <c r="F409" t="s">
        <v>71</v>
      </c>
      <c r="G409" t="s">
        <v>31</v>
      </c>
      <c r="H409" s="79">
        <v>1</v>
      </c>
      <c r="I409">
        <v>528.66</v>
      </c>
      <c r="J409">
        <v>1239.17</v>
      </c>
      <c r="K409">
        <v>2633.51</v>
      </c>
      <c r="N409"/>
      <c r="O409"/>
      <c r="P409"/>
      <c r="Q409"/>
      <c r="R409"/>
      <c r="S409"/>
      <c r="T409"/>
      <c r="U409"/>
    </row>
    <row r="410" spans="2:21" x14ac:dyDescent="0.25">
      <c r="B410" s="2" t="s">
        <v>430</v>
      </c>
      <c r="C410" t="s">
        <v>102</v>
      </c>
      <c r="D410" t="s">
        <v>826</v>
      </c>
      <c r="E410" t="s">
        <v>44</v>
      </c>
      <c r="F410" t="s">
        <v>71</v>
      </c>
      <c r="G410" t="s">
        <v>31</v>
      </c>
      <c r="H410" s="79">
        <v>1</v>
      </c>
      <c r="I410">
        <v>528.66</v>
      </c>
      <c r="J410">
        <v>1239.17</v>
      </c>
      <c r="K410">
        <v>2633.51</v>
      </c>
      <c r="N410"/>
      <c r="O410"/>
      <c r="P410"/>
      <c r="Q410"/>
      <c r="R410"/>
      <c r="S410"/>
      <c r="T410"/>
      <c r="U410"/>
    </row>
    <row r="411" spans="2:21" x14ac:dyDescent="0.25">
      <c r="B411" s="2" t="s">
        <v>212</v>
      </c>
      <c r="C411" s="2" t="s">
        <v>114</v>
      </c>
      <c r="D411" t="s">
        <v>826</v>
      </c>
      <c r="E411" t="s">
        <v>19</v>
      </c>
      <c r="F411" t="s">
        <v>35</v>
      </c>
      <c r="G411" t="s">
        <v>31</v>
      </c>
      <c r="H411" s="79">
        <v>1</v>
      </c>
      <c r="I411">
        <v>839.48</v>
      </c>
      <c r="J411">
        <v>2152.71</v>
      </c>
      <c r="K411">
        <v>4325.59</v>
      </c>
      <c r="N411"/>
      <c r="O411"/>
      <c r="P411"/>
      <c r="Q411"/>
      <c r="R411"/>
      <c r="S411"/>
      <c r="T411"/>
      <c r="U411"/>
    </row>
    <row r="412" spans="2:21" x14ac:dyDescent="0.25">
      <c r="B412" s="2" t="s">
        <v>392</v>
      </c>
      <c r="C412" s="2" t="s">
        <v>43</v>
      </c>
      <c r="D412" t="s">
        <v>826</v>
      </c>
      <c r="E412" t="s">
        <v>44</v>
      </c>
      <c r="F412" t="s">
        <v>45</v>
      </c>
      <c r="G412" t="s">
        <v>27</v>
      </c>
      <c r="H412" s="79">
        <v>1</v>
      </c>
      <c r="I412">
        <v>612.99</v>
      </c>
      <c r="J412">
        <v>1474.34</v>
      </c>
      <c r="K412">
        <v>2953.01</v>
      </c>
      <c r="N412"/>
      <c r="O412"/>
      <c r="P412"/>
      <c r="Q412"/>
      <c r="R412"/>
      <c r="S412"/>
      <c r="T412"/>
      <c r="U412"/>
    </row>
    <row r="413" spans="2:21" x14ac:dyDescent="0.25">
      <c r="B413" s="2" t="s">
        <v>265</v>
      </c>
      <c r="C413" s="2" t="s">
        <v>133</v>
      </c>
      <c r="D413" t="s">
        <v>826</v>
      </c>
      <c r="E413" t="s">
        <v>28</v>
      </c>
      <c r="F413" t="s">
        <v>42</v>
      </c>
      <c r="G413" t="s">
        <v>31</v>
      </c>
      <c r="H413" s="79">
        <v>1</v>
      </c>
      <c r="I413">
        <v>366.76</v>
      </c>
      <c r="J413">
        <v>1013.04</v>
      </c>
      <c r="K413">
        <v>2100.29</v>
      </c>
      <c r="N413"/>
      <c r="O413"/>
      <c r="P413"/>
      <c r="Q413"/>
      <c r="R413"/>
      <c r="S413"/>
      <c r="T413"/>
      <c r="U413"/>
    </row>
    <row r="414" spans="2:21" x14ac:dyDescent="0.25">
      <c r="B414" s="2" t="s">
        <v>249</v>
      </c>
      <c r="C414" s="2" t="s">
        <v>33</v>
      </c>
      <c r="D414" t="s">
        <v>826</v>
      </c>
      <c r="E414" t="s">
        <v>28</v>
      </c>
      <c r="F414" t="s">
        <v>29</v>
      </c>
      <c r="G414" t="s">
        <v>31</v>
      </c>
      <c r="H414" s="79">
        <v>1</v>
      </c>
      <c r="I414">
        <v>447.68</v>
      </c>
      <c r="J414">
        <v>1108.01</v>
      </c>
      <c r="K414">
        <v>2276.1799999999998</v>
      </c>
      <c r="N414"/>
      <c r="O414"/>
      <c r="P414"/>
      <c r="Q414"/>
      <c r="R414"/>
      <c r="S414"/>
      <c r="T414"/>
      <c r="U414"/>
    </row>
    <row r="415" spans="2:21" x14ac:dyDescent="0.25">
      <c r="B415" s="2" t="s">
        <v>311</v>
      </c>
      <c r="C415" s="2" t="s">
        <v>84</v>
      </c>
      <c r="D415" t="s">
        <v>826</v>
      </c>
      <c r="E415" t="s">
        <v>23</v>
      </c>
      <c r="F415" t="s">
        <v>32</v>
      </c>
      <c r="G415" t="s">
        <v>31</v>
      </c>
      <c r="H415" s="79">
        <v>1</v>
      </c>
      <c r="I415">
        <v>700.84</v>
      </c>
      <c r="J415">
        <v>1388.41</v>
      </c>
      <c r="K415">
        <v>3242.22</v>
      </c>
      <c r="N415"/>
      <c r="O415"/>
      <c r="P415"/>
      <c r="Q415"/>
      <c r="R415"/>
      <c r="S415"/>
      <c r="T415"/>
      <c r="U415"/>
    </row>
    <row r="416" spans="2:21" x14ac:dyDescent="0.25">
      <c r="B416" s="2" t="s">
        <v>312</v>
      </c>
      <c r="C416" t="s">
        <v>84</v>
      </c>
      <c r="D416" t="s">
        <v>826</v>
      </c>
      <c r="E416" t="s">
        <v>23</v>
      </c>
      <c r="F416" t="s">
        <v>32</v>
      </c>
      <c r="G416" t="s">
        <v>31</v>
      </c>
      <c r="H416" s="79">
        <v>1</v>
      </c>
      <c r="I416">
        <v>700.84</v>
      </c>
      <c r="J416">
        <v>1388.41</v>
      </c>
      <c r="K416">
        <v>3242.22</v>
      </c>
      <c r="N416"/>
      <c r="O416"/>
      <c r="P416"/>
      <c r="Q416"/>
      <c r="R416"/>
      <c r="S416"/>
      <c r="T416"/>
      <c r="U416"/>
    </row>
    <row r="417" spans="1:21" x14ac:dyDescent="0.25">
      <c r="B417" s="2" t="s">
        <v>313</v>
      </c>
      <c r="C417" t="s">
        <v>84</v>
      </c>
      <c r="D417" t="s">
        <v>825</v>
      </c>
      <c r="E417" t="s">
        <v>23</v>
      </c>
      <c r="F417" t="s">
        <v>32</v>
      </c>
      <c r="G417" t="s">
        <v>31</v>
      </c>
      <c r="H417" s="79">
        <v>1</v>
      </c>
      <c r="I417">
        <v>700.84</v>
      </c>
      <c r="J417">
        <v>1388.41</v>
      </c>
      <c r="K417">
        <v>3214.93</v>
      </c>
      <c r="N417"/>
      <c r="O417"/>
      <c r="P417"/>
      <c r="Q417"/>
      <c r="R417"/>
      <c r="S417"/>
      <c r="T417"/>
      <c r="U417"/>
    </row>
    <row r="418" spans="1:21" x14ac:dyDescent="0.25">
      <c r="B418" s="2" t="s">
        <v>314</v>
      </c>
      <c r="C418" t="s">
        <v>84</v>
      </c>
      <c r="D418" t="s">
        <v>825</v>
      </c>
      <c r="E418" t="s">
        <v>23</v>
      </c>
      <c r="F418" t="s">
        <v>32</v>
      </c>
      <c r="G418" t="s">
        <v>31</v>
      </c>
      <c r="H418" s="79">
        <v>1</v>
      </c>
      <c r="I418">
        <v>700.84</v>
      </c>
      <c r="J418">
        <v>1388.41</v>
      </c>
      <c r="K418">
        <v>3214.93</v>
      </c>
      <c r="N418"/>
      <c r="O418"/>
      <c r="P418"/>
      <c r="Q418"/>
      <c r="R418"/>
      <c r="S418"/>
      <c r="T418"/>
      <c r="U418"/>
    </row>
    <row r="419" spans="1:21" x14ac:dyDescent="0.25">
      <c r="B419" s="2" t="s">
        <v>504</v>
      </c>
      <c r="C419" s="2" t="s">
        <v>95</v>
      </c>
      <c r="D419" t="s">
        <v>825</v>
      </c>
      <c r="E419" t="s">
        <v>94</v>
      </c>
      <c r="F419" t="s">
        <v>42</v>
      </c>
      <c r="G419" t="s">
        <v>27</v>
      </c>
      <c r="H419" s="79">
        <v>1</v>
      </c>
      <c r="I419">
        <v>366.76</v>
      </c>
      <c r="J419">
        <v>1094.95</v>
      </c>
      <c r="K419">
        <v>2087.65</v>
      </c>
      <c r="N419"/>
      <c r="O419"/>
      <c r="P419"/>
      <c r="Q419"/>
      <c r="R419"/>
      <c r="S419"/>
      <c r="T419"/>
      <c r="U419"/>
    </row>
    <row r="420" spans="1:21" x14ac:dyDescent="0.25">
      <c r="B420" s="2" t="s">
        <v>506</v>
      </c>
      <c r="C420" t="s">
        <v>95</v>
      </c>
      <c r="D420" t="s">
        <v>825</v>
      </c>
      <c r="E420" t="s">
        <v>94</v>
      </c>
      <c r="F420" t="s">
        <v>42</v>
      </c>
      <c r="G420" t="s">
        <v>27</v>
      </c>
      <c r="H420" s="79">
        <v>1</v>
      </c>
      <c r="I420">
        <v>366.76</v>
      </c>
      <c r="J420">
        <v>1094.95</v>
      </c>
      <c r="K420">
        <v>2087.65</v>
      </c>
      <c r="N420"/>
      <c r="O420"/>
      <c r="P420"/>
      <c r="Q420"/>
      <c r="R420"/>
      <c r="S420"/>
      <c r="T420"/>
      <c r="U420"/>
    </row>
    <row r="421" spans="1:21" x14ac:dyDescent="0.25">
      <c r="B421" t="s">
        <v>866</v>
      </c>
      <c r="C421" t="s">
        <v>95</v>
      </c>
      <c r="D421" t="s">
        <v>825</v>
      </c>
      <c r="E421" t="s">
        <v>94</v>
      </c>
      <c r="F421" t="s">
        <v>42</v>
      </c>
      <c r="G421" t="s">
        <v>27</v>
      </c>
      <c r="H421" s="79">
        <v>1</v>
      </c>
      <c r="I421">
        <v>366.76</v>
      </c>
      <c r="J421">
        <v>1094.95</v>
      </c>
      <c r="K421">
        <v>2087.65</v>
      </c>
      <c r="N421"/>
      <c r="O421"/>
      <c r="P421"/>
      <c r="Q421"/>
      <c r="R421"/>
      <c r="S421"/>
      <c r="T421"/>
      <c r="U421"/>
    </row>
    <row r="422" spans="1:21" x14ac:dyDescent="0.25">
      <c r="B422" t="s">
        <v>867</v>
      </c>
      <c r="C422" t="s">
        <v>95</v>
      </c>
      <c r="D422" t="s">
        <v>825</v>
      </c>
      <c r="E422" t="s">
        <v>94</v>
      </c>
      <c r="F422" t="s">
        <v>42</v>
      </c>
      <c r="G422" t="s">
        <v>27</v>
      </c>
      <c r="H422" s="79">
        <v>1</v>
      </c>
      <c r="I422">
        <v>366.76</v>
      </c>
      <c r="J422">
        <v>1094.95</v>
      </c>
      <c r="K422">
        <v>2087.65</v>
      </c>
      <c r="N422"/>
      <c r="O422"/>
      <c r="P422"/>
      <c r="Q422"/>
      <c r="R422"/>
      <c r="S422"/>
      <c r="T422"/>
      <c r="U422"/>
    </row>
    <row r="423" spans="1:21" x14ac:dyDescent="0.25">
      <c r="A423" s="2" t="s">
        <v>166</v>
      </c>
      <c r="C423" s="2"/>
      <c r="H423" s="21">
        <v>25</v>
      </c>
      <c r="I423" s="2">
        <v>13409.890000000001</v>
      </c>
      <c r="J423" s="2">
        <v>31790.750000000004</v>
      </c>
      <c r="K423" s="2">
        <v>67155.60000000002</v>
      </c>
      <c r="N423"/>
      <c r="O423"/>
      <c r="P423"/>
      <c r="Q423"/>
      <c r="R423"/>
      <c r="S423"/>
      <c r="T423"/>
      <c r="U423"/>
    </row>
    <row r="424" spans="1:21" x14ac:dyDescent="0.25">
      <c r="A424" s="2">
        <v>3341</v>
      </c>
      <c r="B424" s="2" t="s">
        <v>634</v>
      </c>
      <c r="C424" s="2" t="s">
        <v>26</v>
      </c>
      <c r="D424" t="s">
        <v>826</v>
      </c>
      <c r="E424" t="s">
        <v>28</v>
      </c>
      <c r="F424" t="s">
        <v>29</v>
      </c>
      <c r="G424" t="s">
        <v>27</v>
      </c>
      <c r="H424" s="79">
        <v>1</v>
      </c>
      <c r="I424">
        <v>447.68</v>
      </c>
      <c r="J424">
        <v>1108.01</v>
      </c>
      <c r="K424">
        <v>2276.1799999999998</v>
      </c>
      <c r="N424"/>
      <c r="O424"/>
      <c r="P424"/>
      <c r="Q424"/>
      <c r="R424"/>
      <c r="S424"/>
      <c r="T424"/>
      <c r="U424"/>
    </row>
    <row r="425" spans="1:21" x14ac:dyDescent="0.25">
      <c r="B425" s="2" t="s">
        <v>594</v>
      </c>
      <c r="C425" s="2" t="s">
        <v>69</v>
      </c>
      <c r="D425" t="s">
        <v>825</v>
      </c>
      <c r="E425" t="s">
        <v>23</v>
      </c>
      <c r="F425" t="s">
        <v>32</v>
      </c>
      <c r="G425" t="s">
        <v>31</v>
      </c>
      <c r="H425" s="79">
        <v>1</v>
      </c>
      <c r="I425">
        <v>700.84</v>
      </c>
      <c r="J425">
        <v>1388.41</v>
      </c>
      <c r="K425">
        <v>3214.93</v>
      </c>
      <c r="N425"/>
      <c r="O425"/>
      <c r="P425"/>
      <c r="Q425"/>
      <c r="R425"/>
      <c r="S425"/>
      <c r="T425"/>
      <c r="U425"/>
    </row>
    <row r="426" spans="1:21" x14ac:dyDescent="0.25">
      <c r="B426" s="2" t="s">
        <v>596</v>
      </c>
      <c r="C426" t="s">
        <v>69</v>
      </c>
      <c r="D426" t="s">
        <v>825</v>
      </c>
      <c r="E426" t="s">
        <v>23</v>
      </c>
      <c r="F426" t="s">
        <v>32</v>
      </c>
      <c r="G426" t="s">
        <v>31</v>
      </c>
      <c r="H426" s="79">
        <v>1</v>
      </c>
      <c r="I426">
        <v>700.84</v>
      </c>
      <c r="J426">
        <v>1388.41</v>
      </c>
      <c r="K426">
        <v>3214.93</v>
      </c>
      <c r="N426"/>
      <c r="O426"/>
      <c r="P426"/>
      <c r="Q426"/>
      <c r="R426"/>
      <c r="S426"/>
      <c r="T426"/>
      <c r="U426"/>
    </row>
    <row r="427" spans="1:21" x14ac:dyDescent="0.25">
      <c r="B427" s="2" t="s">
        <v>597</v>
      </c>
      <c r="C427" t="s">
        <v>69</v>
      </c>
      <c r="D427" t="s">
        <v>825</v>
      </c>
      <c r="E427" t="s">
        <v>23</v>
      </c>
      <c r="F427" t="s">
        <v>32</v>
      </c>
      <c r="G427" t="s">
        <v>31</v>
      </c>
      <c r="H427" s="79">
        <v>1</v>
      </c>
      <c r="I427">
        <v>700.84</v>
      </c>
      <c r="J427">
        <v>1388.41</v>
      </c>
      <c r="K427">
        <v>3214.93</v>
      </c>
      <c r="N427"/>
      <c r="O427"/>
      <c r="P427"/>
      <c r="Q427"/>
      <c r="R427"/>
      <c r="S427"/>
      <c r="T427"/>
      <c r="U427"/>
    </row>
    <row r="428" spans="1:21" x14ac:dyDescent="0.25">
      <c r="B428" s="2" t="s">
        <v>598</v>
      </c>
      <c r="C428" t="s">
        <v>69</v>
      </c>
      <c r="D428" t="s">
        <v>825</v>
      </c>
      <c r="E428" t="s">
        <v>23</v>
      </c>
      <c r="F428" t="s">
        <v>32</v>
      </c>
      <c r="G428" t="s">
        <v>31</v>
      </c>
      <c r="H428" s="79">
        <v>1</v>
      </c>
      <c r="I428">
        <v>700.84</v>
      </c>
      <c r="J428">
        <v>1388.41</v>
      </c>
      <c r="K428">
        <v>3214.93</v>
      </c>
      <c r="N428"/>
      <c r="O428"/>
      <c r="P428"/>
      <c r="Q428"/>
      <c r="R428"/>
      <c r="S428"/>
      <c r="T428"/>
      <c r="U428"/>
    </row>
    <row r="429" spans="1:21" x14ac:dyDescent="0.25">
      <c r="B429" s="2" t="s">
        <v>599</v>
      </c>
      <c r="C429" t="s">
        <v>69</v>
      </c>
      <c r="D429" t="s">
        <v>825</v>
      </c>
      <c r="E429" t="s">
        <v>23</v>
      </c>
      <c r="F429" t="s">
        <v>32</v>
      </c>
      <c r="G429" t="s">
        <v>31</v>
      </c>
      <c r="H429" s="79">
        <v>1</v>
      </c>
      <c r="I429">
        <v>700.84</v>
      </c>
      <c r="J429">
        <v>1388.41</v>
      </c>
      <c r="K429">
        <v>3214.93</v>
      </c>
      <c r="N429"/>
      <c r="O429"/>
      <c r="P429"/>
      <c r="Q429"/>
      <c r="R429"/>
      <c r="S429"/>
      <c r="T429"/>
      <c r="U429"/>
    </row>
    <row r="430" spans="1:21" x14ac:dyDescent="0.25">
      <c r="B430" s="2" t="s">
        <v>600</v>
      </c>
      <c r="C430" t="s">
        <v>69</v>
      </c>
      <c r="D430" t="s">
        <v>825</v>
      </c>
      <c r="E430" t="s">
        <v>23</v>
      </c>
      <c r="F430" t="s">
        <v>32</v>
      </c>
      <c r="G430" t="s">
        <v>31</v>
      </c>
      <c r="H430" s="79">
        <v>1</v>
      </c>
      <c r="I430">
        <v>700.84</v>
      </c>
      <c r="J430">
        <v>1388.41</v>
      </c>
      <c r="K430">
        <v>3214.93</v>
      </c>
      <c r="N430"/>
      <c r="O430"/>
      <c r="P430"/>
      <c r="Q430"/>
      <c r="R430"/>
      <c r="S430"/>
      <c r="T430"/>
      <c r="U430"/>
    </row>
    <row r="431" spans="1:21" x14ac:dyDescent="0.25">
      <c r="B431" s="2" t="s">
        <v>602</v>
      </c>
      <c r="C431" t="s">
        <v>69</v>
      </c>
      <c r="D431" t="s">
        <v>825</v>
      </c>
      <c r="E431" t="s">
        <v>23</v>
      </c>
      <c r="F431" t="s">
        <v>32</v>
      </c>
      <c r="G431" t="s">
        <v>31</v>
      </c>
      <c r="H431" s="79">
        <v>1</v>
      </c>
      <c r="I431">
        <v>700.84</v>
      </c>
      <c r="J431">
        <v>1388.41</v>
      </c>
      <c r="K431">
        <v>3214.93</v>
      </c>
      <c r="N431"/>
      <c r="O431"/>
      <c r="P431"/>
      <c r="Q431"/>
      <c r="R431"/>
      <c r="S431"/>
      <c r="T431"/>
      <c r="U431"/>
    </row>
    <row r="432" spans="1:21" x14ac:dyDescent="0.25">
      <c r="B432" s="2" t="s">
        <v>603</v>
      </c>
      <c r="C432" t="s">
        <v>69</v>
      </c>
      <c r="D432" t="s">
        <v>825</v>
      </c>
      <c r="E432" t="s">
        <v>23</v>
      </c>
      <c r="F432" t="s">
        <v>32</v>
      </c>
      <c r="G432" t="s">
        <v>31</v>
      </c>
      <c r="H432" s="79">
        <v>1</v>
      </c>
      <c r="I432">
        <v>700.84</v>
      </c>
      <c r="J432">
        <v>1388.41</v>
      </c>
      <c r="K432">
        <v>3214.93</v>
      </c>
      <c r="N432"/>
      <c r="O432"/>
      <c r="P432"/>
      <c r="Q432"/>
      <c r="R432"/>
      <c r="S432"/>
      <c r="T432"/>
      <c r="U432"/>
    </row>
    <row r="433" spans="1:21" x14ac:dyDescent="0.25">
      <c r="B433" s="2" t="s">
        <v>604</v>
      </c>
      <c r="C433" t="s">
        <v>69</v>
      </c>
      <c r="D433" t="s">
        <v>825</v>
      </c>
      <c r="E433" t="s">
        <v>23</v>
      </c>
      <c r="F433" t="s">
        <v>32</v>
      </c>
      <c r="G433" t="s">
        <v>31</v>
      </c>
      <c r="H433" s="79">
        <v>1</v>
      </c>
      <c r="I433">
        <v>700.84</v>
      </c>
      <c r="J433">
        <v>1388.41</v>
      </c>
      <c r="K433">
        <v>3214.93</v>
      </c>
      <c r="N433"/>
      <c r="O433"/>
      <c r="P433"/>
      <c r="Q433"/>
      <c r="R433"/>
      <c r="S433"/>
      <c r="T433"/>
      <c r="U433"/>
    </row>
    <row r="434" spans="1:21" x14ac:dyDescent="0.25">
      <c r="A434" s="2" t="s">
        <v>167</v>
      </c>
      <c r="C434" s="2"/>
      <c r="H434" s="21">
        <v>10</v>
      </c>
      <c r="I434" s="2">
        <v>6755.2400000000007</v>
      </c>
      <c r="J434" s="2">
        <v>13603.699999999999</v>
      </c>
      <c r="K434" s="2">
        <v>31210.55</v>
      </c>
      <c r="N434"/>
      <c r="O434"/>
      <c r="P434"/>
      <c r="Q434"/>
      <c r="R434"/>
      <c r="S434"/>
      <c r="T434"/>
      <c r="U434"/>
    </row>
    <row r="435" spans="1:21" x14ac:dyDescent="0.25">
      <c r="A435" s="2">
        <v>3342</v>
      </c>
      <c r="B435" s="2" t="s">
        <v>264</v>
      </c>
      <c r="C435" s="2" t="s">
        <v>133</v>
      </c>
      <c r="D435" t="s">
        <v>826</v>
      </c>
      <c r="E435" t="s">
        <v>28</v>
      </c>
      <c r="F435" t="s">
        <v>42</v>
      </c>
      <c r="G435" t="s">
        <v>31</v>
      </c>
      <c r="H435" s="79">
        <v>1</v>
      </c>
      <c r="I435">
        <v>366.76</v>
      </c>
      <c r="J435">
        <v>1013.04</v>
      </c>
      <c r="K435">
        <v>2100.29</v>
      </c>
      <c r="N435"/>
      <c r="O435"/>
      <c r="P435"/>
      <c r="Q435"/>
      <c r="R435"/>
      <c r="S435"/>
      <c r="T435"/>
      <c r="U435"/>
    </row>
    <row r="436" spans="1:21" x14ac:dyDescent="0.25">
      <c r="B436" s="2" t="s">
        <v>284</v>
      </c>
      <c r="C436" s="2" t="s">
        <v>47</v>
      </c>
      <c r="D436" t="s">
        <v>825</v>
      </c>
      <c r="E436" t="s">
        <v>28</v>
      </c>
      <c r="F436" t="s">
        <v>42</v>
      </c>
      <c r="G436" t="s">
        <v>31</v>
      </c>
      <c r="H436" s="79">
        <v>1</v>
      </c>
      <c r="I436">
        <v>366.76</v>
      </c>
      <c r="J436">
        <v>1013.04</v>
      </c>
      <c r="K436">
        <v>2065.92</v>
      </c>
      <c r="N436"/>
      <c r="O436"/>
      <c r="P436"/>
      <c r="Q436"/>
      <c r="R436"/>
      <c r="S436"/>
      <c r="T436"/>
      <c r="U436"/>
    </row>
    <row r="437" spans="1:21" x14ac:dyDescent="0.25">
      <c r="B437" s="2" t="s">
        <v>285</v>
      </c>
      <c r="C437" t="s">
        <v>47</v>
      </c>
      <c r="D437" t="s">
        <v>825</v>
      </c>
      <c r="E437" t="s">
        <v>28</v>
      </c>
      <c r="F437" t="s">
        <v>42</v>
      </c>
      <c r="G437" t="s">
        <v>31</v>
      </c>
      <c r="H437" s="79">
        <v>1</v>
      </c>
      <c r="I437">
        <v>366.76</v>
      </c>
      <c r="J437">
        <v>1013.04</v>
      </c>
      <c r="K437">
        <v>2065.92</v>
      </c>
      <c r="N437"/>
      <c r="O437"/>
      <c r="P437"/>
      <c r="Q437"/>
      <c r="R437"/>
      <c r="S437"/>
      <c r="T437"/>
      <c r="U437"/>
    </row>
    <row r="438" spans="1:21" x14ac:dyDescent="0.25">
      <c r="B438" s="2" t="s">
        <v>238</v>
      </c>
      <c r="C438" t="s">
        <v>88</v>
      </c>
      <c r="D438" t="s">
        <v>826</v>
      </c>
      <c r="E438" t="s">
        <v>23</v>
      </c>
      <c r="F438" t="s">
        <v>35</v>
      </c>
      <c r="G438" t="s">
        <v>52</v>
      </c>
      <c r="H438" s="79">
        <v>1</v>
      </c>
      <c r="I438">
        <v>839.48</v>
      </c>
      <c r="J438">
        <v>2672.8</v>
      </c>
      <c r="K438">
        <v>4665.25</v>
      </c>
      <c r="N438"/>
      <c r="O438"/>
      <c r="P438"/>
      <c r="Q438"/>
      <c r="R438"/>
      <c r="S438"/>
      <c r="T438"/>
      <c r="U438"/>
    </row>
    <row r="439" spans="1:21" x14ac:dyDescent="0.25">
      <c r="B439" s="2" t="s">
        <v>632</v>
      </c>
      <c r="C439" s="2" t="s">
        <v>26</v>
      </c>
      <c r="D439" t="s">
        <v>826</v>
      </c>
      <c r="E439" t="s">
        <v>28</v>
      </c>
      <c r="F439" t="s">
        <v>29</v>
      </c>
      <c r="G439" t="s">
        <v>27</v>
      </c>
      <c r="H439" s="79">
        <v>1</v>
      </c>
      <c r="I439">
        <v>447.68</v>
      </c>
      <c r="J439">
        <v>1108.01</v>
      </c>
      <c r="K439">
        <v>2276.1799999999998</v>
      </c>
      <c r="N439"/>
      <c r="O439"/>
      <c r="P439"/>
      <c r="Q439"/>
      <c r="R439"/>
      <c r="S439"/>
      <c r="T439"/>
      <c r="U439"/>
    </row>
    <row r="440" spans="1:21" x14ac:dyDescent="0.25">
      <c r="B440" s="2" t="s">
        <v>574</v>
      </c>
      <c r="C440" s="2" t="s">
        <v>69</v>
      </c>
      <c r="D440" t="s">
        <v>825</v>
      </c>
      <c r="E440" t="s">
        <v>23</v>
      </c>
      <c r="F440" t="s">
        <v>32</v>
      </c>
      <c r="G440" t="s">
        <v>31</v>
      </c>
      <c r="H440" s="79">
        <v>1</v>
      </c>
      <c r="I440">
        <v>700.84</v>
      </c>
      <c r="J440">
        <v>1388.41</v>
      </c>
      <c r="K440">
        <v>3214.93</v>
      </c>
      <c r="N440"/>
      <c r="O440"/>
      <c r="P440"/>
      <c r="Q440"/>
      <c r="R440"/>
      <c r="S440"/>
      <c r="T440"/>
      <c r="U440"/>
    </row>
    <row r="441" spans="1:21" x14ac:dyDescent="0.25">
      <c r="B441" s="2" t="s">
        <v>575</v>
      </c>
      <c r="C441" t="s">
        <v>69</v>
      </c>
      <c r="D441" t="s">
        <v>825</v>
      </c>
      <c r="E441" t="s">
        <v>23</v>
      </c>
      <c r="F441" t="s">
        <v>32</v>
      </c>
      <c r="G441" t="s">
        <v>31</v>
      </c>
      <c r="H441" s="79">
        <v>1</v>
      </c>
      <c r="I441">
        <v>700.84</v>
      </c>
      <c r="J441">
        <v>1388.41</v>
      </c>
      <c r="K441">
        <v>3214.93</v>
      </c>
      <c r="N441"/>
      <c r="O441"/>
      <c r="P441"/>
      <c r="Q441"/>
      <c r="R441"/>
      <c r="S441"/>
      <c r="T441"/>
      <c r="U441"/>
    </row>
    <row r="442" spans="1:21" x14ac:dyDescent="0.25">
      <c r="B442" s="2" t="s">
        <v>576</v>
      </c>
      <c r="C442" t="s">
        <v>69</v>
      </c>
      <c r="D442" t="s">
        <v>825</v>
      </c>
      <c r="E442" t="s">
        <v>23</v>
      </c>
      <c r="F442" t="s">
        <v>32</v>
      </c>
      <c r="G442" t="s">
        <v>31</v>
      </c>
      <c r="H442" s="79">
        <v>1</v>
      </c>
      <c r="I442">
        <v>700.84</v>
      </c>
      <c r="J442">
        <v>1388.41</v>
      </c>
      <c r="K442">
        <v>3214.93</v>
      </c>
      <c r="N442"/>
      <c r="O442"/>
      <c r="P442"/>
      <c r="Q442"/>
      <c r="R442"/>
      <c r="S442"/>
      <c r="T442"/>
      <c r="U442"/>
    </row>
    <row r="443" spans="1:21" x14ac:dyDescent="0.25">
      <c r="B443" s="2" t="s">
        <v>577</v>
      </c>
      <c r="C443" t="s">
        <v>69</v>
      </c>
      <c r="D443" t="s">
        <v>825</v>
      </c>
      <c r="E443" t="s">
        <v>23</v>
      </c>
      <c r="F443" t="s">
        <v>32</v>
      </c>
      <c r="G443" t="s">
        <v>31</v>
      </c>
      <c r="H443" s="79">
        <v>1</v>
      </c>
      <c r="I443">
        <v>700.84</v>
      </c>
      <c r="J443">
        <v>1388.41</v>
      </c>
      <c r="K443">
        <v>3214.93</v>
      </c>
      <c r="N443"/>
      <c r="O443"/>
      <c r="P443"/>
      <c r="Q443"/>
      <c r="R443"/>
      <c r="S443"/>
      <c r="T443"/>
      <c r="U443"/>
    </row>
    <row r="444" spans="1:21" x14ac:dyDescent="0.25">
      <c r="B444" s="2" t="s">
        <v>578</v>
      </c>
      <c r="C444" t="s">
        <v>69</v>
      </c>
      <c r="D444" t="s">
        <v>825</v>
      </c>
      <c r="E444" t="s">
        <v>23</v>
      </c>
      <c r="F444" t="s">
        <v>32</v>
      </c>
      <c r="G444" t="s">
        <v>31</v>
      </c>
      <c r="H444" s="79">
        <v>1</v>
      </c>
      <c r="I444">
        <v>700.84</v>
      </c>
      <c r="J444">
        <v>1388.41</v>
      </c>
      <c r="K444">
        <v>3214.93</v>
      </c>
      <c r="N444"/>
      <c r="O444"/>
      <c r="P444"/>
      <c r="Q444"/>
      <c r="R444"/>
      <c r="S444"/>
      <c r="T444"/>
      <c r="U444"/>
    </row>
    <row r="445" spans="1:21" x14ac:dyDescent="0.25">
      <c r="B445" s="2" t="s">
        <v>579</v>
      </c>
      <c r="C445" t="s">
        <v>69</v>
      </c>
      <c r="D445" t="s">
        <v>825</v>
      </c>
      <c r="E445" t="s">
        <v>23</v>
      </c>
      <c r="F445" t="s">
        <v>32</v>
      </c>
      <c r="G445" t="s">
        <v>31</v>
      </c>
      <c r="H445" s="79">
        <v>1</v>
      </c>
      <c r="I445">
        <v>700.84</v>
      </c>
      <c r="J445">
        <v>1388.41</v>
      </c>
      <c r="K445">
        <v>3214.93</v>
      </c>
      <c r="N445"/>
      <c r="O445"/>
      <c r="P445"/>
      <c r="Q445"/>
      <c r="R445"/>
      <c r="S445"/>
      <c r="T445"/>
      <c r="U445"/>
    </row>
    <row r="446" spans="1:21" x14ac:dyDescent="0.25">
      <c r="B446" s="2" t="s">
        <v>580</v>
      </c>
      <c r="C446" t="s">
        <v>69</v>
      </c>
      <c r="D446" t="s">
        <v>825</v>
      </c>
      <c r="E446" t="s">
        <v>23</v>
      </c>
      <c r="F446" t="s">
        <v>32</v>
      </c>
      <c r="G446" t="s">
        <v>31</v>
      </c>
      <c r="H446" s="79">
        <v>1</v>
      </c>
      <c r="I446">
        <v>700.84</v>
      </c>
      <c r="J446">
        <v>1388.41</v>
      </c>
      <c r="K446">
        <v>3214.93</v>
      </c>
      <c r="N446"/>
      <c r="O446"/>
      <c r="P446"/>
      <c r="Q446"/>
      <c r="R446"/>
      <c r="S446"/>
      <c r="T446"/>
      <c r="U446"/>
    </row>
    <row r="447" spans="1:21" x14ac:dyDescent="0.25">
      <c r="B447" s="2" t="s">
        <v>581</v>
      </c>
      <c r="C447" t="s">
        <v>69</v>
      </c>
      <c r="D447" t="s">
        <v>825</v>
      </c>
      <c r="E447" t="s">
        <v>23</v>
      </c>
      <c r="F447" t="s">
        <v>32</v>
      </c>
      <c r="G447" t="s">
        <v>31</v>
      </c>
      <c r="H447" s="79">
        <v>1</v>
      </c>
      <c r="I447">
        <v>700.84</v>
      </c>
      <c r="J447">
        <v>1388.41</v>
      </c>
      <c r="K447">
        <v>3214.93</v>
      </c>
      <c r="N447"/>
      <c r="O447"/>
      <c r="P447"/>
      <c r="Q447"/>
      <c r="R447"/>
      <c r="S447"/>
      <c r="T447"/>
      <c r="U447"/>
    </row>
    <row r="448" spans="1:21" x14ac:dyDescent="0.25">
      <c r="B448" s="2" t="s">
        <v>582</v>
      </c>
      <c r="C448" t="s">
        <v>69</v>
      </c>
      <c r="D448" t="s">
        <v>825</v>
      </c>
      <c r="E448" t="s">
        <v>23</v>
      </c>
      <c r="F448" t="s">
        <v>32</v>
      </c>
      <c r="G448" t="s">
        <v>31</v>
      </c>
      <c r="H448" s="79">
        <v>1</v>
      </c>
      <c r="I448">
        <v>700.84</v>
      </c>
      <c r="J448">
        <v>1388.41</v>
      </c>
      <c r="K448">
        <v>3214.93</v>
      </c>
      <c r="N448"/>
      <c r="O448"/>
      <c r="P448"/>
      <c r="Q448"/>
      <c r="R448"/>
      <c r="S448"/>
      <c r="T448"/>
      <c r="U448"/>
    </row>
    <row r="449" spans="2:21" x14ac:dyDescent="0.25">
      <c r="B449" s="2" t="s">
        <v>583</v>
      </c>
      <c r="C449" t="s">
        <v>69</v>
      </c>
      <c r="D449" t="s">
        <v>825</v>
      </c>
      <c r="E449" t="s">
        <v>23</v>
      </c>
      <c r="F449" t="s">
        <v>32</v>
      </c>
      <c r="G449" t="s">
        <v>31</v>
      </c>
      <c r="H449" s="79">
        <v>1</v>
      </c>
      <c r="I449">
        <v>700.84</v>
      </c>
      <c r="J449">
        <v>1388.41</v>
      </c>
      <c r="K449">
        <v>3214.93</v>
      </c>
      <c r="N449"/>
      <c r="O449"/>
      <c r="P449"/>
      <c r="Q449"/>
      <c r="R449"/>
      <c r="S449"/>
      <c r="T449"/>
      <c r="U449"/>
    </row>
    <row r="450" spans="2:21" x14ac:dyDescent="0.25">
      <c r="B450" s="2" t="s">
        <v>584</v>
      </c>
      <c r="C450" t="s">
        <v>69</v>
      </c>
      <c r="D450" t="s">
        <v>825</v>
      </c>
      <c r="E450" t="s">
        <v>23</v>
      </c>
      <c r="F450" t="s">
        <v>32</v>
      </c>
      <c r="G450" t="s">
        <v>31</v>
      </c>
      <c r="H450" s="79">
        <v>1</v>
      </c>
      <c r="I450">
        <v>700.84</v>
      </c>
      <c r="J450">
        <v>1388.41</v>
      </c>
      <c r="K450">
        <v>3214.93</v>
      </c>
      <c r="N450"/>
      <c r="O450"/>
      <c r="P450"/>
      <c r="Q450"/>
      <c r="R450"/>
      <c r="S450"/>
      <c r="T450"/>
      <c r="U450"/>
    </row>
    <row r="451" spans="2:21" x14ac:dyDescent="0.25">
      <c r="B451" s="2" t="s">
        <v>585</v>
      </c>
      <c r="C451" t="s">
        <v>69</v>
      </c>
      <c r="D451" t="s">
        <v>825</v>
      </c>
      <c r="E451" t="s">
        <v>23</v>
      </c>
      <c r="F451" t="s">
        <v>32</v>
      </c>
      <c r="G451" t="s">
        <v>31</v>
      </c>
      <c r="H451" s="79">
        <v>1</v>
      </c>
      <c r="I451">
        <v>700.84</v>
      </c>
      <c r="J451">
        <v>1388.41</v>
      </c>
      <c r="K451">
        <v>3214.93</v>
      </c>
      <c r="N451"/>
      <c r="O451"/>
      <c r="P451"/>
      <c r="Q451"/>
      <c r="R451"/>
      <c r="S451"/>
      <c r="T451"/>
      <c r="U451"/>
    </row>
    <row r="452" spans="2:21" x14ac:dyDescent="0.25">
      <c r="B452" s="2" t="s">
        <v>586</v>
      </c>
      <c r="C452" t="s">
        <v>69</v>
      </c>
      <c r="D452" t="s">
        <v>825</v>
      </c>
      <c r="E452" t="s">
        <v>23</v>
      </c>
      <c r="F452" t="s">
        <v>32</v>
      </c>
      <c r="G452" t="s">
        <v>31</v>
      </c>
      <c r="H452" s="79">
        <v>1</v>
      </c>
      <c r="I452">
        <v>700.84</v>
      </c>
      <c r="J452">
        <v>1388.41</v>
      </c>
      <c r="K452">
        <v>3214.93</v>
      </c>
      <c r="N452"/>
      <c r="O452"/>
      <c r="P452"/>
      <c r="Q452"/>
      <c r="R452"/>
      <c r="S452"/>
      <c r="T452"/>
      <c r="U452"/>
    </row>
    <row r="453" spans="2:21" x14ac:dyDescent="0.25">
      <c r="B453" s="2" t="s">
        <v>587</v>
      </c>
      <c r="C453" t="s">
        <v>69</v>
      </c>
      <c r="D453" t="s">
        <v>825</v>
      </c>
      <c r="E453" t="s">
        <v>23</v>
      </c>
      <c r="F453" t="s">
        <v>32</v>
      </c>
      <c r="G453" t="s">
        <v>31</v>
      </c>
      <c r="H453" s="79">
        <v>1</v>
      </c>
      <c r="I453">
        <v>700.84</v>
      </c>
      <c r="J453">
        <v>1388.41</v>
      </c>
      <c r="K453">
        <v>3214.93</v>
      </c>
      <c r="N453"/>
      <c r="O453"/>
      <c r="P453"/>
      <c r="Q453"/>
      <c r="R453"/>
      <c r="S453"/>
      <c r="T453"/>
      <c r="U453"/>
    </row>
    <row r="454" spans="2:21" x14ac:dyDescent="0.25">
      <c r="B454" s="2" t="s">
        <v>588</v>
      </c>
      <c r="C454" t="s">
        <v>69</v>
      </c>
      <c r="D454" t="s">
        <v>825</v>
      </c>
      <c r="E454" t="s">
        <v>23</v>
      </c>
      <c r="F454" t="s">
        <v>32</v>
      </c>
      <c r="G454" t="s">
        <v>31</v>
      </c>
      <c r="H454" s="79">
        <v>1</v>
      </c>
      <c r="I454">
        <v>700.84</v>
      </c>
      <c r="J454">
        <v>1388.41</v>
      </c>
      <c r="K454">
        <v>3214.93</v>
      </c>
      <c r="N454"/>
      <c r="O454"/>
      <c r="P454"/>
      <c r="Q454"/>
      <c r="R454"/>
      <c r="S454"/>
      <c r="T454"/>
      <c r="U454"/>
    </row>
    <row r="455" spans="2:21" x14ac:dyDescent="0.25">
      <c r="B455" s="2" t="s">
        <v>589</v>
      </c>
      <c r="C455" t="s">
        <v>69</v>
      </c>
      <c r="D455" t="s">
        <v>825</v>
      </c>
      <c r="E455" t="s">
        <v>23</v>
      </c>
      <c r="F455" t="s">
        <v>32</v>
      </c>
      <c r="G455" t="s">
        <v>31</v>
      </c>
      <c r="H455" s="79">
        <v>1</v>
      </c>
      <c r="I455">
        <v>700.84</v>
      </c>
      <c r="J455">
        <v>1388.41</v>
      </c>
      <c r="K455">
        <v>3214.93</v>
      </c>
      <c r="N455"/>
      <c r="O455"/>
      <c r="P455"/>
      <c r="Q455"/>
      <c r="R455"/>
      <c r="S455"/>
      <c r="T455"/>
      <c r="U455"/>
    </row>
    <row r="456" spans="2:21" x14ac:dyDescent="0.25">
      <c r="B456" s="2" t="s">
        <v>590</v>
      </c>
      <c r="C456" t="s">
        <v>69</v>
      </c>
      <c r="D456" t="s">
        <v>825</v>
      </c>
      <c r="E456" t="s">
        <v>23</v>
      </c>
      <c r="F456" t="s">
        <v>32</v>
      </c>
      <c r="G456" t="s">
        <v>31</v>
      </c>
      <c r="H456" s="79">
        <v>1</v>
      </c>
      <c r="I456">
        <v>700.84</v>
      </c>
      <c r="J456">
        <v>1388.41</v>
      </c>
      <c r="K456">
        <v>3214.93</v>
      </c>
      <c r="N456"/>
      <c r="O456"/>
      <c r="P456"/>
      <c r="Q456"/>
      <c r="R456"/>
      <c r="S456"/>
      <c r="T456"/>
      <c r="U456"/>
    </row>
    <row r="457" spans="2:21" x14ac:dyDescent="0.25">
      <c r="B457" s="2" t="s">
        <v>591</v>
      </c>
      <c r="C457" t="s">
        <v>69</v>
      </c>
      <c r="D457" t="s">
        <v>825</v>
      </c>
      <c r="E457" t="s">
        <v>23</v>
      </c>
      <c r="F457" t="s">
        <v>32</v>
      </c>
      <c r="G457" t="s">
        <v>31</v>
      </c>
      <c r="H457" s="79">
        <v>1</v>
      </c>
      <c r="I457">
        <v>700.84</v>
      </c>
      <c r="J457">
        <v>1388.41</v>
      </c>
      <c r="K457">
        <v>3214.93</v>
      </c>
      <c r="N457"/>
      <c r="O457"/>
      <c r="P457"/>
      <c r="Q457"/>
      <c r="R457"/>
      <c r="S457"/>
      <c r="T457"/>
      <c r="U457"/>
    </row>
    <row r="458" spans="2:21" x14ac:dyDescent="0.25">
      <c r="B458" s="2" t="s">
        <v>592</v>
      </c>
      <c r="C458" t="s">
        <v>69</v>
      </c>
      <c r="D458" t="s">
        <v>825</v>
      </c>
      <c r="E458" t="s">
        <v>23</v>
      </c>
      <c r="F458" t="s">
        <v>32</v>
      </c>
      <c r="G458" t="s">
        <v>31</v>
      </c>
      <c r="H458" s="79">
        <v>1</v>
      </c>
      <c r="I458">
        <v>700.84</v>
      </c>
      <c r="J458">
        <v>1388.41</v>
      </c>
      <c r="K458">
        <v>3214.93</v>
      </c>
      <c r="N458"/>
      <c r="O458"/>
      <c r="P458"/>
      <c r="Q458"/>
      <c r="R458"/>
      <c r="S458"/>
      <c r="T458"/>
      <c r="U458"/>
    </row>
    <row r="459" spans="2:21" x14ac:dyDescent="0.25">
      <c r="B459" s="2" t="s">
        <v>593</v>
      </c>
      <c r="C459" t="s">
        <v>69</v>
      </c>
      <c r="D459" t="s">
        <v>825</v>
      </c>
      <c r="E459" t="s">
        <v>23</v>
      </c>
      <c r="F459" t="s">
        <v>32</v>
      </c>
      <c r="G459" t="s">
        <v>31</v>
      </c>
      <c r="H459" s="79">
        <v>1</v>
      </c>
      <c r="I459">
        <v>700.84</v>
      </c>
      <c r="J459">
        <v>1388.41</v>
      </c>
      <c r="K459">
        <v>3214.93</v>
      </c>
      <c r="N459"/>
      <c r="O459"/>
      <c r="P459"/>
      <c r="Q459"/>
      <c r="R459"/>
      <c r="S459"/>
      <c r="T459"/>
      <c r="U459"/>
    </row>
    <row r="460" spans="2:21" x14ac:dyDescent="0.25">
      <c r="B460" s="2" t="s">
        <v>595</v>
      </c>
      <c r="C460" t="s">
        <v>69</v>
      </c>
      <c r="D460" t="s">
        <v>825</v>
      </c>
      <c r="E460" t="s">
        <v>23</v>
      </c>
      <c r="F460" t="s">
        <v>32</v>
      </c>
      <c r="G460" t="s">
        <v>31</v>
      </c>
      <c r="H460" s="79">
        <v>1</v>
      </c>
      <c r="I460">
        <v>700.84</v>
      </c>
      <c r="J460">
        <v>1388.41</v>
      </c>
      <c r="K460">
        <v>3214.93</v>
      </c>
      <c r="N460"/>
      <c r="O460"/>
      <c r="P460"/>
      <c r="Q460"/>
      <c r="R460"/>
      <c r="S460"/>
      <c r="T460"/>
      <c r="U460"/>
    </row>
    <row r="461" spans="2:21" x14ac:dyDescent="0.25">
      <c r="B461" s="2" t="s">
        <v>606</v>
      </c>
      <c r="C461" t="s">
        <v>69</v>
      </c>
      <c r="D461" t="s">
        <v>825</v>
      </c>
      <c r="E461" t="s">
        <v>23</v>
      </c>
      <c r="F461" t="s">
        <v>32</v>
      </c>
      <c r="G461" t="s">
        <v>31</v>
      </c>
      <c r="H461" s="79">
        <v>1</v>
      </c>
      <c r="I461">
        <v>700.84</v>
      </c>
      <c r="J461">
        <v>1388.41</v>
      </c>
      <c r="K461">
        <v>3214.93</v>
      </c>
      <c r="N461"/>
      <c r="O461"/>
      <c r="P461"/>
      <c r="Q461"/>
      <c r="R461"/>
      <c r="S461"/>
      <c r="T461"/>
      <c r="U461"/>
    </row>
    <row r="462" spans="2:21" x14ac:dyDescent="0.25">
      <c r="B462" s="2" t="s">
        <v>607</v>
      </c>
      <c r="C462" t="s">
        <v>69</v>
      </c>
      <c r="D462" t="s">
        <v>825</v>
      </c>
      <c r="E462" t="s">
        <v>23</v>
      </c>
      <c r="F462" t="s">
        <v>32</v>
      </c>
      <c r="G462" t="s">
        <v>31</v>
      </c>
      <c r="H462" s="79">
        <v>1</v>
      </c>
      <c r="I462">
        <v>700.84</v>
      </c>
      <c r="J462">
        <v>1388.41</v>
      </c>
      <c r="K462">
        <v>3214.93</v>
      </c>
      <c r="N462"/>
      <c r="O462"/>
      <c r="P462"/>
      <c r="Q462"/>
      <c r="R462"/>
      <c r="S462"/>
      <c r="T462"/>
      <c r="U462"/>
    </row>
    <row r="463" spans="2:21" x14ac:dyDescent="0.25">
      <c r="B463" s="2" t="s">
        <v>608</v>
      </c>
      <c r="C463" t="s">
        <v>69</v>
      </c>
      <c r="D463" t="s">
        <v>825</v>
      </c>
      <c r="E463" t="s">
        <v>23</v>
      </c>
      <c r="F463" t="s">
        <v>32</v>
      </c>
      <c r="G463" t="s">
        <v>31</v>
      </c>
      <c r="H463" s="79">
        <v>1</v>
      </c>
      <c r="I463">
        <v>700.84</v>
      </c>
      <c r="J463">
        <v>1388.41</v>
      </c>
      <c r="K463">
        <v>3214.93</v>
      </c>
      <c r="N463"/>
      <c r="O463"/>
      <c r="P463"/>
      <c r="Q463"/>
      <c r="R463"/>
      <c r="S463"/>
      <c r="T463"/>
      <c r="U463"/>
    </row>
    <row r="464" spans="2:21" x14ac:dyDescent="0.25">
      <c r="B464" s="2" t="s">
        <v>609</v>
      </c>
      <c r="C464" t="s">
        <v>69</v>
      </c>
      <c r="D464" t="s">
        <v>825</v>
      </c>
      <c r="E464" t="s">
        <v>23</v>
      </c>
      <c r="F464" t="s">
        <v>32</v>
      </c>
      <c r="G464" t="s">
        <v>31</v>
      </c>
      <c r="H464" s="79">
        <v>1</v>
      </c>
      <c r="I464">
        <v>700.84</v>
      </c>
      <c r="J464">
        <v>1388.41</v>
      </c>
      <c r="K464">
        <v>3214.93</v>
      </c>
      <c r="N464"/>
      <c r="O464"/>
      <c r="P464"/>
      <c r="Q464"/>
      <c r="R464"/>
      <c r="S464"/>
      <c r="T464"/>
      <c r="U464"/>
    </row>
    <row r="465" spans="1:21" x14ac:dyDescent="0.25">
      <c r="B465" s="2" t="s">
        <v>610</v>
      </c>
      <c r="C465" t="s">
        <v>69</v>
      </c>
      <c r="D465" t="s">
        <v>825</v>
      </c>
      <c r="E465" t="s">
        <v>23</v>
      </c>
      <c r="F465" t="s">
        <v>32</v>
      </c>
      <c r="G465" t="s">
        <v>31</v>
      </c>
      <c r="H465" s="79">
        <v>1</v>
      </c>
      <c r="I465">
        <v>700.84</v>
      </c>
      <c r="J465">
        <v>1388.41</v>
      </c>
      <c r="K465">
        <v>3214.93</v>
      </c>
      <c r="N465"/>
      <c r="O465"/>
      <c r="P465"/>
      <c r="Q465"/>
      <c r="R465"/>
      <c r="S465"/>
      <c r="T465"/>
      <c r="U465"/>
    </row>
    <row r="466" spans="1:21" x14ac:dyDescent="0.25">
      <c r="B466" s="2" t="s">
        <v>611</v>
      </c>
      <c r="C466" t="s">
        <v>69</v>
      </c>
      <c r="D466" t="s">
        <v>825</v>
      </c>
      <c r="E466" t="s">
        <v>23</v>
      </c>
      <c r="F466" t="s">
        <v>32</v>
      </c>
      <c r="G466" t="s">
        <v>31</v>
      </c>
      <c r="H466" s="79">
        <v>1</v>
      </c>
      <c r="I466">
        <v>700.84</v>
      </c>
      <c r="J466">
        <v>1388.41</v>
      </c>
      <c r="K466">
        <v>3214.93</v>
      </c>
      <c r="N466"/>
      <c r="O466"/>
      <c r="P466"/>
      <c r="Q466"/>
      <c r="R466"/>
      <c r="S466"/>
      <c r="T466"/>
      <c r="U466"/>
    </row>
    <row r="467" spans="1:21" x14ac:dyDescent="0.25">
      <c r="B467" s="2" t="s">
        <v>673</v>
      </c>
      <c r="C467" s="2" t="s">
        <v>70</v>
      </c>
      <c r="D467" t="s">
        <v>826</v>
      </c>
      <c r="E467" t="s">
        <v>44</v>
      </c>
      <c r="F467" t="s">
        <v>71</v>
      </c>
      <c r="G467" t="s">
        <v>27</v>
      </c>
      <c r="H467" s="79">
        <v>1</v>
      </c>
      <c r="I467">
        <v>528.66</v>
      </c>
      <c r="J467">
        <v>1239.17</v>
      </c>
      <c r="K467">
        <v>2631.511</v>
      </c>
      <c r="N467"/>
      <c r="O467"/>
      <c r="P467"/>
      <c r="Q467"/>
      <c r="R467"/>
      <c r="S467"/>
      <c r="T467"/>
      <c r="U467"/>
    </row>
    <row r="468" spans="1:21" x14ac:dyDescent="0.25">
      <c r="B468" s="2" t="s">
        <v>505</v>
      </c>
      <c r="C468" s="2" t="s">
        <v>95</v>
      </c>
      <c r="D468" t="s">
        <v>825</v>
      </c>
      <c r="E468" t="s">
        <v>94</v>
      </c>
      <c r="F468" t="s">
        <v>42</v>
      </c>
      <c r="G468" t="s">
        <v>27</v>
      </c>
      <c r="H468" s="79">
        <v>1</v>
      </c>
      <c r="I468">
        <v>366.76</v>
      </c>
      <c r="J468">
        <v>1094.95</v>
      </c>
      <c r="K468">
        <v>2087.65</v>
      </c>
      <c r="N468"/>
      <c r="O468"/>
      <c r="P468"/>
      <c r="Q468"/>
      <c r="R468"/>
      <c r="S468"/>
      <c r="T468"/>
      <c r="U468"/>
    </row>
    <row r="469" spans="1:21" x14ac:dyDescent="0.25">
      <c r="B469" t="s">
        <v>868</v>
      </c>
      <c r="C469" t="s">
        <v>47</v>
      </c>
      <c r="D469" t="s">
        <v>825</v>
      </c>
      <c r="E469" t="s">
        <v>28</v>
      </c>
      <c r="F469" t="s">
        <v>42</v>
      </c>
      <c r="G469" t="s">
        <v>31</v>
      </c>
      <c r="H469" s="79">
        <v>1</v>
      </c>
      <c r="I469">
        <v>366.76</v>
      </c>
      <c r="J469">
        <v>1013.04</v>
      </c>
      <c r="K469">
        <v>2065.92</v>
      </c>
      <c r="N469"/>
      <c r="O469"/>
      <c r="P469"/>
      <c r="Q469"/>
      <c r="R469"/>
      <c r="S469"/>
      <c r="T469"/>
      <c r="U469"/>
    </row>
    <row r="470" spans="1:21" x14ac:dyDescent="0.25">
      <c r="B470" t="s">
        <v>949</v>
      </c>
      <c r="C470" t="s">
        <v>72</v>
      </c>
      <c r="D470" t="s">
        <v>826</v>
      </c>
      <c r="E470" t="s">
        <v>44</v>
      </c>
      <c r="F470" t="s">
        <v>71</v>
      </c>
      <c r="G470" t="s">
        <v>31</v>
      </c>
      <c r="H470" s="79">
        <v>1</v>
      </c>
      <c r="I470">
        <v>528.66</v>
      </c>
      <c r="J470">
        <v>1239.17</v>
      </c>
      <c r="K470">
        <v>2606.54</v>
      </c>
      <c r="N470"/>
      <c r="O470"/>
      <c r="P470"/>
      <c r="Q470"/>
      <c r="R470"/>
      <c r="S470"/>
      <c r="T470"/>
      <c r="U470"/>
    </row>
    <row r="471" spans="1:21" x14ac:dyDescent="0.25">
      <c r="A471" s="2" t="s">
        <v>168</v>
      </c>
      <c r="C471" s="2"/>
      <c r="H471" s="21">
        <v>36</v>
      </c>
      <c r="I471" s="2">
        <v>23100.959999999999</v>
      </c>
      <c r="J471" s="2">
        <v>48893.330000000024</v>
      </c>
      <c r="K471" s="2">
        <v>109368.29099999991</v>
      </c>
      <c r="N471"/>
      <c r="O471"/>
      <c r="P471"/>
      <c r="Q471"/>
      <c r="R471"/>
      <c r="S471"/>
      <c r="T471"/>
      <c r="U471"/>
    </row>
    <row r="472" spans="1:21" x14ac:dyDescent="0.25">
      <c r="A472" s="2">
        <v>3343</v>
      </c>
      <c r="B472" s="2" t="s">
        <v>203</v>
      </c>
      <c r="C472" s="2" t="s">
        <v>107</v>
      </c>
      <c r="D472" t="s">
        <v>825</v>
      </c>
      <c r="E472" t="s">
        <v>44</v>
      </c>
      <c r="F472" t="s">
        <v>71</v>
      </c>
      <c r="G472" t="s">
        <v>27</v>
      </c>
      <c r="H472" s="79">
        <v>1</v>
      </c>
      <c r="I472">
        <v>528.66</v>
      </c>
      <c r="J472">
        <v>1307</v>
      </c>
      <c r="K472">
        <v>2674.79</v>
      </c>
      <c r="N472"/>
      <c r="O472"/>
      <c r="P472"/>
      <c r="Q472"/>
      <c r="R472"/>
      <c r="S472"/>
      <c r="T472"/>
      <c r="U472"/>
    </row>
    <row r="473" spans="1:21" x14ac:dyDescent="0.25">
      <c r="B473" s="2" t="s">
        <v>223</v>
      </c>
      <c r="C473" s="2" t="s">
        <v>125</v>
      </c>
      <c r="D473" t="s">
        <v>825</v>
      </c>
      <c r="E473" t="s">
        <v>23</v>
      </c>
      <c r="F473" t="s">
        <v>32</v>
      </c>
      <c r="G473" t="s">
        <v>31</v>
      </c>
      <c r="H473" s="79">
        <v>1</v>
      </c>
      <c r="I473">
        <v>700.84</v>
      </c>
      <c r="J473">
        <v>1388.41</v>
      </c>
      <c r="K473">
        <v>3214.93</v>
      </c>
      <c r="N473"/>
      <c r="O473"/>
      <c r="P473"/>
      <c r="Q473"/>
      <c r="R473"/>
      <c r="S473"/>
      <c r="T473"/>
      <c r="U473"/>
    </row>
    <row r="474" spans="1:21" x14ac:dyDescent="0.25">
      <c r="B474" s="2" t="s">
        <v>482</v>
      </c>
      <c r="C474" s="2" t="s">
        <v>132</v>
      </c>
      <c r="D474" t="s">
        <v>825</v>
      </c>
      <c r="E474" t="s">
        <v>44</v>
      </c>
      <c r="F474" t="s">
        <v>45</v>
      </c>
      <c r="G474" t="s">
        <v>27</v>
      </c>
      <c r="H474" s="79">
        <v>1</v>
      </c>
      <c r="I474">
        <v>612.99</v>
      </c>
      <c r="J474">
        <v>1474.34</v>
      </c>
      <c r="K474">
        <v>2926.46</v>
      </c>
      <c r="N474"/>
      <c r="O474"/>
      <c r="P474"/>
      <c r="Q474"/>
      <c r="R474"/>
      <c r="S474"/>
      <c r="T474"/>
      <c r="U474"/>
    </row>
    <row r="475" spans="1:21" x14ac:dyDescent="0.25">
      <c r="B475" s="2" t="s">
        <v>303</v>
      </c>
      <c r="C475" s="2" t="s">
        <v>72</v>
      </c>
      <c r="D475" t="s">
        <v>826</v>
      </c>
      <c r="E475" t="s">
        <v>44</v>
      </c>
      <c r="F475" t="s">
        <v>71</v>
      </c>
      <c r="G475" t="s">
        <v>31</v>
      </c>
      <c r="H475" s="79">
        <v>1</v>
      </c>
      <c r="I475">
        <v>528.66</v>
      </c>
      <c r="J475">
        <v>1239.17</v>
      </c>
      <c r="K475">
        <v>2606.54</v>
      </c>
      <c r="N475"/>
      <c r="O475"/>
      <c r="P475"/>
      <c r="Q475"/>
      <c r="R475"/>
      <c r="S475"/>
      <c r="T475"/>
      <c r="U475"/>
    </row>
    <row r="476" spans="1:21" x14ac:dyDescent="0.25">
      <c r="B476" s="2" t="s">
        <v>304</v>
      </c>
      <c r="C476" t="s">
        <v>72</v>
      </c>
      <c r="D476" t="s">
        <v>826</v>
      </c>
      <c r="E476" t="s">
        <v>44</v>
      </c>
      <c r="F476" t="s">
        <v>71</v>
      </c>
      <c r="G476" t="s">
        <v>31</v>
      </c>
      <c r="H476" s="79">
        <v>1</v>
      </c>
      <c r="I476">
        <v>528.66</v>
      </c>
      <c r="J476">
        <v>1239.17</v>
      </c>
      <c r="K476">
        <v>2606.54</v>
      </c>
      <c r="N476"/>
      <c r="O476"/>
      <c r="P476"/>
      <c r="Q476"/>
      <c r="R476"/>
      <c r="S476"/>
      <c r="T476"/>
      <c r="U476"/>
    </row>
    <row r="477" spans="1:21" x14ac:dyDescent="0.25">
      <c r="B477" s="2" t="s">
        <v>305</v>
      </c>
      <c r="C477" t="s">
        <v>72</v>
      </c>
      <c r="D477" t="s">
        <v>826</v>
      </c>
      <c r="E477" t="s">
        <v>44</v>
      </c>
      <c r="F477" t="s">
        <v>71</v>
      </c>
      <c r="G477" t="s">
        <v>31</v>
      </c>
      <c r="H477" s="79">
        <v>1</v>
      </c>
      <c r="I477">
        <v>528.66</v>
      </c>
      <c r="J477">
        <v>1239.17</v>
      </c>
      <c r="K477">
        <v>2606.54</v>
      </c>
      <c r="N477"/>
      <c r="O477"/>
      <c r="P477"/>
      <c r="Q477"/>
      <c r="R477"/>
      <c r="S477"/>
      <c r="T477"/>
      <c r="U477"/>
    </row>
    <row r="478" spans="1:21" x14ac:dyDescent="0.25">
      <c r="B478" s="2" t="s">
        <v>306</v>
      </c>
      <c r="C478" t="s">
        <v>72</v>
      </c>
      <c r="D478" t="s">
        <v>826</v>
      </c>
      <c r="E478" t="s">
        <v>44</v>
      </c>
      <c r="F478" t="s">
        <v>71</v>
      </c>
      <c r="G478" t="s">
        <v>31</v>
      </c>
      <c r="H478" s="79">
        <v>1</v>
      </c>
      <c r="I478">
        <v>528.66</v>
      </c>
      <c r="J478">
        <v>1239.17</v>
      </c>
      <c r="K478">
        <v>2606.54</v>
      </c>
      <c r="N478"/>
      <c r="O478"/>
      <c r="P478"/>
      <c r="Q478"/>
      <c r="R478"/>
      <c r="S478"/>
      <c r="T478"/>
      <c r="U478"/>
    </row>
    <row r="479" spans="1:21" x14ac:dyDescent="0.25">
      <c r="B479" s="2" t="s">
        <v>470</v>
      </c>
      <c r="C479" s="2" t="s">
        <v>77</v>
      </c>
      <c r="D479" t="s">
        <v>826</v>
      </c>
      <c r="E479" t="s">
        <v>23</v>
      </c>
      <c r="F479" t="s">
        <v>32</v>
      </c>
      <c r="G479" t="s">
        <v>27</v>
      </c>
      <c r="H479" s="79">
        <v>1</v>
      </c>
      <c r="I479">
        <v>700.84</v>
      </c>
      <c r="J479">
        <v>1704.98</v>
      </c>
      <c r="K479">
        <v>3558.79</v>
      </c>
      <c r="N479"/>
      <c r="O479"/>
      <c r="P479"/>
      <c r="Q479"/>
      <c r="R479"/>
      <c r="S479"/>
      <c r="T479"/>
      <c r="U479"/>
    </row>
    <row r="480" spans="1:21" x14ac:dyDescent="0.25">
      <c r="B480" s="2" t="s">
        <v>519</v>
      </c>
      <c r="C480" s="2" t="s">
        <v>95</v>
      </c>
      <c r="D480" t="s">
        <v>825</v>
      </c>
      <c r="E480" t="s">
        <v>94</v>
      </c>
      <c r="F480" t="s">
        <v>42</v>
      </c>
      <c r="G480" t="s">
        <v>27</v>
      </c>
      <c r="H480" s="79">
        <v>1</v>
      </c>
      <c r="I480">
        <v>366.76</v>
      </c>
      <c r="J480">
        <v>1094.95</v>
      </c>
      <c r="K480">
        <v>2087.65</v>
      </c>
      <c r="N480"/>
      <c r="O480"/>
      <c r="P480"/>
      <c r="Q480"/>
      <c r="R480"/>
      <c r="S480"/>
      <c r="T480"/>
      <c r="U480"/>
    </row>
    <row r="481" spans="1:21" x14ac:dyDescent="0.25">
      <c r="B481" s="2" t="s">
        <v>521</v>
      </c>
      <c r="C481" t="s">
        <v>95</v>
      </c>
      <c r="D481" t="s">
        <v>825</v>
      </c>
      <c r="E481" t="s">
        <v>94</v>
      </c>
      <c r="F481" t="s">
        <v>42</v>
      </c>
      <c r="G481" t="s">
        <v>27</v>
      </c>
      <c r="H481" s="79">
        <v>1</v>
      </c>
      <c r="I481">
        <v>366.76</v>
      </c>
      <c r="J481">
        <v>1094.95</v>
      </c>
      <c r="K481">
        <v>2087.65</v>
      </c>
      <c r="N481"/>
      <c r="O481"/>
      <c r="P481"/>
      <c r="Q481"/>
      <c r="R481"/>
      <c r="S481"/>
      <c r="T481"/>
      <c r="U481"/>
    </row>
    <row r="482" spans="1:21" x14ac:dyDescent="0.25">
      <c r="B482" s="2" t="s">
        <v>522</v>
      </c>
      <c r="C482" t="s">
        <v>95</v>
      </c>
      <c r="D482" t="s">
        <v>825</v>
      </c>
      <c r="E482" t="s">
        <v>94</v>
      </c>
      <c r="F482" t="s">
        <v>42</v>
      </c>
      <c r="G482" t="s">
        <v>27</v>
      </c>
      <c r="H482" s="79">
        <v>1</v>
      </c>
      <c r="I482">
        <v>366.76</v>
      </c>
      <c r="J482">
        <v>1094.95</v>
      </c>
      <c r="K482">
        <v>2087.65</v>
      </c>
      <c r="N482"/>
      <c r="O482"/>
      <c r="P482"/>
      <c r="Q482"/>
      <c r="R482"/>
      <c r="S482"/>
      <c r="T482"/>
      <c r="U482"/>
    </row>
    <row r="483" spans="1:21" x14ac:dyDescent="0.25">
      <c r="B483" t="s">
        <v>869</v>
      </c>
      <c r="C483" t="s">
        <v>72</v>
      </c>
      <c r="D483" t="s">
        <v>826</v>
      </c>
      <c r="E483" t="s">
        <v>44</v>
      </c>
      <c r="F483" t="s">
        <v>71</v>
      </c>
      <c r="G483" t="s">
        <v>31</v>
      </c>
      <c r="H483" s="79">
        <v>1</v>
      </c>
      <c r="I483">
        <v>528.66</v>
      </c>
      <c r="J483">
        <v>1239.17</v>
      </c>
      <c r="K483">
        <v>2606.54</v>
      </c>
      <c r="N483"/>
      <c r="O483"/>
      <c r="P483"/>
      <c r="Q483"/>
      <c r="R483"/>
      <c r="S483"/>
      <c r="T483"/>
      <c r="U483"/>
    </row>
    <row r="484" spans="1:21" x14ac:dyDescent="0.25">
      <c r="A484" s="2" t="s">
        <v>169</v>
      </c>
      <c r="C484" s="2"/>
      <c r="H484" s="21">
        <v>12</v>
      </c>
      <c r="I484" s="2">
        <v>6286.91</v>
      </c>
      <c r="J484" s="2">
        <v>15355.430000000002</v>
      </c>
      <c r="K484" s="2">
        <v>31670.62000000001</v>
      </c>
      <c r="N484"/>
      <c r="O484"/>
      <c r="P484"/>
      <c r="Q484"/>
      <c r="R484"/>
      <c r="S484"/>
      <c r="T484"/>
      <c r="U484"/>
    </row>
    <row r="485" spans="1:21" x14ac:dyDescent="0.25">
      <c r="A485" s="2">
        <v>3400</v>
      </c>
      <c r="B485" s="2" t="s">
        <v>261</v>
      </c>
      <c r="C485" s="2" t="s">
        <v>129</v>
      </c>
      <c r="D485" t="s">
        <v>825</v>
      </c>
      <c r="E485" t="s">
        <v>19</v>
      </c>
      <c r="F485" t="s">
        <v>35</v>
      </c>
      <c r="G485" t="s">
        <v>52</v>
      </c>
      <c r="H485" s="79">
        <v>1</v>
      </c>
      <c r="I485">
        <v>839.48</v>
      </c>
      <c r="J485">
        <v>2152.71</v>
      </c>
      <c r="K485">
        <v>4318.55</v>
      </c>
      <c r="N485"/>
      <c r="O485"/>
      <c r="P485"/>
      <c r="Q485"/>
      <c r="R485"/>
      <c r="S485"/>
      <c r="T485"/>
      <c r="U485"/>
    </row>
    <row r="486" spans="1:21" x14ac:dyDescent="0.25">
      <c r="B486" s="2" t="s">
        <v>572</v>
      </c>
      <c r="C486" s="2" t="s">
        <v>136</v>
      </c>
      <c r="D486" t="s">
        <v>826</v>
      </c>
      <c r="E486" t="s">
        <v>44</v>
      </c>
      <c r="F486" t="s">
        <v>71</v>
      </c>
      <c r="G486" t="s">
        <v>27</v>
      </c>
      <c r="H486" s="79">
        <v>1</v>
      </c>
      <c r="I486">
        <v>528.66</v>
      </c>
      <c r="J486">
        <v>1239.17</v>
      </c>
      <c r="K486">
        <v>2631.511</v>
      </c>
      <c r="N486"/>
      <c r="O486"/>
      <c r="P486"/>
      <c r="Q486"/>
      <c r="R486"/>
      <c r="S486"/>
      <c r="T486"/>
      <c r="U486"/>
    </row>
    <row r="487" spans="1:21" x14ac:dyDescent="0.25">
      <c r="B487" s="2" t="s">
        <v>631</v>
      </c>
      <c r="C487" s="2" t="s">
        <v>26</v>
      </c>
      <c r="D487" t="s">
        <v>826</v>
      </c>
      <c r="E487" t="s">
        <v>28</v>
      </c>
      <c r="F487" t="s">
        <v>29</v>
      </c>
      <c r="G487" t="s">
        <v>27</v>
      </c>
      <c r="H487" s="79">
        <v>1</v>
      </c>
      <c r="I487">
        <v>447.68</v>
      </c>
      <c r="J487">
        <v>1108.01</v>
      </c>
      <c r="K487">
        <v>2276.1799999999998</v>
      </c>
      <c r="N487"/>
      <c r="O487"/>
      <c r="P487"/>
      <c r="Q487"/>
      <c r="R487"/>
      <c r="S487"/>
      <c r="T487"/>
      <c r="U487"/>
    </row>
    <row r="488" spans="1:21" x14ac:dyDescent="0.25">
      <c r="B488" s="2" t="s">
        <v>321</v>
      </c>
      <c r="C488" s="2" t="s">
        <v>90</v>
      </c>
      <c r="D488" t="s">
        <v>826</v>
      </c>
      <c r="E488" t="s">
        <v>44</v>
      </c>
      <c r="F488" t="s">
        <v>71</v>
      </c>
      <c r="G488" t="s">
        <v>31</v>
      </c>
      <c r="H488" s="79">
        <v>1</v>
      </c>
      <c r="I488">
        <v>528.66</v>
      </c>
      <c r="J488">
        <v>1239.17</v>
      </c>
      <c r="K488">
        <v>2633.51</v>
      </c>
      <c r="N488"/>
      <c r="O488"/>
      <c r="P488"/>
      <c r="Q488"/>
      <c r="R488"/>
      <c r="S488"/>
      <c r="T488"/>
      <c r="U488"/>
    </row>
    <row r="489" spans="1:21" x14ac:dyDescent="0.25">
      <c r="B489" t="s">
        <v>870</v>
      </c>
      <c r="C489" t="s">
        <v>95</v>
      </c>
      <c r="D489" t="s">
        <v>826</v>
      </c>
      <c r="E489" t="s">
        <v>94</v>
      </c>
      <c r="F489" t="s">
        <v>42</v>
      </c>
      <c r="G489" t="s">
        <v>27</v>
      </c>
      <c r="H489" s="79">
        <v>1</v>
      </c>
      <c r="I489">
        <v>366.76</v>
      </c>
      <c r="J489">
        <v>1094.45</v>
      </c>
      <c r="K489">
        <v>2120.65</v>
      </c>
      <c r="N489"/>
      <c r="O489"/>
      <c r="P489"/>
      <c r="Q489"/>
      <c r="R489"/>
      <c r="S489"/>
      <c r="T489"/>
      <c r="U489"/>
    </row>
    <row r="490" spans="1:21" x14ac:dyDescent="0.25">
      <c r="A490" s="2" t="s">
        <v>170</v>
      </c>
      <c r="C490" s="2"/>
      <c r="H490" s="21">
        <v>5</v>
      </c>
      <c r="I490" s="2">
        <v>2711.24</v>
      </c>
      <c r="J490" s="2">
        <v>6833.51</v>
      </c>
      <c r="K490" s="2">
        <v>13980.401</v>
      </c>
      <c r="N490"/>
      <c r="O490"/>
      <c r="P490"/>
      <c r="Q490"/>
      <c r="R490"/>
      <c r="S490"/>
      <c r="T490"/>
      <c r="U490"/>
    </row>
    <row r="491" spans="1:21" x14ac:dyDescent="0.25">
      <c r="A491" s="2">
        <v>3410</v>
      </c>
      <c r="B491" s="2" t="s">
        <v>224</v>
      </c>
      <c r="C491" t="s">
        <v>837</v>
      </c>
      <c r="D491" t="s">
        <v>826</v>
      </c>
      <c r="E491" t="s">
        <v>19</v>
      </c>
      <c r="F491" t="s">
        <v>39</v>
      </c>
      <c r="G491" t="s">
        <v>52</v>
      </c>
      <c r="H491" s="79">
        <v>1</v>
      </c>
      <c r="I491">
        <v>1000.81</v>
      </c>
      <c r="J491">
        <v>2718.02</v>
      </c>
      <c r="K491">
        <v>5052.2299999999996</v>
      </c>
      <c r="N491"/>
      <c r="O491"/>
      <c r="P491"/>
      <c r="Q491"/>
      <c r="R491"/>
      <c r="S491"/>
      <c r="T491"/>
      <c r="U491"/>
    </row>
    <row r="492" spans="1:21" x14ac:dyDescent="0.25">
      <c r="B492" s="2" t="s">
        <v>259</v>
      </c>
      <c r="C492" s="2" t="s">
        <v>126</v>
      </c>
      <c r="D492" t="s">
        <v>825</v>
      </c>
      <c r="E492" t="s">
        <v>44</v>
      </c>
      <c r="F492" t="s">
        <v>71</v>
      </c>
      <c r="G492" t="s">
        <v>31</v>
      </c>
      <c r="H492" s="79">
        <v>1</v>
      </c>
      <c r="I492">
        <v>528.66</v>
      </c>
      <c r="J492">
        <v>1239.17</v>
      </c>
      <c r="K492">
        <v>2606.96</v>
      </c>
      <c r="N492"/>
      <c r="O492"/>
      <c r="P492"/>
      <c r="Q492"/>
      <c r="R492"/>
      <c r="S492"/>
      <c r="T492"/>
      <c r="U492"/>
    </row>
    <row r="493" spans="1:21" x14ac:dyDescent="0.25">
      <c r="B493" s="2" t="s">
        <v>260</v>
      </c>
      <c r="C493" t="s">
        <v>126</v>
      </c>
      <c r="D493" t="s">
        <v>825</v>
      </c>
      <c r="E493" t="s">
        <v>44</v>
      </c>
      <c r="F493" t="s">
        <v>71</v>
      </c>
      <c r="G493" t="s">
        <v>31</v>
      </c>
      <c r="H493" s="79">
        <v>1</v>
      </c>
      <c r="I493">
        <v>528.66</v>
      </c>
      <c r="J493">
        <v>1239.17</v>
      </c>
      <c r="K493">
        <v>2606.96</v>
      </c>
      <c r="N493"/>
      <c r="O493"/>
      <c r="P493"/>
      <c r="Q493"/>
      <c r="R493"/>
      <c r="S493"/>
      <c r="T493"/>
      <c r="U493"/>
    </row>
    <row r="494" spans="1:21" x14ac:dyDescent="0.25">
      <c r="B494" s="2" t="s">
        <v>323</v>
      </c>
      <c r="C494" s="2" t="s">
        <v>128</v>
      </c>
      <c r="D494" t="s">
        <v>825</v>
      </c>
      <c r="E494" t="s">
        <v>19</v>
      </c>
      <c r="F494" t="s">
        <v>35</v>
      </c>
      <c r="G494" t="s">
        <v>31</v>
      </c>
      <c r="H494" s="79">
        <v>1</v>
      </c>
      <c r="I494">
        <v>839.48</v>
      </c>
      <c r="J494">
        <v>2152.71</v>
      </c>
      <c r="K494">
        <v>4318.55</v>
      </c>
      <c r="N494"/>
      <c r="O494"/>
      <c r="P494"/>
      <c r="Q494"/>
      <c r="R494"/>
      <c r="S494"/>
      <c r="T494"/>
      <c r="U494"/>
    </row>
    <row r="495" spans="1:21" x14ac:dyDescent="0.25">
      <c r="B495" s="2" t="s">
        <v>324</v>
      </c>
      <c r="C495" t="s">
        <v>128</v>
      </c>
      <c r="D495" t="s">
        <v>825</v>
      </c>
      <c r="E495" t="s">
        <v>19</v>
      </c>
      <c r="F495" t="s">
        <v>35</v>
      </c>
      <c r="G495" t="s">
        <v>31</v>
      </c>
      <c r="H495" s="79">
        <v>1</v>
      </c>
      <c r="I495">
        <v>839.48</v>
      </c>
      <c r="J495">
        <v>2152.71</v>
      </c>
      <c r="K495">
        <v>4318.55</v>
      </c>
      <c r="N495"/>
      <c r="O495"/>
      <c r="P495"/>
      <c r="Q495"/>
      <c r="R495"/>
      <c r="S495"/>
      <c r="T495"/>
      <c r="U495"/>
    </row>
    <row r="496" spans="1:21" x14ac:dyDescent="0.25">
      <c r="B496" s="2" t="s">
        <v>325</v>
      </c>
      <c r="C496" t="s">
        <v>128</v>
      </c>
      <c r="D496" t="s">
        <v>825</v>
      </c>
      <c r="E496" t="s">
        <v>19</v>
      </c>
      <c r="F496" t="s">
        <v>35</v>
      </c>
      <c r="G496" t="s">
        <v>31</v>
      </c>
      <c r="H496" s="79">
        <v>1</v>
      </c>
      <c r="I496">
        <v>839.48</v>
      </c>
      <c r="J496">
        <v>2152.71</v>
      </c>
      <c r="K496">
        <v>4318.55</v>
      </c>
      <c r="N496"/>
      <c r="O496"/>
      <c r="P496"/>
      <c r="Q496"/>
      <c r="R496"/>
      <c r="S496"/>
      <c r="T496"/>
      <c r="U496"/>
    </row>
    <row r="497" spans="1:21" x14ac:dyDescent="0.25">
      <c r="B497" s="2" t="s">
        <v>326</v>
      </c>
      <c r="C497" t="s">
        <v>128</v>
      </c>
      <c r="D497" t="s">
        <v>825</v>
      </c>
      <c r="E497" t="s">
        <v>19</v>
      </c>
      <c r="F497" t="s">
        <v>35</v>
      </c>
      <c r="G497" t="s">
        <v>31</v>
      </c>
      <c r="H497" s="79">
        <v>1</v>
      </c>
      <c r="I497">
        <v>839.48</v>
      </c>
      <c r="J497">
        <v>2152.71</v>
      </c>
      <c r="K497">
        <v>4318.55</v>
      </c>
      <c r="N497"/>
      <c r="O497"/>
      <c r="P497"/>
      <c r="Q497"/>
      <c r="R497"/>
      <c r="S497"/>
      <c r="T497"/>
      <c r="U497"/>
    </row>
    <row r="498" spans="1:21" x14ac:dyDescent="0.25">
      <c r="B498" s="2" t="s">
        <v>566</v>
      </c>
      <c r="C498" s="2" t="s">
        <v>136</v>
      </c>
      <c r="D498" t="s">
        <v>825</v>
      </c>
      <c r="E498" t="s">
        <v>44</v>
      </c>
      <c r="F498" t="s">
        <v>71</v>
      </c>
      <c r="G498" t="s">
        <v>27</v>
      </c>
      <c r="H498" s="79">
        <v>1</v>
      </c>
      <c r="I498">
        <v>528.66</v>
      </c>
      <c r="J498">
        <v>1239.17</v>
      </c>
      <c r="K498">
        <v>2606.96</v>
      </c>
      <c r="N498"/>
      <c r="O498"/>
      <c r="P498"/>
      <c r="Q498"/>
      <c r="R498"/>
      <c r="S498"/>
      <c r="T498"/>
      <c r="U498"/>
    </row>
    <row r="499" spans="1:21" x14ac:dyDescent="0.25">
      <c r="B499" s="2" t="s">
        <v>241</v>
      </c>
      <c r="C499" s="2" t="s">
        <v>65</v>
      </c>
      <c r="D499" t="s">
        <v>825</v>
      </c>
      <c r="E499" t="s">
        <v>28</v>
      </c>
      <c r="F499" t="s">
        <v>29</v>
      </c>
      <c r="G499" t="s">
        <v>31</v>
      </c>
      <c r="H499" s="79">
        <v>1</v>
      </c>
      <c r="I499">
        <v>447.68</v>
      </c>
      <c r="J499">
        <v>1108.01</v>
      </c>
      <c r="K499">
        <v>2241.81</v>
      </c>
      <c r="N499"/>
      <c r="O499"/>
      <c r="P499"/>
      <c r="Q499"/>
      <c r="R499"/>
      <c r="S499"/>
      <c r="T499"/>
      <c r="U499"/>
    </row>
    <row r="500" spans="1:21" x14ac:dyDescent="0.25">
      <c r="B500" s="2" t="s">
        <v>601</v>
      </c>
      <c r="C500" s="2" t="s">
        <v>69</v>
      </c>
      <c r="D500" t="s">
        <v>825</v>
      </c>
      <c r="E500" t="s">
        <v>23</v>
      </c>
      <c r="F500" t="s">
        <v>32</v>
      </c>
      <c r="G500" t="s">
        <v>31</v>
      </c>
      <c r="H500" s="79">
        <v>1</v>
      </c>
      <c r="I500">
        <v>700.84</v>
      </c>
      <c r="J500">
        <v>1388.41</v>
      </c>
      <c r="K500">
        <v>3214.93</v>
      </c>
      <c r="N500"/>
      <c r="O500"/>
      <c r="P500"/>
      <c r="Q500"/>
      <c r="R500"/>
      <c r="S500"/>
      <c r="T500"/>
      <c r="U500"/>
    </row>
    <row r="501" spans="1:21" x14ac:dyDescent="0.25">
      <c r="B501" s="2" t="s">
        <v>670</v>
      </c>
      <c r="C501" s="2" t="s">
        <v>70</v>
      </c>
      <c r="D501" t="s">
        <v>826</v>
      </c>
      <c r="E501" t="s">
        <v>44</v>
      </c>
      <c r="F501" t="s">
        <v>71</v>
      </c>
      <c r="G501" t="s">
        <v>27</v>
      </c>
      <c r="H501" s="79">
        <v>1</v>
      </c>
      <c r="I501">
        <v>528.66</v>
      </c>
      <c r="J501">
        <v>1239.17</v>
      </c>
      <c r="K501">
        <v>2631.511</v>
      </c>
      <c r="N501"/>
      <c r="O501"/>
      <c r="P501"/>
      <c r="Q501"/>
      <c r="R501"/>
      <c r="S501"/>
      <c r="T501"/>
      <c r="U501"/>
    </row>
    <row r="502" spans="1:21" x14ac:dyDescent="0.25">
      <c r="B502" s="2" t="s">
        <v>439</v>
      </c>
      <c r="C502" s="2" t="s">
        <v>77</v>
      </c>
      <c r="D502" t="s">
        <v>826</v>
      </c>
      <c r="E502" t="s">
        <v>23</v>
      </c>
      <c r="F502" t="s">
        <v>32</v>
      </c>
      <c r="G502" t="s">
        <v>27</v>
      </c>
      <c r="H502" s="79">
        <v>1</v>
      </c>
      <c r="I502">
        <v>700.84</v>
      </c>
      <c r="J502">
        <v>1704.98</v>
      </c>
      <c r="K502">
        <v>3558.79</v>
      </c>
      <c r="N502"/>
      <c r="O502"/>
      <c r="P502"/>
      <c r="Q502"/>
      <c r="R502"/>
      <c r="S502"/>
      <c r="T502"/>
      <c r="U502"/>
    </row>
    <row r="503" spans="1:21" x14ac:dyDescent="0.25">
      <c r="A503" s="2" t="s">
        <v>171</v>
      </c>
      <c r="C503" s="2"/>
      <c r="H503" s="21">
        <v>12</v>
      </c>
      <c r="I503" s="2">
        <v>8322.73</v>
      </c>
      <c r="J503" s="2">
        <v>20486.939999999999</v>
      </c>
      <c r="K503" s="2">
        <v>41794.350999999995</v>
      </c>
      <c r="N503"/>
      <c r="O503"/>
      <c r="P503"/>
      <c r="Q503"/>
      <c r="R503"/>
      <c r="S503"/>
      <c r="T503"/>
      <c r="U503"/>
    </row>
    <row r="504" spans="1:21" x14ac:dyDescent="0.25">
      <c r="A504" s="2">
        <v>3420</v>
      </c>
      <c r="B504" s="2" t="s">
        <v>336</v>
      </c>
      <c r="C504" s="2" t="s">
        <v>106</v>
      </c>
      <c r="D504" t="s">
        <v>825</v>
      </c>
      <c r="E504" t="s">
        <v>44</v>
      </c>
      <c r="F504" t="s">
        <v>73</v>
      </c>
      <c r="G504" t="s">
        <v>31</v>
      </c>
      <c r="H504" s="79">
        <v>1</v>
      </c>
      <c r="I504">
        <v>501.69</v>
      </c>
      <c r="J504">
        <v>1239.17</v>
      </c>
      <c r="K504">
        <v>2579.9899999999998</v>
      </c>
      <c r="N504"/>
      <c r="O504"/>
      <c r="P504"/>
      <c r="Q504"/>
      <c r="R504"/>
      <c r="S504"/>
      <c r="T504"/>
      <c r="U504"/>
    </row>
    <row r="505" spans="1:21" x14ac:dyDescent="0.25">
      <c r="B505" s="2" t="s">
        <v>337</v>
      </c>
      <c r="C505" t="s">
        <v>106</v>
      </c>
      <c r="D505" t="s">
        <v>825</v>
      </c>
      <c r="E505" t="s">
        <v>44</v>
      </c>
      <c r="F505" t="s">
        <v>73</v>
      </c>
      <c r="G505" t="s">
        <v>31</v>
      </c>
      <c r="H505" s="79">
        <v>1</v>
      </c>
      <c r="I505">
        <v>501.69</v>
      </c>
      <c r="J505">
        <v>1239.17</v>
      </c>
      <c r="K505">
        <v>2579.9899999999998</v>
      </c>
      <c r="N505"/>
      <c r="O505"/>
      <c r="P505"/>
      <c r="Q505"/>
      <c r="R505"/>
      <c r="S505"/>
      <c r="T505"/>
      <c r="U505"/>
    </row>
    <row r="506" spans="1:21" x14ac:dyDescent="0.25">
      <c r="B506" s="2" t="s">
        <v>338</v>
      </c>
      <c r="C506" t="s">
        <v>106</v>
      </c>
      <c r="D506" t="s">
        <v>825</v>
      </c>
      <c r="E506" t="s">
        <v>44</v>
      </c>
      <c r="F506" t="s">
        <v>73</v>
      </c>
      <c r="G506" t="s">
        <v>31</v>
      </c>
      <c r="H506" s="79">
        <v>1</v>
      </c>
      <c r="I506">
        <v>501.69</v>
      </c>
      <c r="J506">
        <v>1239.17</v>
      </c>
      <c r="K506">
        <v>2579.9899999999998</v>
      </c>
      <c r="N506"/>
      <c r="O506"/>
      <c r="P506"/>
      <c r="Q506"/>
      <c r="R506"/>
      <c r="S506"/>
      <c r="T506"/>
      <c r="U506"/>
    </row>
    <row r="507" spans="1:21" x14ac:dyDescent="0.25">
      <c r="B507" s="2" t="s">
        <v>339</v>
      </c>
      <c r="C507" t="s">
        <v>106</v>
      </c>
      <c r="D507" t="s">
        <v>825</v>
      </c>
      <c r="E507" t="s">
        <v>44</v>
      </c>
      <c r="F507" t="s">
        <v>73</v>
      </c>
      <c r="G507" t="s">
        <v>31</v>
      </c>
      <c r="H507" s="79">
        <v>1</v>
      </c>
      <c r="I507">
        <v>501.69</v>
      </c>
      <c r="J507">
        <v>1239.17</v>
      </c>
      <c r="K507">
        <v>2579.9899999999998</v>
      </c>
      <c r="N507"/>
      <c r="O507"/>
      <c r="P507"/>
      <c r="Q507"/>
      <c r="R507"/>
      <c r="S507"/>
      <c r="T507"/>
      <c r="U507"/>
    </row>
    <row r="508" spans="1:21" x14ac:dyDescent="0.25">
      <c r="B508" s="2" t="s">
        <v>340</v>
      </c>
      <c r="C508" t="s">
        <v>106</v>
      </c>
      <c r="D508" t="s">
        <v>825</v>
      </c>
      <c r="E508" t="s">
        <v>44</v>
      </c>
      <c r="F508" t="s">
        <v>73</v>
      </c>
      <c r="G508" t="s">
        <v>31</v>
      </c>
      <c r="H508" s="79">
        <v>1</v>
      </c>
      <c r="I508">
        <v>501.69</v>
      </c>
      <c r="J508">
        <v>1239.17</v>
      </c>
      <c r="K508">
        <v>2579.9899999999998</v>
      </c>
      <c r="N508"/>
      <c r="O508"/>
      <c r="P508"/>
      <c r="Q508"/>
      <c r="R508"/>
      <c r="S508"/>
      <c r="T508"/>
      <c r="U508"/>
    </row>
    <row r="509" spans="1:21" x14ac:dyDescent="0.25">
      <c r="B509" s="2" t="s">
        <v>341</v>
      </c>
      <c r="C509" t="s">
        <v>106</v>
      </c>
      <c r="D509" t="s">
        <v>825</v>
      </c>
      <c r="E509" t="s">
        <v>44</v>
      </c>
      <c r="F509" t="s">
        <v>73</v>
      </c>
      <c r="G509" t="s">
        <v>31</v>
      </c>
      <c r="H509" s="79">
        <v>1</v>
      </c>
      <c r="I509">
        <v>501.69</v>
      </c>
      <c r="J509">
        <v>1239.17</v>
      </c>
      <c r="K509">
        <v>2579.9899999999998</v>
      </c>
      <c r="N509"/>
      <c r="O509"/>
      <c r="P509"/>
      <c r="Q509"/>
      <c r="R509"/>
      <c r="S509"/>
      <c r="T509"/>
      <c r="U509"/>
    </row>
    <row r="510" spans="1:21" x14ac:dyDescent="0.25">
      <c r="B510" s="2" t="s">
        <v>485</v>
      </c>
      <c r="C510" s="2" t="s">
        <v>41</v>
      </c>
      <c r="D510" t="s">
        <v>825</v>
      </c>
      <c r="E510" t="s">
        <v>28</v>
      </c>
      <c r="F510" t="s">
        <v>42</v>
      </c>
      <c r="G510" t="s">
        <v>31</v>
      </c>
      <c r="H510" s="79">
        <v>1</v>
      </c>
      <c r="I510">
        <v>366.76</v>
      </c>
      <c r="J510">
        <v>1013.04</v>
      </c>
      <c r="K510">
        <v>2065.92</v>
      </c>
      <c r="N510"/>
      <c r="O510"/>
      <c r="P510"/>
      <c r="Q510"/>
      <c r="R510"/>
      <c r="S510"/>
      <c r="T510"/>
      <c r="U510"/>
    </row>
    <row r="511" spans="1:21" x14ac:dyDescent="0.25">
      <c r="B511" s="2" t="s">
        <v>486</v>
      </c>
      <c r="C511" t="s">
        <v>41</v>
      </c>
      <c r="D511" t="s">
        <v>825</v>
      </c>
      <c r="E511" t="s">
        <v>28</v>
      </c>
      <c r="F511" t="s">
        <v>42</v>
      </c>
      <c r="G511" t="s">
        <v>31</v>
      </c>
      <c r="H511" s="79">
        <v>1</v>
      </c>
      <c r="I511">
        <v>366.76</v>
      </c>
      <c r="J511">
        <v>1013.04</v>
      </c>
      <c r="K511">
        <v>2065.92</v>
      </c>
      <c r="N511"/>
      <c r="O511"/>
      <c r="P511"/>
      <c r="Q511"/>
      <c r="R511"/>
      <c r="S511"/>
      <c r="T511"/>
      <c r="U511"/>
    </row>
    <row r="512" spans="1:21" x14ac:dyDescent="0.25">
      <c r="B512" s="2" t="s">
        <v>487</v>
      </c>
      <c r="C512" t="s">
        <v>41</v>
      </c>
      <c r="D512" t="s">
        <v>825</v>
      </c>
      <c r="E512" t="s">
        <v>28</v>
      </c>
      <c r="F512" t="s">
        <v>42</v>
      </c>
      <c r="G512" t="s">
        <v>31</v>
      </c>
      <c r="H512" s="79">
        <v>1</v>
      </c>
      <c r="I512">
        <v>366.76</v>
      </c>
      <c r="J512">
        <v>1013.04</v>
      </c>
      <c r="K512">
        <v>2065.92</v>
      </c>
      <c r="N512"/>
      <c r="O512"/>
      <c r="P512"/>
      <c r="Q512"/>
      <c r="R512"/>
      <c r="S512"/>
      <c r="T512"/>
      <c r="U512"/>
    </row>
    <row r="513" spans="2:21" x14ac:dyDescent="0.25">
      <c r="B513" s="2" t="s">
        <v>488</v>
      </c>
      <c r="C513" t="s">
        <v>41</v>
      </c>
      <c r="D513" t="s">
        <v>825</v>
      </c>
      <c r="E513" t="s">
        <v>28</v>
      </c>
      <c r="F513" t="s">
        <v>42</v>
      </c>
      <c r="G513" t="s">
        <v>31</v>
      </c>
      <c r="H513" s="79">
        <v>1</v>
      </c>
      <c r="I513">
        <v>366.76</v>
      </c>
      <c r="J513">
        <v>1013.04</v>
      </c>
      <c r="K513">
        <v>2065.92</v>
      </c>
      <c r="N513"/>
      <c r="O513"/>
      <c r="P513"/>
      <c r="Q513"/>
      <c r="R513"/>
      <c r="S513"/>
      <c r="T513"/>
      <c r="U513"/>
    </row>
    <row r="514" spans="2:21" x14ac:dyDescent="0.25">
      <c r="B514" s="2" t="s">
        <v>489</v>
      </c>
      <c r="C514" t="s">
        <v>41</v>
      </c>
      <c r="D514" t="s">
        <v>825</v>
      </c>
      <c r="E514" t="s">
        <v>28</v>
      </c>
      <c r="F514" t="s">
        <v>42</v>
      </c>
      <c r="G514" t="s">
        <v>31</v>
      </c>
      <c r="H514" s="79">
        <v>1</v>
      </c>
      <c r="I514">
        <v>366.76</v>
      </c>
      <c r="J514">
        <v>1013.04</v>
      </c>
      <c r="K514">
        <v>2065.92</v>
      </c>
      <c r="N514"/>
      <c r="O514"/>
      <c r="P514"/>
      <c r="Q514"/>
      <c r="R514"/>
      <c r="S514"/>
      <c r="T514"/>
      <c r="U514"/>
    </row>
    <row r="515" spans="2:21" x14ac:dyDescent="0.25">
      <c r="B515" s="2" t="s">
        <v>490</v>
      </c>
      <c r="C515" t="s">
        <v>41</v>
      </c>
      <c r="D515" t="s">
        <v>825</v>
      </c>
      <c r="E515" t="s">
        <v>28</v>
      </c>
      <c r="F515" t="s">
        <v>42</v>
      </c>
      <c r="G515" t="s">
        <v>31</v>
      </c>
      <c r="H515" s="79">
        <v>1</v>
      </c>
      <c r="I515">
        <v>366.76</v>
      </c>
      <c r="J515">
        <v>1013.04</v>
      </c>
      <c r="K515">
        <v>2065.92</v>
      </c>
      <c r="N515"/>
      <c r="O515"/>
      <c r="P515"/>
      <c r="Q515"/>
      <c r="R515"/>
      <c r="S515"/>
      <c r="T515"/>
      <c r="U515"/>
    </row>
    <row r="516" spans="2:21" x14ac:dyDescent="0.25">
      <c r="B516" s="2" t="s">
        <v>491</v>
      </c>
      <c r="C516" t="s">
        <v>41</v>
      </c>
      <c r="D516" t="s">
        <v>825</v>
      </c>
      <c r="E516" t="s">
        <v>28</v>
      </c>
      <c r="F516" t="s">
        <v>42</v>
      </c>
      <c r="G516" t="s">
        <v>31</v>
      </c>
      <c r="H516" s="79">
        <v>1</v>
      </c>
      <c r="I516">
        <v>366.76</v>
      </c>
      <c r="J516">
        <v>1013.04</v>
      </c>
      <c r="K516">
        <v>2065.92</v>
      </c>
      <c r="N516"/>
      <c r="O516"/>
      <c r="P516"/>
      <c r="Q516"/>
      <c r="R516"/>
      <c r="S516"/>
      <c r="T516"/>
      <c r="U516"/>
    </row>
    <row r="517" spans="2:21" x14ac:dyDescent="0.25">
      <c r="B517" s="2" t="s">
        <v>492</v>
      </c>
      <c r="C517" t="s">
        <v>41</v>
      </c>
      <c r="D517" t="s">
        <v>825</v>
      </c>
      <c r="E517" t="s">
        <v>28</v>
      </c>
      <c r="F517" t="s">
        <v>42</v>
      </c>
      <c r="G517" t="s">
        <v>31</v>
      </c>
      <c r="H517" s="79">
        <v>1</v>
      </c>
      <c r="I517">
        <v>366.76</v>
      </c>
      <c r="J517">
        <v>1013.04</v>
      </c>
      <c r="K517">
        <v>2065.92</v>
      </c>
      <c r="N517"/>
      <c r="O517"/>
      <c r="P517"/>
      <c r="Q517"/>
      <c r="R517"/>
      <c r="S517"/>
      <c r="T517"/>
      <c r="U517"/>
    </row>
    <row r="518" spans="2:21" x14ac:dyDescent="0.25">
      <c r="B518" s="2" t="s">
        <v>493</v>
      </c>
      <c r="C518" t="s">
        <v>41</v>
      </c>
      <c r="D518" t="s">
        <v>825</v>
      </c>
      <c r="E518" t="s">
        <v>28</v>
      </c>
      <c r="F518" t="s">
        <v>42</v>
      </c>
      <c r="G518" t="s">
        <v>31</v>
      </c>
      <c r="H518" s="79">
        <v>1</v>
      </c>
      <c r="I518">
        <v>366.76</v>
      </c>
      <c r="J518">
        <v>1013.04</v>
      </c>
      <c r="K518">
        <v>2065.92</v>
      </c>
      <c r="N518"/>
      <c r="O518"/>
      <c r="P518"/>
      <c r="Q518"/>
      <c r="R518"/>
      <c r="S518"/>
      <c r="T518"/>
      <c r="U518"/>
    </row>
    <row r="519" spans="2:21" x14ac:dyDescent="0.25">
      <c r="B519" s="2" t="s">
        <v>494</v>
      </c>
      <c r="C519" t="s">
        <v>41</v>
      </c>
      <c r="D519" t="s">
        <v>825</v>
      </c>
      <c r="E519" t="s">
        <v>28</v>
      </c>
      <c r="F519" t="s">
        <v>42</v>
      </c>
      <c r="G519" t="s">
        <v>31</v>
      </c>
      <c r="H519" s="79">
        <v>1</v>
      </c>
      <c r="I519">
        <v>366.76</v>
      </c>
      <c r="J519">
        <v>1013.04</v>
      </c>
      <c r="K519">
        <v>2065.92</v>
      </c>
      <c r="N519"/>
      <c r="O519"/>
      <c r="P519"/>
      <c r="Q519"/>
      <c r="R519"/>
      <c r="S519"/>
      <c r="T519"/>
      <c r="U519"/>
    </row>
    <row r="520" spans="2:21" x14ac:dyDescent="0.25">
      <c r="B520" s="2" t="s">
        <v>495</v>
      </c>
      <c r="C520" t="s">
        <v>41</v>
      </c>
      <c r="D520" t="s">
        <v>825</v>
      </c>
      <c r="E520" t="s">
        <v>28</v>
      </c>
      <c r="F520" t="s">
        <v>42</v>
      </c>
      <c r="G520" t="s">
        <v>31</v>
      </c>
      <c r="H520" s="79">
        <v>1</v>
      </c>
      <c r="I520">
        <v>366.76</v>
      </c>
      <c r="J520">
        <v>1013.04</v>
      </c>
      <c r="K520">
        <v>2065.92</v>
      </c>
      <c r="N520"/>
      <c r="O520"/>
      <c r="P520"/>
      <c r="Q520"/>
      <c r="R520"/>
      <c r="S520"/>
      <c r="T520"/>
      <c r="U520"/>
    </row>
    <row r="521" spans="2:21" x14ac:dyDescent="0.25">
      <c r="B521" s="2" t="s">
        <v>496</v>
      </c>
      <c r="C521" t="s">
        <v>41</v>
      </c>
      <c r="D521" t="s">
        <v>825</v>
      </c>
      <c r="E521" t="s">
        <v>28</v>
      </c>
      <c r="F521" t="s">
        <v>42</v>
      </c>
      <c r="G521" t="s">
        <v>31</v>
      </c>
      <c r="H521" s="79">
        <v>1</v>
      </c>
      <c r="I521">
        <v>366.76</v>
      </c>
      <c r="J521">
        <v>1013.04</v>
      </c>
      <c r="K521">
        <v>2065.92</v>
      </c>
      <c r="N521"/>
      <c r="O521"/>
      <c r="P521"/>
      <c r="Q521"/>
      <c r="R521"/>
      <c r="S521"/>
      <c r="T521"/>
      <c r="U521"/>
    </row>
    <row r="522" spans="2:21" x14ac:dyDescent="0.25">
      <c r="B522" s="2" t="s">
        <v>497</v>
      </c>
      <c r="C522" t="s">
        <v>41</v>
      </c>
      <c r="D522" t="s">
        <v>825</v>
      </c>
      <c r="E522" t="s">
        <v>28</v>
      </c>
      <c r="F522" t="s">
        <v>42</v>
      </c>
      <c r="G522" t="s">
        <v>31</v>
      </c>
      <c r="H522" s="79">
        <v>1</v>
      </c>
      <c r="I522">
        <v>366.76</v>
      </c>
      <c r="J522">
        <v>1013.04</v>
      </c>
      <c r="K522">
        <v>2065.92</v>
      </c>
      <c r="N522"/>
      <c r="O522"/>
      <c r="P522"/>
      <c r="Q522"/>
      <c r="R522"/>
      <c r="S522"/>
      <c r="T522"/>
      <c r="U522"/>
    </row>
    <row r="523" spans="2:21" x14ac:dyDescent="0.25">
      <c r="B523" s="2" t="s">
        <v>498</v>
      </c>
      <c r="C523" t="s">
        <v>41</v>
      </c>
      <c r="D523" t="s">
        <v>825</v>
      </c>
      <c r="E523" t="s">
        <v>28</v>
      </c>
      <c r="F523" t="s">
        <v>42</v>
      </c>
      <c r="G523" t="s">
        <v>31</v>
      </c>
      <c r="H523" s="79">
        <v>1</v>
      </c>
      <c r="I523">
        <v>366.76</v>
      </c>
      <c r="J523">
        <v>1013.04</v>
      </c>
      <c r="K523">
        <v>2065.92</v>
      </c>
      <c r="N523"/>
      <c r="O523"/>
      <c r="P523"/>
      <c r="Q523"/>
      <c r="R523"/>
      <c r="S523"/>
      <c r="T523"/>
      <c r="U523"/>
    </row>
    <row r="524" spans="2:21" x14ac:dyDescent="0.25">
      <c r="B524" s="2" t="s">
        <v>499</v>
      </c>
      <c r="C524" t="s">
        <v>41</v>
      </c>
      <c r="D524" t="s">
        <v>825</v>
      </c>
      <c r="E524" t="s">
        <v>28</v>
      </c>
      <c r="F524" t="s">
        <v>42</v>
      </c>
      <c r="G524" t="s">
        <v>31</v>
      </c>
      <c r="H524" s="79">
        <v>1</v>
      </c>
      <c r="I524">
        <v>366.76</v>
      </c>
      <c r="J524">
        <v>1013.04</v>
      </c>
      <c r="K524">
        <v>2065.92</v>
      </c>
      <c r="N524"/>
      <c r="O524"/>
      <c r="P524"/>
      <c r="Q524"/>
      <c r="R524"/>
      <c r="S524"/>
      <c r="T524"/>
      <c r="U524"/>
    </row>
    <row r="525" spans="2:21" x14ac:dyDescent="0.25">
      <c r="B525" s="2" t="s">
        <v>500</v>
      </c>
      <c r="C525" t="s">
        <v>41</v>
      </c>
      <c r="D525" t="s">
        <v>825</v>
      </c>
      <c r="E525" t="s">
        <v>28</v>
      </c>
      <c r="F525" t="s">
        <v>42</v>
      </c>
      <c r="G525" t="s">
        <v>31</v>
      </c>
      <c r="H525" s="79">
        <v>1</v>
      </c>
      <c r="I525">
        <v>366.76</v>
      </c>
      <c r="J525">
        <v>1013.04</v>
      </c>
      <c r="K525">
        <v>2065.92</v>
      </c>
      <c r="N525"/>
      <c r="O525"/>
      <c r="P525"/>
      <c r="Q525"/>
      <c r="R525"/>
      <c r="S525"/>
      <c r="T525"/>
      <c r="U525"/>
    </row>
    <row r="526" spans="2:21" x14ac:dyDescent="0.25">
      <c r="B526" s="2" t="s">
        <v>501</v>
      </c>
      <c r="C526" t="s">
        <v>41</v>
      </c>
      <c r="D526" t="s">
        <v>825</v>
      </c>
      <c r="E526" t="s">
        <v>28</v>
      </c>
      <c r="F526" t="s">
        <v>42</v>
      </c>
      <c r="G526" t="s">
        <v>31</v>
      </c>
      <c r="H526" s="79">
        <v>1</v>
      </c>
      <c r="I526">
        <v>366.76</v>
      </c>
      <c r="J526">
        <v>1013.04</v>
      </c>
      <c r="K526">
        <v>2065.92</v>
      </c>
      <c r="N526"/>
      <c r="O526"/>
      <c r="P526"/>
      <c r="Q526"/>
      <c r="R526"/>
      <c r="S526"/>
      <c r="T526"/>
      <c r="U526"/>
    </row>
    <row r="527" spans="2:21" x14ac:dyDescent="0.25">
      <c r="B527" s="2" t="s">
        <v>502</v>
      </c>
      <c r="C527" t="s">
        <v>41</v>
      </c>
      <c r="D527" t="s">
        <v>825</v>
      </c>
      <c r="E527" t="s">
        <v>28</v>
      </c>
      <c r="F527" t="s">
        <v>42</v>
      </c>
      <c r="G527" t="s">
        <v>31</v>
      </c>
      <c r="H527" s="79">
        <v>1</v>
      </c>
      <c r="I527">
        <v>366.76</v>
      </c>
      <c r="J527">
        <v>1013.04</v>
      </c>
      <c r="K527">
        <v>2065.92</v>
      </c>
      <c r="N527"/>
      <c r="O527"/>
      <c r="P527"/>
      <c r="Q527"/>
      <c r="R527"/>
      <c r="S527"/>
      <c r="T527"/>
      <c r="U527"/>
    </row>
    <row r="528" spans="2:21" x14ac:dyDescent="0.25">
      <c r="B528" s="2" t="s">
        <v>503</v>
      </c>
      <c r="C528" t="s">
        <v>41</v>
      </c>
      <c r="D528" t="s">
        <v>825</v>
      </c>
      <c r="E528" t="s">
        <v>28</v>
      </c>
      <c r="F528" t="s">
        <v>42</v>
      </c>
      <c r="G528" t="s">
        <v>31</v>
      </c>
      <c r="H528" s="79">
        <v>1</v>
      </c>
      <c r="I528">
        <v>366.76</v>
      </c>
      <c r="J528">
        <v>1013.04</v>
      </c>
      <c r="K528">
        <v>2065.92</v>
      </c>
      <c r="N528"/>
      <c r="O528"/>
      <c r="P528"/>
      <c r="Q528"/>
      <c r="R528"/>
      <c r="S528"/>
      <c r="T528"/>
      <c r="U528"/>
    </row>
    <row r="529" spans="1:21" x14ac:dyDescent="0.25">
      <c r="B529" s="2" t="s">
        <v>236</v>
      </c>
      <c r="C529" s="2" t="s">
        <v>54</v>
      </c>
      <c r="D529" t="s">
        <v>825</v>
      </c>
      <c r="E529" t="s">
        <v>28</v>
      </c>
      <c r="F529" t="s">
        <v>55</v>
      </c>
      <c r="G529" t="s">
        <v>31</v>
      </c>
      <c r="H529" s="79">
        <v>1</v>
      </c>
      <c r="I529">
        <v>474.69</v>
      </c>
      <c r="J529">
        <v>1655.24</v>
      </c>
      <c r="K529">
        <v>2816.05</v>
      </c>
      <c r="N529"/>
      <c r="O529"/>
      <c r="P529"/>
      <c r="Q529"/>
      <c r="R529"/>
      <c r="S529"/>
      <c r="T529"/>
      <c r="U529"/>
    </row>
    <row r="530" spans="1:21" x14ac:dyDescent="0.25">
      <c r="B530" s="2" t="s">
        <v>355</v>
      </c>
      <c r="C530" s="2" t="s">
        <v>188</v>
      </c>
      <c r="D530" t="s">
        <v>825</v>
      </c>
      <c r="E530" t="s">
        <v>23</v>
      </c>
      <c r="F530" t="s">
        <v>32</v>
      </c>
      <c r="G530" t="s">
        <v>31</v>
      </c>
      <c r="H530" s="79">
        <v>1</v>
      </c>
      <c r="I530">
        <v>700.84</v>
      </c>
      <c r="J530">
        <v>1388.41</v>
      </c>
      <c r="K530">
        <v>3214.93</v>
      </c>
      <c r="N530"/>
      <c r="O530"/>
      <c r="P530"/>
      <c r="Q530"/>
      <c r="R530"/>
      <c r="S530"/>
      <c r="T530"/>
      <c r="U530"/>
    </row>
    <row r="531" spans="1:21" x14ac:dyDescent="0.25">
      <c r="B531" s="2" t="s">
        <v>356</v>
      </c>
      <c r="C531" t="s">
        <v>188</v>
      </c>
      <c r="D531" t="s">
        <v>825</v>
      </c>
      <c r="E531" t="s">
        <v>23</v>
      </c>
      <c r="F531" t="s">
        <v>32</v>
      </c>
      <c r="G531" t="s">
        <v>31</v>
      </c>
      <c r="H531" s="79">
        <v>1</v>
      </c>
      <c r="I531">
        <v>700.84</v>
      </c>
      <c r="J531">
        <v>1388.41</v>
      </c>
      <c r="K531">
        <v>3214.93</v>
      </c>
      <c r="N531"/>
      <c r="O531"/>
      <c r="P531"/>
      <c r="Q531"/>
      <c r="R531"/>
      <c r="S531"/>
      <c r="T531"/>
      <c r="U531"/>
    </row>
    <row r="532" spans="1:21" x14ac:dyDescent="0.25">
      <c r="B532" s="2" t="s">
        <v>357</v>
      </c>
      <c r="C532" t="s">
        <v>188</v>
      </c>
      <c r="D532" t="s">
        <v>825</v>
      </c>
      <c r="E532" t="s">
        <v>23</v>
      </c>
      <c r="F532" t="s">
        <v>32</v>
      </c>
      <c r="G532" t="s">
        <v>31</v>
      </c>
      <c r="H532" s="79">
        <v>1</v>
      </c>
      <c r="I532">
        <v>700.84</v>
      </c>
      <c r="J532">
        <v>1388.41</v>
      </c>
      <c r="K532">
        <v>3214.93</v>
      </c>
      <c r="N532"/>
      <c r="O532"/>
      <c r="P532"/>
      <c r="Q532"/>
      <c r="R532"/>
      <c r="S532"/>
      <c r="T532"/>
      <c r="U532"/>
    </row>
    <row r="533" spans="1:21" x14ac:dyDescent="0.25">
      <c r="B533" s="2" t="s">
        <v>243</v>
      </c>
      <c r="C533" s="2" t="s">
        <v>75</v>
      </c>
      <c r="D533" t="s">
        <v>825</v>
      </c>
      <c r="E533" t="s">
        <v>28</v>
      </c>
      <c r="F533" t="s">
        <v>29</v>
      </c>
      <c r="G533" t="s">
        <v>31</v>
      </c>
      <c r="H533" s="79">
        <v>1</v>
      </c>
      <c r="I533">
        <v>447.68</v>
      </c>
      <c r="J533">
        <v>1365.8</v>
      </c>
      <c r="K533">
        <v>2499.6</v>
      </c>
      <c r="N533"/>
      <c r="O533"/>
      <c r="P533"/>
      <c r="Q533"/>
      <c r="R533"/>
      <c r="S533"/>
      <c r="T533"/>
      <c r="U533"/>
    </row>
    <row r="534" spans="1:21" x14ac:dyDescent="0.25">
      <c r="B534" s="2" t="s">
        <v>244</v>
      </c>
      <c r="C534" t="s">
        <v>75</v>
      </c>
      <c r="D534" t="s">
        <v>825</v>
      </c>
      <c r="E534" t="s">
        <v>28</v>
      </c>
      <c r="F534" t="s">
        <v>29</v>
      </c>
      <c r="G534" t="s">
        <v>31</v>
      </c>
      <c r="H534" s="79">
        <v>1</v>
      </c>
      <c r="I534">
        <v>447.68</v>
      </c>
      <c r="J534">
        <v>1365.8</v>
      </c>
      <c r="K534">
        <v>2499.6</v>
      </c>
      <c r="N534"/>
      <c r="O534"/>
      <c r="P534"/>
      <c r="Q534"/>
      <c r="R534"/>
      <c r="S534"/>
      <c r="T534"/>
      <c r="U534"/>
    </row>
    <row r="535" spans="1:21" x14ac:dyDescent="0.25">
      <c r="B535" s="2" t="s">
        <v>380</v>
      </c>
      <c r="C535" s="2" t="s">
        <v>78</v>
      </c>
      <c r="D535" t="s">
        <v>825</v>
      </c>
      <c r="E535" t="s">
        <v>28</v>
      </c>
      <c r="F535" t="s">
        <v>29</v>
      </c>
      <c r="G535" t="s">
        <v>31</v>
      </c>
      <c r="H535" s="79">
        <v>1</v>
      </c>
      <c r="I535">
        <v>447.68</v>
      </c>
      <c r="J535">
        <v>1058.27</v>
      </c>
      <c r="K535">
        <v>2192.0700000000002</v>
      </c>
      <c r="N535"/>
      <c r="O535"/>
      <c r="P535"/>
      <c r="Q535"/>
      <c r="R535"/>
      <c r="S535"/>
      <c r="T535"/>
      <c r="U535"/>
    </row>
    <row r="536" spans="1:21" x14ac:dyDescent="0.25">
      <c r="B536" s="2" t="s">
        <v>381</v>
      </c>
      <c r="C536" t="s">
        <v>78</v>
      </c>
      <c r="D536" t="s">
        <v>825</v>
      </c>
      <c r="E536" t="s">
        <v>28</v>
      </c>
      <c r="F536" t="s">
        <v>29</v>
      </c>
      <c r="G536" t="s">
        <v>31</v>
      </c>
      <c r="H536" s="79">
        <v>1</v>
      </c>
      <c r="I536">
        <v>447.68</v>
      </c>
      <c r="J536">
        <v>1058.27</v>
      </c>
      <c r="K536">
        <v>2192.0700000000002</v>
      </c>
      <c r="N536"/>
      <c r="O536"/>
      <c r="P536"/>
      <c r="Q536"/>
      <c r="R536"/>
      <c r="S536"/>
      <c r="T536"/>
      <c r="U536"/>
    </row>
    <row r="537" spans="1:21" x14ac:dyDescent="0.25">
      <c r="B537" s="2" t="s">
        <v>382</v>
      </c>
      <c r="C537" t="s">
        <v>78</v>
      </c>
      <c r="D537" t="s">
        <v>825</v>
      </c>
      <c r="E537" t="s">
        <v>28</v>
      </c>
      <c r="F537" t="s">
        <v>29</v>
      </c>
      <c r="G537" t="s">
        <v>31</v>
      </c>
      <c r="H537" s="79">
        <v>1</v>
      </c>
      <c r="I537">
        <v>447.68</v>
      </c>
      <c r="J537">
        <v>1058.27</v>
      </c>
      <c r="K537">
        <v>2192.0700000000002</v>
      </c>
      <c r="N537"/>
      <c r="O537"/>
      <c r="P537"/>
      <c r="Q537"/>
      <c r="R537"/>
      <c r="S537"/>
      <c r="T537"/>
      <c r="U537"/>
    </row>
    <row r="538" spans="1:21" x14ac:dyDescent="0.25">
      <c r="B538" s="2" t="s">
        <v>383</v>
      </c>
      <c r="C538" t="s">
        <v>78</v>
      </c>
      <c r="D538" t="s">
        <v>825</v>
      </c>
      <c r="E538" t="s">
        <v>28</v>
      </c>
      <c r="F538" t="s">
        <v>29</v>
      </c>
      <c r="G538" t="s">
        <v>31</v>
      </c>
      <c r="H538" s="79">
        <v>1</v>
      </c>
      <c r="I538">
        <v>447.68</v>
      </c>
      <c r="J538">
        <v>1058.27</v>
      </c>
      <c r="K538">
        <v>2192.0700000000002</v>
      </c>
      <c r="N538"/>
      <c r="O538"/>
      <c r="P538"/>
      <c r="Q538"/>
      <c r="R538"/>
      <c r="S538"/>
      <c r="T538"/>
      <c r="U538"/>
    </row>
    <row r="539" spans="1:21" x14ac:dyDescent="0.25">
      <c r="B539" s="2" t="s">
        <v>384</v>
      </c>
      <c r="C539" t="s">
        <v>78</v>
      </c>
      <c r="D539" t="s">
        <v>825</v>
      </c>
      <c r="E539" t="s">
        <v>28</v>
      </c>
      <c r="F539" t="s">
        <v>29</v>
      </c>
      <c r="G539" t="s">
        <v>31</v>
      </c>
      <c r="H539" s="79">
        <v>1</v>
      </c>
      <c r="I539">
        <v>447.68</v>
      </c>
      <c r="J539">
        <v>1058.27</v>
      </c>
      <c r="K539">
        <v>2192.0700000000002</v>
      </c>
      <c r="N539"/>
      <c r="O539"/>
      <c r="P539"/>
      <c r="Q539"/>
      <c r="R539"/>
      <c r="S539"/>
      <c r="T539"/>
      <c r="U539"/>
    </row>
    <row r="540" spans="1:21" x14ac:dyDescent="0.25">
      <c r="B540" s="2" t="s">
        <v>385</v>
      </c>
      <c r="C540" t="s">
        <v>78</v>
      </c>
      <c r="D540" t="s">
        <v>825</v>
      </c>
      <c r="E540" t="s">
        <v>28</v>
      </c>
      <c r="F540" t="s">
        <v>29</v>
      </c>
      <c r="G540" t="s">
        <v>31</v>
      </c>
      <c r="H540" s="79">
        <v>1</v>
      </c>
      <c r="I540">
        <v>447.68</v>
      </c>
      <c r="J540">
        <v>1058.27</v>
      </c>
      <c r="K540">
        <v>2192.0700000000002</v>
      </c>
      <c r="N540"/>
      <c r="O540"/>
      <c r="P540"/>
      <c r="Q540"/>
      <c r="R540"/>
      <c r="S540"/>
      <c r="T540"/>
      <c r="U540"/>
    </row>
    <row r="541" spans="1:21" x14ac:dyDescent="0.25">
      <c r="B541" s="2" t="s">
        <v>386</v>
      </c>
      <c r="C541" t="s">
        <v>78</v>
      </c>
      <c r="D541" t="s">
        <v>825</v>
      </c>
      <c r="E541" t="s">
        <v>28</v>
      </c>
      <c r="F541" t="s">
        <v>29</v>
      </c>
      <c r="G541" t="s">
        <v>31</v>
      </c>
      <c r="H541" s="79">
        <v>1</v>
      </c>
      <c r="I541">
        <v>447.68</v>
      </c>
      <c r="J541">
        <v>1058.27</v>
      </c>
      <c r="K541">
        <v>2192.0700000000002</v>
      </c>
      <c r="N541"/>
      <c r="O541"/>
      <c r="P541"/>
      <c r="Q541"/>
      <c r="R541"/>
      <c r="S541"/>
      <c r="T541"/>
      <c r="U541"/>
    </row>
    <row r="542" spans="1:21" x14ac:dyDescent="0.25">
      <c r="B542" s="2" t="s">
        <v>387</v>
      </c>
      <c r="C542" t="s">
        <v>78</v>
      </c>
      <c r="D542" t="s">
        <v>825</v>
      </c>
      <c r="E542" t="s">
        <v>28</v>
      </c>
      <c r="F542" t="s">
        <v>29</v>
      </c>
      <c r="G542" t="s">
        <v>31</v>
      </c>
      <c r="H542" s="79">
        <v>1</v>
      </c>
      <c r="I542">
        <v>447.68</v>
      </c>
      <c r="J542">
        <v>1058.27</v>
      </c>
      <c r="K542">
        <v>2192.0700000000002</v>
      </c>
      <c r="N542"/>
      <c r="O542"/>
      <c r="P542"/>
      <c r="Q542"/>
      <c r="R542"/>
      <c r="S542"/>
      <c r="T542"/>
      <c r="U542"/>
    </row>
    <row r="543" spans="1:21" x14ac:dyDescent="0.25">
      <c r="A543" s="2" t="s">
        <v>172</v>
      </c>
      <c r="C543" s="2"/>
      <c r="H543" s="21">
        <v>39</v>
      </c>
      <c r="I543" s="2">
        <v>17032.590000000007</v>
      </c>
      <c r="J543" s="2">
        <v>43701.009999999995</v>
      </c>
      <c r="K543" s="2">
        <v>89729.020000000033</v>
      </c>
      <c r="N543"/>
      <c r="O543"/>
      <c r="P543"/>
      <c r="Q543"/>
      <c r="R543"/>
      <c r="S543"/>
      <c r="T543"/>
      <c r="U543"/>
    </row>
    <row r="544" spans="1:21" x14ac:dyDescent="0.25">
      <c r="A544" s="2">
        <v>4313</v>
      </c>
      <c r="B544" s="2" t="s">
        <v>251</v>
      </c>
      <c r="C544" s="2" t="s">
        <v>87</v>
      </c>
      <c r="D544" t="s">
        <v>826</v>
      </c>
      <c r="E544" t="s">
        <v>44</v>
      </c>
      <c r="F544" t="s">
        <v>71</v>
      </c>
      <c r="G544" t="s">
        <v>31</v>
      </c>
      <c r="H544" s="79">
        <v>1</v>
      </c>
      <c r="I544">
        <v>528.66</v>
      </c>
      <c r="J544">
        <v>1239.17</v>
      </c>
      <c r="K544">
        <v>2633.51</v>
      </c>
      <c r="N544"/>
      <c r="O544"/>
      <c r="P544"/>
      <c r="Q544"/>
      <c r="R544"/>
      <c r="S544"/>
      <c r="T544"/>
      <c r="U544"/>
    </row>
    <row r="545" spans="1:21" x14ac:dyDescent="0.25">
      <c r="A545" s="2" t="s">
        <v>173</v>
      </c>
      <c r="C545" s="2"/>
      <c r="H545" s="21">
        <v>1</v>
      </c>
      <c r="I545" s="2">
        <v>528.66</v>
      </c>
      <c r="J545" s="2">
        <v>1239.17</v>
      </c>
      <c r="K545" s="2">
        <v>2633.51</v>
      </c>
      <c r="N545"/>
      <c r="O545"/>
      <c r="P545"/>
      <c r="Q545"/>
      <c r="R545"/>
      <c r="S545"/>
      <c r="T545"/>
      <c r="U545"/>
    </row>
    <row r="546" spans="1:21" x14ac:dyDescent="0.25">
      <c r="A546" s="2">
        <v>4930</v>
      </c>
      <c r="B546" s="2" t="s">
        <v>560</v>
      </c>
      <c r="C546" s="2" t="s">
        <v>136</v>
      </c>
      <c r="D546" t="s">
        <v>825</v>
      </c>
      <c r="E546" t="s">
        <v>44</v>
      </c>
      <c r="F546" t="s">
        <v>71</v>
      </c>
      <c r="G546" t="s">
        <v>27</v>
      </c>
      <c r="H546" s="79">
        <v>1</v>
      </c>
      <c r="I546">
        <v>528.66</v>
      </c>
      <c r="J546">
        <v>1239.17</v>
      </c>
      <c r="K546">
        <v>2606.96</v>
      </c>
      <c r="N546"/>
      <c r="O546"/>
      <c r="P546"/>
      <c r="Q546"/>
      <c r="R546"/>
      <c r="S546"/>
      <c r="T546"/>
      <c r="U546"/>
    </row>
    <row r="547" spans="1:21" x14ac:dyDescent="0.25">
      <c r="B547" t="s">
        <v>871</v>
      </c>
      <c r="C547" t="s">
        <v>26</v>
      </c>
      <c r="D547" t="s">
        <v>826</v>
      </c>
      <c r="E547" t="s">
        <v>28</v>
      </c>
      <c r="F547" t="s">
        <v>29</v>
      </c>
      <c r="G547" t="s">
        <v>27</v>
      </c>
      <c r="H547" s="79">
        <v>1</v>
      </c>
      <c r="I547">
        <v>447.68</v>
      </c>
      <c r="J547">
        <v>1108.01</v>
      </c>
      <c r="K547">
        <v>2276.1799999999998</v>
      </c>
      <c r="N547"/>
      <c r="O547"/>
      <c r="P547"/>
      <c r="Q547"/>
      <c r="R547"/>
      <c r="S547"/>
      <c r="T547"/>
      <c r="U547"/>
    </row>
    <row r="548" spans="1:21" x14ac:dyDescent="0.25">
      <c r="B548" t="s">
        <v>950</v>
      </c>
      <c r="C548" t="s">
        <v>77</v>
      </c>
      <c r="D548" t="s">
        <v>826</v>
      </c>
      <c r="E548" t="s">
        <v>23</v>
      </c>
      <c r="F548" t="s">
        <v>32</v>
      </c>
      <c r="G548" t="s">
        <v>27</v>
      </c>
      <c r="H548" s="79">
        <v>1</v>
      </c>
      <c r="I548">
        <v>700.84</v>
      </c>
      <c r="J548">
        <v>1704.98</v>
      </c>
      <c r="K548">
        <v>3558.79</v>
      </c>
      <c r="N548"/>
      <c r="O548"/>
      <c r="P548"/>
      <c r="Q548"/>
      <c r="R548"/>
      <c r="S548"/>
      <c r="T548"/>
      <c r="U548"/>
    </row>
    <row r="549" spans="1:21" x14ac:dyDescent="0.25">
      <c r="A549" s="2" t="s">
        <v>174</v>
      </c>
      <c r="C549" s="2"/>
      <c r="H549" s="21">
        <v>3</v>
      </c>
      <c r="I549" s="2">
        <v>1677.1799999999998</v>
      </c>
      <c r="J549" s="2">
        <v>4052.1600000000003</v>
      </c>
      <c r="K549" s="2">
        <v>8441.93</v>
      </c>
      <c r="N549"/>
      <c r="O549"/>
      <c r="P549"/>
      <c r="Q549"/>
      <c r="R549"/>
      <c r="S549"/>
      <c r="T549"/>
      <c r="U549"/>
    </row>
    <row r="550" spans="1:21" x14ac:dyDescent="0.25">
      <c r="A550" s="2">
        <v>9120</v>
      </c>
      <c r="B550" s="2" t="s">
        <v>232</v>
      </c>
      <c r="C550" s="2" t="s">
        <v>48</v>
      </c>
      <c r="D550" t="s">
        <v>826</v>
      </c>
      <c r="E550" t="s">
        <v>28</v>
      </c>
      <c r="F550" t="s">
        <v>29</v>
      </c>
      <c r="G550" t="s">
        <v>31</v>
      </c>
      <c r="H550" s="79">
        <v>1</v>
      </c>
      <c r="I550">
        <v>447.68</v>
      </c>
      <c r="J550">
        <v>2636.62</v>
      </c>
      <c r="K550">
        <v>3804.79</v>
      </c>
      <c r="N550"/>
      <c r="O550"/>
      <c r="P550"/>
      <c r="Q550"/>
      <c r="R550"/>
      <c r="S550"/>
      <c r="T550"/>
      <c r="U550"/>
    </row>
    <row r="551" spans="1:21" x14ac:dyDescent="0.25">
      <c r="B551" s="2" t="s">
        <v>626</v>
      </c>
      <c r="C551" s="2" t="s">
        <v>26</v>
      </c>
      <c r="D551" t="s">
        <v>826</v>
      </c>
      <c r="E551" t="s">
        <v>28</v>
      </c>
      <c r="F551" t="s">
        <v>29</v>
      </c>
      <c r="G551" t="s">
        <v>27</v>
      </c>
      <c r="H551" s="79">
        <v>1</v>
      </c>
      <c r="I551">
        <v>447.68</v>
      </c>
      <c r="J551">
        <v>1108.01</v>
      </c>
      <c r="K551">
        <v>2276.1799999999998</v>
      </c>
      <c r="N551"/>
      <c r="O551"/>
      <c r="P551"/>
      <c r="Q551"/>
      <c r="R551"/>
      <c r="S551"/>
      <c r="T551"/>
      <c r="U551"/>
    </row>
    <row r="552" spans="1:21" x14ac:dyDescent="0.25">
      <c r="B552" s="2" t="s">
        <v>628</v>
      </c>
      <c r="C552" t="s">
        <v>26</v>
      </c>
      <c r="D552" t="s">
        <v>826</v>
      </c>
      <c r="E552" t="s">
        <v>28</v>
      </c>
      <c r="F552" t="s">
        <v>29</v>
      </c>
      <c r="G552" t="s">
        <v>27</v>
      </c>
      <c r="H552" s="79">
        <v>1</v>
      </c>
      <c r="I552">
        <v>447.68</v>
      </c>
      <c r="J552">
        <v>1108.01</v>
      </c>
      <c r="K552">
        <v>2276.1799999999998</v>
      </c>
      <c r="N552"/>
      <c r="O552"/>
      <c r="P552"/>
      <c r="Q552"/>
      <c r="R552"/>
      <c r="S552"/>
      <c r="T552"/>
      <c r="U552"/>
    </row>
    <row r="553" spans="1:21" x14ac:dyDescent="0.25">
      <c r="B553" s="2" t="s">
        <v>629</v>
      </c>
      <c r="C553" t="s">
        <v>26</v>
      </c>
      <c r="D553" t="s">
        <v>826</v>
      </c>
      <c r="E553" t="s">
        <v>28</v>
      </c>
      <c r="F553" t="s">
        <v>29</v>
      </c>
      <c r="G553" t="s">
        <v>27</v>
      </c>
      <c r="H553" s="79">
        <v>1</v>
      </c>
      <c r="I553">
        <v>447.68</v>
      </c>
      <c r="J553">
        <v>1108.01</v>
      </c>
      <c r="K553">
        <v>2276.1799999999998</v>
      </c>
      <c r="N553"/>
      <c r="O553"/>
      <c r="P553"/>
      <c r="Q553"/>
      <c r="R553"/>
      <c r="S553"/>
      <c r="T553"/>
      <c r="U553"/>
    </row>
    <row r="554" spans="1:21" x14ac:dyDescent="0.25">
      <c r="B554" s="2" t="s">
        <v>630</v>
      </c>
      <c r="C554" t="s">
        <v>26</v>
      </c>
      <c r="D554" t="s">
        <v>826</v>
      </c>
      <c r="E554" t="s">
        <v>28</v>
      </c>
      <c r="F554" t="s">
        <v>29</v>
      </c>
      <c r="G554" t="s">
        <v>27</v>
      </c>
      <c r="H554" s="79">
        <v>1</v>
      </c>
      <c r="I554">
        <v>447.68</v>
      </c>
      <c r="J554">
        <v>1108.01</v>
      </c>
      <c r="K554">
        <v>2276.1799999999998</v>
      </c>
      <c r="N554"/>
      <c r="O554"/>
      <c r="P554"/>
      <c r="Q554"/>
      <c r="R554"/>
      <c r="S554"/>
      <c r="T554"/>
      <c r="U554"/>
    </row>
    <row r="555" spans="1:21" x14ac:dyDescent="0.25">
      <c r="B555" t="s">
        <v>953</v>
      </c>
      <c r="C555" t="s">
        <v>48</v>
      </c>
      <c r="D555" t="s">
        <v>826</v>
      </c>
      <c r="E555" t="s">
        <v>28</v>
      </c>
      <c r="F555" t="s">
        <v>29</v>
      </c>
      <c r="G555" t="s">
        <v>31</v>
      </c>
      <c r="H555" s="79">
        <v>1</v>
      </c>
      <c r="I555">
        <v>447.68</v>
      </c>
      <c r="J555">
        <v>2636.62</v>
      </c>
      <c r="K555">
        <v>3804.79</v>
      </c>
      <c r="N555"/>
      <c r="O555"/>
      <c r="P555"/>
      <c r="Q555"/>
      <c r="R555"/>
      <c r="S555"/>
      <c r="T555"/>
      <c r="U555"/>
    </row>
    <row r="556" spans="1:21" x14ac:dyDescent="0.25">
      <c r="B556" t="s">
        <v>952</v>
      </c>
      <c r="C556" t="s">
        <v>26</v>
      </c>
      <c r="D556" t="s">
        <v>826</v>
      </c>
      <c r="E556" t="s">
        <v>28</v>
      </c>
      <c r="F556" t="s">
        <v>29</v>
      </c>
      <c r="G556" t="s">
        <v>27</v>
      </c>
      <c r="H556" s="79">
        <v>1</v>
      </c>
      <c r="I556">
        <v>447.68</v>
      </c>
      <c r="J556">
        <v>1108.01</v>
      </c>
      <c r="K556">
        <v>2276.1799999999998</v>
      </c>
      <c r="N556"/>
      <c r="O556"/>
      <c r="P556"/>
      <c r="Q556"/>
      <c r="R556"/>
      <c r="S556"/>
      <c r="T556"/>
      <c r="U556"/>
    </row>
    <row r="557" spans="1:21" x14ac:dyDescent="0.25">
      <c r="B557" t="s">
        <v>951</v>
      </c>
      <c r="C557" t="s">
        <v>70</v>
      </c>
      <c r="D557" t="s">
        <v>826</v>
      </c>
      <c r="E557" t="s">
        <v>44</v>
      </c>
      <c r="F557" t="s">
        <v>71</v>
      </c>
      <c r="G557" t="s">
        <v>27</v>
      </c>
      <c r="H557" s="79">
        <v>1</v>
      </c>
      <c r="I557">
        <v>528.66</v>
      </c>
      <c r="J557">
        <v>1239.17</v>
      </c>
      <c r="K557">
        <v>2633.51</v>
      </c>
      <c r="N557"/>
      <c r="O557"/>
      <c r="P557"/>
      <c r="Q557"/>
      <c r="R557"/>
      <c r="S557"/>
      <c r="T557"/>
      <c r="U557"/>
    </row>
    <row r="558" spans="1:21" x14ac:dyDescent="0.25">
      <c r="A558" s="2" t="s">
        <v>175</v>
      </c>
      <c r="C558" s="2"/>
      <c r="H558" s="21">
        <v>8</v>
      </c>
      <c r="I558" s="2">
        <v>3662.4199999999996</v>
      </c>
      <c r="J558" s="2">
        <v>12052.460000000001</v>
      </c>
      <c r="K558" s="2">
        <v>21623.989999999998</v>
      </c>
      <c r="N558"/>
      <c r="O558"/>
      <c r="P558"/>
      <c r="Q558"/>
      <c r="R558"/>
      <c r="S558"/>
      <c r="T558"/>
      <c r="U558"/>
    </row>
    <row r="559" spans="1:21" x14ac:dyDescent="0.25">
      <c r="A559" s="2">
        <v>9200</v>
      </c>
      <c r="B559" s="2" t="s">
        <v>328</v>
      </c>
      <c r="C559" s="2" t="s">
        <v>131</v>
      </c>
      <c r="D559" t="s">
        <v>825</v>
      </c>
      <c r="E559" t="s">
        <v>28</v>
      </c>
      <c r="F559" t="s">
        <v>29</v>
      </c>
      <c r="G559" t="s">
        <v>27</v>
      </c>
      <c r="H559" s="79">
        <v>1</v>
      </c>
      <c r="I559">
        <v>447.68</v>
      </c>
      <c r="J559">
        <v>1108.01</v>
      </c>
      <c r="K559">
        <v>2272.7199999999998</v>
      </c>
      <c r="N559"/>
      <c r="O559"/>
      <c r="P559"/>
      <c r="Q559"/>
      <c r="R559"/>
      <c r="S559"/>
      <c r="T559"/>
      <c r="U559"/>
    </row>
    <row r="560" spans="1:21" x14ac:dyDescent="0.25">
      <c r="A560" s="2" t="s">
        <v>176</v>
      </c>
      <c r="C560" s="2"/>
      <c r="H560" s="21">
        <v>1</v>
      </c>
      <c r="I560" s="2">
        <v>447.68</v>
      </c>
      <c r="J560" s="2">
        <v>1108.01</v>
      </c>
      <c r="K560" s="2">
        <v>2272.7199999999998</v>
      </c>
      <c r="N560"/>
      <c r="O560"/>
      <c r="P560"/>
      <c r="Q560"/>
      <c r="R560"/>
      <c r="S560"/>
      <c r="T560"/>
      <c r="U560"/>
    </row>
    <row r="561" spans="1:21" x14ac:dyDescent="0.25">
      <c r="A561" s="2">
        <v>9201</v>
      </c>
      <c r="B561" s="2" t="s">
        <v>198</v>
      </c>
      <c r="C561" s="2" t="s">
        <v>17</v>
      </c>
      <c r="D561" t="s">
        <v>826</v>
      </c>
      <c r="E561" t="s">
        <v>19</v>
      </c>
      <c r="F561" t="s">
        <v>20</v>
      </c>
      <c r="G561" t="s">
        <v>18</v>
      </c>
      <c r="H561" s="79">
        <v>1</v>
      </c>
      <c r="I561">
        <v>1164.74</v>
      </c>
      <c r="J561">
        <v>4667.22</v>
      </c>
      <c r="K561">
        <v>7165.36</v>
      </c>
      <c r="N561"/>
      <c r="O561"/>
      <c r="P561"/>
      <c r="Q561"/>
      <c r="R561"/>
      <c r="S561"/>
      <c r="T561"/>
      <c r="U561"/>
    </row>
    <row r="562" spans="1:21" x14ac:dyDescent="0.25">
      <c r="B562" s="2" t="s">
        <v>215</v>
      </c>
      <c r="C562" s="2" t="s">
        <v>118</v>
      </c>
      <c r="D562" t="s">
        <v>826</v>
      </c>
      <c r="E562" t="s">
        <v>19</v>
      </c>
      <c r="F562" t="s">
        <v>39</v>
      </c>
      <c r="G562" t="s">
        <v>18</v>
      </c>
      <c r="H562" s="79">
        <v>1</v>
      </c>
      <c r="I562">
        <v>1000.81</v>
      </c>
      <c r="J562">
        <v>2718.02</v>
      </c>
      <c r="K562">
        <v>5052.2299999999996</v>
      </c>
      <c r="N562"/>
      <c r="O562"/>
      <c r="P562"/>
      <c r="Q562"/>
      <c r="R562"/>
      <c r="S562"/>
      <c r="T562"/>
      <c r="U562"/>
    </row>
    <row r="563" spans="1:21" x14ac:dyDescent="0.25">
      <c r="B563" s="2" t="s">
        <v>389</v>
      </c>
      <c r="C563" s="2" t="s">
        <v>43</v>
      </c>
      <c r="D563" t="s">
        <v>826</v>
      </c>
      <c r="E563" t="s">
        <v>44</v>
      </c>
      <c r="F563" t="s">
        <v>45</v>
      </c>
      <c r="G563" t="s">
        <v>27</v>
      </c>
      <c r="H563" s="79">
        <v>1</v>
      </c>
      <c r="I563">
        <v>612.99</v>
      </c>
      <c r="J563">
        <v>1474.34</v>
      </c>
      <c r="K563">
        <v>2953.01</v>
      </c>
      <c r="N563"/>
      <c r="O563"/>
      <c r="P563"/>
      <c r="Q563"/>
      <c r="R563"/>
      <c r="S563"/>
      <c r="T563"/>
      <c r="U563"/>
    </row>
    <row r="564" spans="1:21" x14ac:dyDescent="0.25">
      <c r="B564" s="2" t="s">
        <v>554</v>
      </c>
      <c r="C564" s="2" t="s">
        <v>136</v>
      </c>
      <c r="D564" t="s">
        <v>825</v>
      </c>
      <c r="E564" t="s">
        <v>44</v>
      </c>
      <c r="F564" t="s">
        <v>71</v>
      </c>
      <c r="G564" t="s">
        <v>27</v>
      </c>
      <c r="H564" s="79">
        <v>1</v>
      </c>
      <c r="I564">
        <v>528.66</v>
      </c>
      <c r="J564">
        <v>1239.17</v>
      </c>
      <c r="K564">
        <v>2606.96</v>
      </c>
      <c r="N564"/>
      <c r="O564"/>
      <c r="P564"/>
      <c r="Q564"/>
      <c r="R564"/>
      <c r="S564"/>
      <c r="T564"/>
      <c r="U564"/>
    </row>
    <row r="565" spans="1:21" x14ac:dyDescent="0.25">
      <c r="B565" s="2" t="s">
        <v>555</v>
      </c>
      <c r="C565" t="s">
        <v>136</v>
      </c>
      <c r="D565" t="s">
        <v>825</v>
      </c>
      <c r="E565" t="s">
        <v>44</v>
      </c>
      <c r="F565" t="s">
        <v>71</v>
      </c>
      <c r="G565" t="s">
        <v>27</v>
      </c>
      <c r="H565" s="79">
        <v>1</v>
      </c>
      <c r="I565">
        <v>528.66</v>
      </c>
      <c r="J565">
        <v>1239.17</v>
      </c>
      <c r="K565">
        <v>2606.96</v>
      </c>
      <c r="N565"/>
      <c r="O565"/>
      <c r="P565"/>
      <c r="Q565"/>
      <c r="R565"/>
      <c r="S565"/>
      <c r="T565"/>
      <c r="U565"/>
    </row>
    <row r="566" spans="1:21" x14ac:dyDescent="0.25">
      <c r="B566" s="2" t="s">
        <v>619</v>
      </c>
      <c r="C566" s="2" t="s">
        <v>26</v>
      </c>
      <c r="D566" t="s">
        <v>826</v>
      </c>
      <c r="E566" t="s">
        <v>28</v>
      </c>
      <c r="F566" t="s">
        <v>29</v>
      </c>
      <c r="G566" t="s">
        <v>27</v>
      </c>
      <c r="H566" s="79">
        <v>1</v>
      </c>
      <c r="I566">
        <v>447.68</v>
      </c>
      <c r="J566">
        <v>1108.01</v>
      </c>
      <c r="K566">
        <v>2276.1799999999998</v>
      </c>
      <c r="N566"/>
      <c r="O566"/>
      <c r="P566"/>
      <c r="Q566"/>
      <c r="R566"/>
      <c r="S566"/>
      <c r="T566"/>
      <c r="U566"/>
    </row>
    <row r="567" spans="1:21" x14ac:dyDescent="0.25">
      <c r="B567" t="s">
        <v>627</v>
      </c>
      <c r="C567" t="s">
        <v>26</v>
      </c>
      <c r="D567" t="s">
        <v>826</v>
      </c>
      <c r="E567" t="s">
        <v>28</v>
      </c>
      <c r="F567" t="s">
        <v>29</v>
      </c>
      <c r="G567" t="s">
        <v>27</v>
      </c>
      <c r="H567" s="79">
        <v>1</v>
      </c>
      <c r="I567">
        <v>447.68</v>
      </c>
      <c r="J567">
        <v>1108.01</v>
      </c>
      <c r="K567">
        <v>2276.1799999999998</v>
      </c>
      <c r="N567"/>
      <c r="O567"/>
      <c r="P567"/>
      <c r="Q567"/>
      <c r="R567"/>
      <c r="S567"/>
      <c r="T567"/>
      <c r="U567"/>
    </row>
    <row r="568" spans="1:21" x14ac:dyDescent="0.25">
      <c r="B568" s="2" t="s">
        <v>662</v>
      </c>
      <c r="C568" s="2" t="s">
        <v>70</v>
      </c>
      <c r="D568" t="s">
        <v>826</v>
      </c>
      <c r="E568" t="s">
        <v>44</v>
      </c>
      <c r="F568" t="s">
        <v>71</v>
      </c>
      <c r="G568" t="s">
        <v>27</v>
      </c>
      <c r="H568" s="79">
        <v>1</v>
      </c>
      <c r="I568">
        <v>528.66</v>
      </c>
      <c r="J568">
        <v>1239.17</v>
      </c>
      <c r="K568">
        <v>2631.511</v>
      </c>
      <c r="N568"/>
      <c r="O568"/>
      <c r="P568"/>
      <c r="Q568"/>
      <c r="R568"/>
      <c r="S568"/>
      <c r="T568"/>
      <c r="U568"/>
    </row>
    <row r="569" spans="1:21" x14ac:dyDescent="0.25">
      <c r="B569" s="2" t="s">
        <v>247</v>
      </c>
      <c r="C569" s="2" t="s">
        <v>30</v>
      </c>
      <c r="D569" t="s">
        <v>826</v>
      </c>
      <c r="E569" t="s">
        <v>23</v>
      </c>
      <c r="F569" t="s">
        <v>32</v>
      </c>
      <c r="G569" t="s">
        <v>31</v>
      </c>
      <c r="H569" s="79">
        <v>1</v>
      </c>
      <c r="I569">
        <v>700.84</v>
      </c>
      <c r="J569">
        <v>1388.41</v>
      </c>
      <c r="K569">
        <v>3242.22</v>
      </c>
      <c r="N569"/>
      <c r="O569"/>
      <c r="P569"/>
      <c r="Q569"/>
      <c r="R569"/>
      <c r="S569"/>
      <c r="T569"/>
      <c r="U569"/>
    </row>
    <row r="570" spans="1:21" x14ac:dyDescent="0.25">
      <c r="B570" s="2" t="s">
        <v>447</v>
      </c>
      <c r="C570" s="2" t="s">
        <v>34</v>
      </c>
      <c r="D570" t="s">
        <v>826</v>
      </c>
      <c r="E570" t="s">
        <v>19</v>
      </c>
      <c r="F570" t="s">
        <v>35</v>
      </c>
      <c r="G570" t="s">
        <v>27</v>
      </c>
      <c r="H570" s="79">
        <v>1</v>
      </c>
      <c r="I570">
        <v>839.48</v>
      </c>
      <c r="J570">
        <v>2152.71</v>
      </c>
      <c r="K570">
        <v>4325.59</v>
      </c>
      <c r="N570"/>
      <c r="O570"/>
      <c r="P570"/>
      <c r="Q570"/>
      <c r="R570"/>
      <c r="S570"/>
      <c r="T570"/>
      <c r="U570"/>
    </row>
    <row r="571" spans="1:21" x14ac:dyDescent="0.25">
      <c r="B571" t="s">
        <v>956</v>
      </c>
      <c r="C571" t="s">
        <v>931</v>
      </c>
      <c r="D571" t="s">
        <v>826</v>
      </c>
      <c r="E571" t="s">
        <v>23</v>
      </c>
      <c r="F571" t="s">
        <v>35</v>
      </c>
      <c r="G571" t="s">
        <v>31</v>
      </c>
      <c r="H571" s="79">
        <v>1</v>
      </c>
      <c r="I571">
        <v>839.48</v>
      </c>
      <c r="J571">
        <v>2672.5</v>
      </c>
      <c r="K571">
        <v>4665.25</v>
      </c>
      <c r="N571"/>
      <c r="O571"/>
      <c r="P571"/>
      <c r="Q571"/>
      <c r="R571"/>
      <c r="S571"/>
      <c r="T571"/>
      <c r="U571"/>
    </row>
    <row r="572" spans="1:21" x14ac:dyDescent="0.25">
      <c r="B572" t="s">
        <v>954</v>
      </c>
      <c r="C572" t="s">
        <v>70</v>
      </c>
      <c r="D572" t="s">
        <v>826</v>
      </c>
      <c r="E572" t="s">
        <v>44</v>
      </c>
      <c r="F572" t="s">
        <v>71</v>
      </c>
      <c r="G572" t="s">
        <v>27</v>
      </c>
      <c r="H572" s="79">
        <v>1</v>
      </c>
      <c r="I572">
        <v>528.66</v>
      </c>
      <c r="J572">
        <v>1239.17</v>
      </c>
      <c r="K572">
        <v>2633.51</v>
      </c>
      <c r="N572"/>
      <c r="O572"/>
      <c r="P572"/>
      <c r="Q572"/>
      <c r="R572"/>
      <c r="S572"/>
      <c r="T572"/>
      <c r="U572"/>
    </row>
    <row r="573" spans="1:21" x14ac:dyDescent="0.25">
      <c r="B573" t="s">
        <v>955</v>
      </c>
      <c r="C573" t="s">
        <v>70</v>
      </c>
      <c r="D573" t="s">
        <v>826</v>
      </c>
      <c r="E573" t="s">
        <v>44</v>
      </c>
      <c r="F573" t="s">
        <v>71</v>
      </c>
      <c r="G573" t="s">
        <v>27</v>
      </c>
      <c r="H573" s="79">
        <v>1</v>
      </c>
      <c r="I573">
        <v>528.66</v>
      </c>
      <c r="J573">
        <v>1239.17</v>
      </c>
      <c r="K573">
        <v>2633.51</v>
      </c>
      <c r="N573"/>
      <c r="O573"/>
      <c r="P573"/>
      <c r="Q573"/>
      <c r="R573"/>
      <c r="S573"/>
      <c r="T573"/>
      <c r="U573"/>
    </row>
    <row r="574" spans="1:21" x14ac:dyDescent="0.25">
      <c r="A574" s="2" t="s">
        <v>177</v>
      </c>
      <c r="C574" s="2"/>
      <c r="H574" s="21">
        <v>13</v>
      </c>
      <c r="I574" s="2">
        <v>8697</v>
      </c>
      <c r="J574" s="2">
        <v>23485.07</v>
      </c>
      <c r="K574" s="2">
        <v>45068.471000000005</v>
      </c>
      <c r="N574"/>
      <c r="O574"/>
      <c r="P574"/>
      <c r="Q574"/>
      <c r="R574"/>
      <c r="S574"/>
      <c r="T574"/>
      <c r="U574"/>
    </row>
    <row r="575" spans="1:21" x14ac:dyDescent="0.25">
      <c r="A575" s="2">
        <v>9202</v>
      </c>
      <c r="B575" s="2" t="s">
        <v>388</v>
      </c>
      <c r="C575" s="2" t="s">
        <v>43</v>
      </c>
      <c r="D575" t="s">
        <v>826</v>
      </c>
      <c r="E575" t="s">
        <v>44</v>
      </c>
      <c r="F575" t="s">
        <v>45</v>
      </c>
      <c r="G575" t="s">
        <v>27</v>
      </c>
      <c r="H575" s="79">
        <v>1</v>
      </c>
      <c r="I575">
        <v>612.99</v>
      </c>
      <c r="J575">
        <v>1474.34</v>
      </c>
      <c r="K575">
        <v>2953.01</v>
      </c>
      <c r="N575"/>
      <c r="O575"/>
      <c r="P575"/>
      <c r="Q575"/>
      <c r="R575"/>
      <c r="S575"/>
      <c r="T575"/>
      <c r="U575"/>
    </row>
    <row r="576" spans="1:21" x14ac:dyDescent="0.25">
      <c r="B576" s="2" t="s">
        <v>396</v>
      </c>
      <c r="C576" s="2" t="s">
        <v>132</v>
      </c>
      <c r="D576" t="s">
        <v>825</v>
      </c>
      <c r="E576" t="s">
        <v>44</v>
      </c>
      <c r="F576" t="s">
        <v>45</v>
      </c>
      <c r="G576" t="s">
        <v>27</v>
      </c>
      <c r="H576" s="79">
        <v>1</v>
      </c>
      <c r="I576">
        <v>612.99</v>
      </c>
      <c r="J576">
        <v>1474.34</v>
      </c>
      <c r="K576">
        <v>2926.46</v>
      </c>
      <c r="N576"/>
      <c r="O576"/>
      <c r="P576"/>
      <c r="Q576"/>
      <c r="R576"/>
      <c r="S576"/>
      <c r="T576"/>
      <c r="U576"/>
    </row>
    <row r="577" spans="2:21" x14ac:dyDescent="0.25">
      <c r="B577" s="2" t="s">
        <v>481</v>
      </c>
      <c r="C577" t="s">
        <v>132</v>
      </c>
      <c r="D577" t="s">
        <v>825</v>
      </c>
      <c r="E577" t="s">
        <v>44</v>
      </c>
      <c r="F577" t="s">
        <v>45</v>
      </c>
      <c r="G577" t="s">
        <v>27</v>
      </c>
      <c r="H577" s="79">
        <v>1</v>
      </c>
      <c r="I577">
        <v>612.99</v>
      </c>
      <c r="J577">
        <v>1474.34</v>
      </c>
      <c r="K577">
        <v>2926.46</v>
      </c>
      <c r="N577"/>
      <c r="O577"/>
      <c r="P577"/>
      <c r="Q577"/>
      <c r="R577"/>
      <c r="S577"/>
      <c r="T577"/>
      <c r="U577"/>
    </row>
    <row r="578" spans="2:21" x14ac:dyDescent="0.25">
      <c r="B578" s="2" t="s">
        <v>553</v>
      </c>
      <c r="C578" s="2" t="s">
        <v>136</v>
      </c>
      <c r="D578" t="s">
        <v>825</v>
      </c>
      <c r="E578" t="s">
        <v>44</v>
      </c>
      <c r="F578" t="s">
        <v>71</v>
      </c>
      <c r="G578" t="s">
        <v>27</v>
      </c>
      <c r="H578" s="79">
        <v>1</v>
      </c>
      <c r="I578">
        <v>528.66</v>
      </c>
      <c r="J578">
        <v>1239.17</v>
      </c>
      <c r="K578">
        <v>2606.96</v>
      </c>
      <c r="N578"/>
      <c r="O578"/>
      <c r="P578"/>
      <c r="Q578"/>
      <c r="R578"/>
      <c r="S578"/>
      <c r="T578"/>
      <c r="U578"/>
    </row>
    <row r="579" spans="2:21" x14ac:dyDescent="0.25">
      <c r="B579" s="2" t="s">
        <v>288</v>
      </c>
      <c r="C579" t="s">
        <v>848</v>
      </c>
      <c r="D579" t="s">
        <v>826</v>
      </c>
      <c r="E579" t="s">
        <v>23</v>
      </c>
      <c r="F579" t="s">
        <v>35</v>
      </c>
      <c r="G579" t="s">
        <v>31</v>
      </c>
      <c r="H579" s="79">
        <v>1</v>
      </c>
      <c r="I579">
        <v>839.48</v>
      </c>
      <c r="J579">
        <v>1998.95</v>
      </c>
      <c r="K579">
        <v>3991.4</v>
      </c>
      <c r="N579"/>
      <c r="O579"/>
      <c r="P579"/>
      <c r="Q579"/>
      <c r="R579"/>
      <c r="S579"/>
      <c r="T579"/>
      <c r="U579"/>
    </row>
    <row r="580" spans="2:21" x14ac:dyDescent="0.25">
      <c r="B580" s="2" t="s">
        <v>617</v>
      </c>
      <c r="C580" s="2" t="s">
        <v>26</v>
      </c>
      <c r="D580" t="s">
        <v>826</v>
      </c>
      <c r="E580" t="s">
        <v>28</v>
      </c>
      <c r="F580" t="s">
        <v>29</v>
      </c>
      <c r="G580" t="s">
        <v>27</v>
      </c>
      <c r="H580" s="79">
        <v>1</v>
      </c>
      <c r="I580">
        <v>447.68</v>
      </c>
      <c r="J580">
        <v>1108.01</v>
      </c>
      <c r="K580">
        <v>2276.1799999999998</v>
      </c>
      <c r="N580"/>
      <c r="O580"/>
      <c r="P580"/>
      <c r="Q580"/>
      <c r="R580"/>
      <c r="S580"/>
      <c r="T580"/>
      <c r="U580"/>
    </row>
    <row r="581" spans="2:21" x14ac:dyDescent="0.25">
      <c r="B581" s="2" t="s">
        <v>618</v>
      </c>
      <c r="C581" t="s">
        <v>26</v>
      </c>
      <c r="D581" t="s">
        <v>826</v>
      </c>
      <c r="E581" t="s">
        <v>28</v>
      </c>
      <c r="F581" t="s">
        <v>29</v>
      </c>
      <c r="G581" t="s">
        <v>27</v>
      </c>
      <c r="H581" s="79">
        <v>1</v>
      </c>
      <c r="I581">
        <v>447.68</v>
      </c>
      <c r="J581">
        <v>1108.01</v>
      </c>
      <c r="K581">
        <v>2276.1799999999998</v>
      </c>
      <c r="N581"/>
      <c r="O581"/>
      <c r="P581"/>
      <c r="Q581"/>
      <c r="R581"/>
      <c r="S581"/>
      <c r="T581"/>
      <c r="U581"/>
    </row>
    <row r="582" spans="2:21" x14ac:dyDescent="0.25">
      <c r="B582" s="2" t="s">
        <v>649</v>
      </c>
      <c r="C582" t="s">
        <v>26</v>
      </c>
      <c r="D582" t="s">
        <v>826</v>
      </c>
      <c r="E582" t="s">
        <v>28</v>
      </c>
      <c r="F582" t="s">
        <v>29</v>
      </c>
      <c r="G582" t="s">
        <v>27</v>
      </c>
      <c r="H582" s="79">
        <v>1</v>
      </c>
      <c r="I582">
        <v>447.68</v>
      </c>
      <c r="J582">
        <v>1108.01</v>
      </c>
      <c r="K582">
        <v>2276.1799999999998</v>
      </c>
      <c r="N582"/>
      <c r="O582"/>
      <c r="P582"/>
      <c r="Q582"/>
      <c r="R582"/>
      <c r="S582"/>
      <c r="T582"/>
      <c r="U582"/>
    </row>
    <row r="583" spans="2:21" x14ac:dyDescent="0.25">
      <c r="B583" s="2" t="s">
        <v>659</v>
      </c>
      <c r="C583" s="2" t="s">
        <v>70</v>
      </c>
      <c r="D583" t="s">
        <v>826</v>
      </c>
      <c r="E583" t="s">
        <v>44</v>
      </c>
      <c r="F583" t="s">
        <v>71</v>
      </c>
      <c r="G583" t="s">
        <v>27</v>
      </c>
      <c r="H583" s="79">
        <v>1</v>
      </c>
      <c r="I583">
        <v>528.66</v>
      </c>
      <c r="J583">
        <v>1239.17</v>
      </c>
      <c r="K583">
        <v>2631.511</v>
      </c>
      <c r="N583"/>
      <c r="O583"/>
      <c r="P583"/>
      <c r="Q583"/>
      <c r="R583"/>
      <c r="S583"/>
      <c r="T583"/>
      <c r="U583"/>
    </row>
    <row r="584" spans="2:21" x14ac:dyDescent="0.25">
      <c r="B584" s="2" t="s">
        <v>660</v>
      </c>
      <c r="C584" t="s">
        <v>70</v>
      </c>
      <c r="D584" t="s">
        <v>826</v>
      </c>
      <c r="E584" t="s">
        <v>44</v>
      </c>
      <c r="F584" t="s">
        <v>71</v>
      </c>
      <c r="G584" t="s">
        <v>27</v>
      </c>
      <c r="H584" s="79">
        <v>1</v>
      </c>
      <c r="I584">
        <v>528.66</v>
      </c>
      <c r="J584">
        <v>1239.17</v>
      </c>
      <c r="K584">
        <v>2631.511</v>
      </c>
      <c r="N584"/>
      <c r="O584"/>
      <c r="P584"/>
      <c r="Q584"/>
      <c r="R584"/>
      <c r="S584"/>
      <c r="T584"/>
      <c r="U584"/>
    </row>
    <row r="585" spans="2:21" x14ac:dyDescent="0.25">
      <c r="B585" s="2" t="s">
        <v>661</v>
      </c>
      <c r="C585" t="s">
        <v>70</v>
      </c>
      <c r="D585" t="s">
        <v>826</v>
      </c>
      <c r="E585" t="s">
        <v>44</v>
      </c>
      <c r="F585" t="s">
        <v>71</v>
      </c>
      <c r="G585" t="s">
        <v>27</v>
      </c>
      <c r="H585" s="79">
        <v>1</v>
      </c>
      <c r="I585">
        <v>528.66</v>
      </c>
      <c r="J585">
        <v>1239.17</v>
      </c>
      <c r="K585">
        <v>2631.511</v>
      </c>
      <c r="N585"/>
      <c r="O585"/>
      <c r="P585"/>
      <c r="Q585"/>
      <c r="R585"/>
      <c r="S585"/>
      <c r="T585"/>
      <c r="U585"/>
    </row>
    <row r="586" spans="2:21" x14ac:dyDescent="0.25">
      <c r="B586" s="2" t="s">
        <v>688</v>
      </c>
      <c r="C586" t="s">
        <v>70</v>
      </c>
      <c r="D586" t="s">
        <v>826</v>
      </c>
      <c r="E586" t="s">
        <v>44</v>
      </c>
      <c r="F586" t="s">
        <v>71</v>
      </c>
      <c r="G586" t="s">
        <v>27</v>
      </c>
      <c r="H586" s="79">
        <v>1</v>
      </c>
      <c r="I586">
        <v>528.66</v>
      </c>
      <c r="J586">
        <v>1239.17</v>
      </c>
      <c r="K586">
        <v>2633.51</v>
      </c>
      <c r="N586"/>
      <c r="O586"/>
      <c r="P586"/>
      <c r="Q586"/>
      <c r="R586"/>
      <c r="S586"/>
      <c r="T586"/>
      <c r="U586"/>
    </row>
    <row r="587" spans="2:21" x14ac:dyDescent="0.25">
      <c r="B587" s="2" t="s">
        <v>434</v>
      </c>
      <c r="C587" s="2" t="s">
        <v>77</v>
      </c>
      <c r="D587" t="s">
        <v>826</v>
      </c>
      <c r="E587" t="s">
        <v>23</v>
      </c>
      <c r="F587" t="s">
        <v>32</v>
      </c>
      <c r="G587" t="s">
        <v>27</v>
      </c>
      <c r="H587" s="79">
        <v>1</v>
      </c>
      <c r="I587">
        <v>700.84</v>
      </c>
      <c r="J587">
        <v>1704.98</v>
      </c>
      <c r="K587">
        <v>3558.79</v>
      </c>
      <c r="N587"/>
      <c r="O587"/>
      <c r="P587"/>
      <c r="Q587"/>
      <c r="R587"/>
      <c r="S587"/>
      <c r="T587"/>
      <c r="U587"/>
    </row>
    <row r="588" spans="2:21" x14ac:dyDescent="0.25">
      <c r="B588" s="2" t="s">
        <v>315</v>
      </c>
      <c r="C588" s="2" t="s">
        <v>89</v>
      </c>
      <c r="D588" t="s">
        <v>826</v>
      </c>
      <c r="E588" t="s">
        <v>23</v>
      </c>
      <c r="F588" t="s">
        <v>32</v>
      </c>
      <c r="G588" t="s">
        <v>31</v>
      </c>
      <c r="H588" s="79">
        <v>1</v>
      </c>
      <c r="I588">
        <v>700.84</v>
      </c>
      <c r="J588">
        <v>1704.98</v>
      </c>
      <c r="K588">
        <v>3558.79</v>
      </c>
      <c r="N588"/>
      <c r="O588"/>
      <c r="P588"/>
      <c r="Q588"/>
      <c r="R588"/>
      <c r="S588"/>
      <c r="T588"/>
      <c r="U588"/>
    </row>
    <row r="589" spans="2:21" x14ac:dyDescent="0.25">
      <c r="B589" s="2" t="s">
        <v>316</v>
      </c>
      <c r="C589" t="s">
        <v>89</v>
      </c>
      <c r="D589" t="s">
        <v>826</v>
      </c>
      <c r="E589" t="s">
        <v>23</v>
      </c>
      <c r="F589" t="s">
        <v>32</v>
      </c>
      <c r="G589" t="s">
        <v>31</v>
      </c>
      <c r="H589" s="79">
        <v>1</v>
      </c>
      <c r="I589">
        <v>700.84</v>
      </c>
      <c r="J589">
        <v>1704.98</v>
      </c>
      <c r="K589">
        <v>3558.79</v>
      </c>
      <c r="N589"/>
      <c r="O589"/>
      <c r="P589"/>
      <c r="Q589"/>
      <c r="R589"/>
      <c r="S589"/>
      <c r="T589"/>
      <c r="U589"/>
    </row>
    <row r="590" spans="2:21" x14ac:dyDescent="0.25">
      <c r="B590" s="2" t="s">
        <v>444</v>
      </c>
      <c r="C590" s="2" t="s">
        <v>34</v>
      </c>
      <c r="D590" t="s">
        <v>826</v>
      </c>
      <c r="E590" t="s">
        <v>19</v>
      </c>
      <c r="F590" t="s">
        <v>35</v>
      </c>
      <c r="G590" t="s">
        <v>27</v>
      </c>
      <c r="H590" s="79">
        <v>1</v>
      </c>
      <c r="I590">
        <v>839.48</v>
      </c>
      <c r="J590">
        <v>2152.71</v>
      </c>
      <c r="K590">
        <v>4325.59</v>
      </c>
      <c r="N590"/>
      <c r="O590"/>
      <c r="P590"/>
      <c r="Q590"/>
      <c r="R590"/>
      <c r="S590"/>
      <c r="T590"/>
      <c r="U590"/>
    </row>
    <row r="591" spans="2:21" x14ac:dyDescent="0.25">
      <c r="B591" s="2" t="s">
        <v>253</v>
      </c>
      <c r="C591" t="s">
        <v>836</v>
      </c>
      <c r="D591" t="s">
        <v>826</v>
      </c>
      <c r="E591" t="s">
        <v>19</v>
      </c>
      <c r="F591" t="s">
        <v>20</v>
      </c>
      <c r="G591" t="s">
        <v>27</v>
      </c>
      <c r="H591" s="79">
        <v>1</v>
      </c>
      <c r="I591">
        <v>1164.74</v>
      </c>
      <c r="J591">
        <v>3934.58</v>
      </c>
      <c r="K591">
        <v>6432.72</v>
      </c>
      <c r="N591"/>
      <c r="O591"/>
      <c r="P591"/>
      <c r="Q591"/>
      <c r="R591"/>
      <c r="S591"/>
      <c r="T591"/>
      <c r="U591"/>
    </row>
    <row r="592" spans="2:21" x14ac:dyDescent="0.25">
      <c r="B592" t="s">
        <v>872</v>
      </c>
      <c r="C592" t="s">
        <v>838</v>
      </c>
      <c r="D592" t="s">
        <v>826</v>
      </c>
      <c r="E592" t="s">
        <v>19</v>
      </c>
      <c r="F592" t="s">
        <v>839</v>
      </c>
      <c r="G592" t="s">
        <v>27</v>
      </c>
      <c r="H592" s="79">
        <v>1</v>
      </c>
      <c r="I592">
        <v>1000.81</v>
      </c>
      <c r="J592">
        <v>2718.02</v>
      </c>
      <c r="K592">
        <v>5052.2299999999996</v>
      </c>
      <c r="N592"/>
      <c r="O592"/>
      <c r="P592"/>
      <c r="Q592"/>
      <c r="R592"/>
      <c r="S592"/>
      <c r="T592"/>
      <c r="U592"/>
    </row>
    <row r="593" spans="1:21" x14ac:dyDescent="0.25">
      <c r="B593" t="s">
        <v>958</v>
      </c>
      <c r="C593" t="s">
        <v>26</v>
      </c>
      <c r="D593" t="s">
        <v>826</v>
      </c>
      <c r="E593" t="s">
        <v>28</v>
      </c>
      <c r="F593" t="s">
        <v>29</v>
      </c>
      <c r="G593" t="s">
        <v>27</v>
      </c>
      <c r="H593" s="79">
        <v>1</v>
      </c>
      <c r="I593">
        <v>447.68</v>
      </c>
      <c r="J593">
        <v>1108.01</v>
      </c>
      <c r="K593">
        <v>2276.1799999999998</v>
      </c>
      <c r="N593"/>
      <c r="O593"/>
      <c r="P593"/>
      <c r="Q593"/>
      <c r="R593"/>
      <c r="S593"/>
      <c r="T593"/>
      <c r="U593"/>
    </row>
    <row r="594" spans="1:21" x14ac:dyDescent="0.25">
      <c r="B594" t="s">
        <v>957</v>
      </c>
      <c r="C594" t="s">
        <v>70</v>
      </c>
      <c r="D594" t="s">
        <v>826</v>
      </c>
      <c r="E594" t="s">
        <v>44</v>
      </c>
      <c r="F594" t="s">
        <v>71</v>
      </c>
      <c r="G594" t="s">
        <v>27</v>
      </c>
      <c r="H594" s="79">
        <v>1</v>
      </c>
      <c r="I594">
        <v>528.66</v>
      </c>
      <c r="J594">
        <v>1239.17</v>
      </c>
      <c r="K594">
        <v>2633.51</v>
      </c>
      <c r="N594"/>
      <c r="O594"/>
      <c r="P594"/>
      <c r="Q594"/>
      <c r="R594"/>
      <c r="S594"/>
      <c r="T594"/>
      <c r="U594"/>
    </row>
    <row r="595" spans="1:21" x14ac:dyDescent="0.25">
      <c r="B595" t="s">
        <v>959</v>
      </c>
      <c r="C595" t="s">
        <v>34</v>
      </c>
      <c r="D595" t="s">
        <v>826</v>
      </c>
      <c r="E595" t="s">
        <v>19</v>
      </c>
      <c r="F595" t="s">
        <v>35</v>
      </c>
      <c r="G595" t="s">
        <v>27</v>
      </c>
      <c r="H595" s="79">
        <v>1</v>
      </c>
      <c r="I595">
        <v>839.48</v>
      </c>
      <c r="J595">
        <v>2152.71</v>
      </c>
      <c r="K595">
        <v>4325.59</v>
      </c>
      <c r="N595"/>
      <c r="O595"/>
      <c r="P595"/>
      <c r="Q595"/>
      <c r="R595"/>
      <c r="S595"/>
      <c r="T595"/>
      <c r="U595"/>
    </row>
    <row r="596" spans="1:21" x14ac:dyDescent="0.25">
      <c r="A596" s="2" t="s">
        <v>178</v>
      </c>
      <c r="C596" s="2"/>
      <c r="H596" s="21">
        <v>21</v>
      </c>
      <c r="I596" s="2">
        <v>13588.159999999998</v>
      </c>
      <c r="J596" s="2">
        <v>34361.99</v>
      </c>
      <c r="K596" s="2">
        <v>68483.062999999995</v>
      </c>
      <c r="N596"/>
      <c r="O596"/>
      <c r="P596"/>
      <c r="Q596"/>
      <c r="R596"/>
      <c r="S596"/>
      <c r="T596"/>
      <c r="U596"/>
    </row>
    <row r="597" spans="1:21" x14ac:dyDescent="0.25">
      <c r="A597" s="2">
        <v>9203</v>
      </c>
      <c r="B597" s="2" t="s">
        <v>209</v>
      </c>
      <c r="C597" t="s">
        <v>922</v>
      </c>
      <c r="D597" t="s">
        <v>826</v>
      </c>
      <c r="E597" t="s">
        <v>23</v>
      </c>
      <c r="F597" t="s">
        <v>35</v>
      </c>
      <c r="G597" t="s">
        <v>31</v>
      </c>
      <c r="H597" s="79">
        <v>1</v>
      </c>
      <c r="I597">
        <v>839.48</v>
      </c>
      <c r="J597">
        <v>2672.5</v>
      </c>
      <c r="K597">
        <v>4665.25</v>
      </c>
      <c r="N597"/>
      <c r="O597"/>
      <c r="P597"/>
      <c r="Q597"/>
      <c r="R597"/>
      <c r="S597"/>
      <c r="T597"/>
      <c r="U597"/>
    </row>
    <row r="598" spans="1:21" x14ac:dyDescent="0.25">
      <c r="B598" s="2" t="s">
        <v>393</v>
      </c>
      <c r="C598" s="2" t="s">
        <v>43</v>
      </c>
      <c r="D598" t="s">
        <v>826</v>
      </c>
      <c r="E598" t="s">
        <v>44</v>
      </c>
      <c r="F598" t="s">
        <v>45</v>
      </c>
      <c r="G598" t="s">
        <v>27</v>
      </c>
      <c r="H598" s="79">
        <v>1</v>
      </c>
      <c r="I598">
        <v>612.99</v>
      </c>
      <c r="J598">
        <v>1474.34</v>
      </c>
      <c r="K598">
        <v>2953.01</v>
      </c>
      <c r="N598"/>
      <c r="O598"/>
      <c r="P598"/>
      <c r="Q598"/>
      <c r="R598"/>
      <c r="S598"/>
      <c r="T598"/>
      <c r="U598"/>
    </row>
    <row r="599" spans="1:21" x14ac:dyDescent="0.25">
      <c r="B599" s="2" t="s">
        <v>480</v>
      </c>
      <c r="C599" s="2" t="s">
        <v>132</v>
      </c>
      <c r="D599" t="s">
        <v>825</v>
      </c>
      <c r="E599" t="s">
        <v>44</v>
      </c>
      <c r="F599" t="s">
        <v>45</v>
      </c>
      <c r="G599" t="s">
        <v>27</v>
      </c>
      <c r="H599" s="79">
        <v>1</v>
      </c>
      <c r="I599">
        <v>612.99</v>
      </c>
      <c r="J599">
        <v>1474.34</v>
      </c>
      <c r="K599">
        <v>2926.46</v>
      </c>
      <c r="N599"/>
      <c r="O599"/>
      <c r="P599"/>
      <c r="Q599"/>
      <c r="R599"/>
      <c r="S599"/>
      <c r="T599"/>
      <c r="U599"/>
    </row>
    <row r="600" spans="1:21" x14ac:dyDescent="0.25">
      <c r="B600" s="2" t="s">
        <v>372</v>
      </c>
      <c r="C600" s="2" t="s">
        <v>53</v>
      </c>
      <c r="D600" t="s">
        <v>826</v>
      </c>
      <c r="E600" t="s">
        <v>23</v>
      </c>
      <c r="F600" t="s">
        <v>32</v>
      </c>
      <c r="G600" t="s">
        <v>31</v>
      </c>
      <c r="H600" s="79">
        <v>1</v>
      </c>
      <c r="I600">
        <v>700.84</v>
      </c>
      <c r="J600">
        <v>1704.98</v>
      </c>
      <c r="K600">
        <v>3558.79</v>
      </c>
      <c r="N600"/>
      <c r="O600"/>
      <c r="P600"/>
      <c r="Q600"/>
      <c r="R600"/>
      <c r="S600"/>
      <c r="T600"/>
      <c r="U600"/>
    </row>
    <row r="601" spans="1:21" x14ac:dyDescent="0.25">
      <c r="B601" s="2" t="s">
        <v>373</v>
      </c>
      <c r="C601" t="s">
        <v>53</v>
      </c>
      <c r="D601" t="s">
        <v>826</v>
      </c>
      <c r="E601" t="s">
        <v>23</v>
      </c>
      <c r="F601" t="s">
        <v>32</v>
      </c>
      <c r="G601" t="s">
        <v>31</v>
      </c>
      <c r="H601" s="79">
        <v>1</v>
      </c>
      <c r="I601">
        <v>700.84</v>
      </c>
      <c r="J601">
        <v>1704.98</v>
      </c>
      <c r="K601">
        <v>3558.79</v>
      </c>
      <c r="N601"/>
      <c r="O601"/>
      <c r="P601"/>
      <c r="Q601"/>
      <c r="R601"/>
      <c r="S601"/>
      <c r="T601"/>
      <c r="U601"/>
    </row>
    <row r="602" spans="1:21" x14ac:dyDescent="0.25">
      <c r="B602" s="2" t="s">
        <v>374</v>
      </c>
      <c r="C602" t="s">
        <v>53</v>
      </c>
      <c r="D602" t="s">
        <v>826</v>
      </c>
      <c r="E602" t="s">
        <v>23</v>
      </c>
      <c r="F602" t="s">
        <v>32</v>
      </c>
      <c r="G602" t="s">
        <v>31</v>
      </c>
      <c r="H602" s="79">
        <v>1</v>
      </c>
      <c r="I602">
        <v>700.84</v>
      </c>
      <c r="J602">
        <v>1704.98</v>
      </c>
      <c r="K602">
        <v>3558.79</v>
      </c>
      <c r="N602"/>
      <c r="O602"/>
      <c r="P602"/>
      <c r="Q602"/>
      <c r="R602"/>
      <c r="S602"/>
      <c r="T602"/>
      <c r="U602"/>
    </row>
    <row r="603" spans="1:21" x14ac:dyDescent="0.25">
      <c r="B603" s="2" t="s">
        <v>268</v>
      </c>
      <c r="C603" s="2" t="s">
        <v>61</v>
      </c>
      <c r="D603" t="s">
        <v>825</v>
      </c>
      <c r="E603" t="s">
        <v>28</v>
      </c>
      <c r="F603" t="s">
        <v>55</v>
      </c>
      <c r="G603" t="s">
        <v>27</v>
      </c>
      <c r="H603" s="79">
        <v>1</v>
      </c>
      <c r="I603">
        <v>474.69</v>
      </c>
      <c r="J603">
        <v>1655.24</v>
      </c>
      <c r="K603">
        <v>2816.05</v>
      </c>
      <c r="N603"/>
      <c r="O603"/>
      <c r="P603"/>
      <c r="Q603"/>
      <c r="R603"/>
      <c r="S603"/>
      <c r="T603"/>
      <c r="U603"/>
    </row>
    <row r="604" spans="1:21" x14ac:dyDescent="0.25">
      <c r="B604" s="2" t="s">
        <v>818</v>
      </c>
      <c r="C604" s="2" t="s">
        <v>191</v>
      </c>
      <c r="D604" t="s">
        <v>825</v>
      </c>
      <c r="E604" t="s">
        <v>28</v>
      </c>
      <c r="F604" t="s">
        <v>29</v>
      </c>
      <c r="G604" t="s">
        <v>31</v>
      </c>
      <c r="H604" s="79">
        <v>1</v>
      </c>
      <c r="I604">
        <v>447.68</v>
      </c>
      <c r="J604">
        <v>1456.25</v>
      </c>
      <c r="K604">
        <v>2590.0500000000002</v>
      </c>
      <c r="N604"/>
      <c r="O604"/>
      <c r="P604"/>
      <c r="Q604"/>
      <c r="R604"/>
      <c r="S604"/>
      <c r="T604"/>
      <c r="U604"/>
    </row>
    <row r="605" spans="1:21" x14ac:dyDescent="0.25">
      <c r="B605" s="2" t="s">
        <v>616</v>
      </c>
      <c r="C605" s="2" t="s">
        <v>26</v>
      </c>
      <c r="D605" t="s">
        <v>826</v>
      </c>
      <c r="E605" t="s">
        <v>28</v>
      </c>
      <c r="F605" t="s">
        <v>29</v>
      </c>
      <c r="G605" t="s">
        <v>27</v>
      </c>
      <c r="H605" s="79">
        <v>1</v>
      </c>
      <c r="I605">
        <v>447.68</v>
      </c>
      <c r="J605">
        <v>1108.01</v>
      </c>
      <c r="K605">
        <v>2276.1799999999998</v>
      </c>
      <c r="N605"/>
      <c r="O605"/>
      <c r="P605"/>
      <c r="Q605"/>
      <c r="R605"/>
      <c r="S605"/>
      <c r="T605"/>
      <c r="U605"/>
    </row>
    <row r="606" spans="1:21" x14ac:dyDescent="0.25">
      <c r="B606" s="2" t="s">
        <v>271</v>
      </c>
      <c r="C606" s="2" t="s">
        <v>68</v>
      </c>
      <c r="D606" t="s">
        <v>825</v>
      </c>
      <c r="E606" t="s">
        <v>28</v>
      </c>
      <c r="F606" t="s">
        <v>29</v>
      </c>
      <c r="G606" t="s">
        <v>31</v>
      </c>
      <c r="H606" s="79">
        <v>1</v>
      </c>
      <c r="I606">
        <v>447.68</v>
      </c>
      <c r="J606">
        <v>1058.27</v>
      </c>
      <c r="K606">
        <v>2192.0700000000002</v>
      </c>
      <c r="N606"/>
      <c r="O606"/>
      <c r="P606"/>
      <c r="Q606"/>
      <c r="R606"/>
      <c r="S606"/>
      <c r="T606"/>
      <c r="U606"/>
    </row>
    <row r="607" spans="1:21" x14ac:dyDescent="0.25">
      <c r="B607" s="2" t="s">
        <v>307</v>
      </c>
      <c r="C607" s="2" t="s">
        <v>80</v>
      </c>
      <c r="D607" t="s">
        <v>825</v>
      </c>
      <c r="E607" t="s">
        <v>28</v>
      </c>
      <c r="F607" t="s">
        <v>29</v>
      </c>
      <c r="G607" t="s">
        <v>31</v>
      </c>
      <c r="H607" s="79">
        <v>1</v>
      </c>
      <c r="I607">
        <v>447.68</v>
      </c>
      <c r="J607">
        <v>1058.27</v>
      </c>
      <c r="K607">
        <v>2192.0700000000002</v>
      </c>
      <c r="N607"/>
      <c r="O607"/>
      <c r="P607"/>
      <c r="Q607"/>
      <c r="R607"/>
      <c r="S607"/>
      <c r="T607"/>
      <c r="U607"/>
    </row>
    <row r="608" spans="1:21" x14ac:dyDescent="0.25">
      <c r="B608" s="2" t="s">
        <v>308</v>
      </c>
      <c r="C608" t="s">
        <v>80</v>
      </c>
      <c r="D608" t="s">
        <v>825</v>
      </c>
      <c r="E608" t="s">
        <v>28</v>
      </c>
      <c r="F608" t="s">
        <v>29</v>
      </c>
      <c r="G608" t="s">
        <v>31</v>
      </c>
      <c r="H608" s="79">
        <v>1</v>
      </c>
      <c r="I608">
        <v>447.68</v>
      </c>
      <c r="J608">
        <v>1058.27</v>
      </c>
      <c r="K608">
        <v>2192.0700000000002</v>
      </c>
      <c r="N608"/>
      <c r="O608"/>
      <c r="P608"/>
      <c r="Q608"/>
      <c r="R608"/>
      <c r="S608"/>
      <c r="T608"/>
      <c r="U608"/>
    </row>
    <row r="609" spans="1:21" x14ac:dyDescent="0.25">
      <c r="B609" s="2" t="s">
        <v>254</v>
      </c>
      <c r="C609" s="2" t="s">
        <v>98</v>
      </c>
      <c r="D609" t="s">
        <v>826</v>
      </c>
      <c r="E609" t="s">
        <v>19</v>
      </c>
      <c r="F609" t="s">
        <v>20</v>
      </c>
      <c r="G609" t="s">
        <v>31</v>
      </c>
      <c r="H609" s="79">
        <v>1</v>
      </c>
      <c r="I609">
        <v>1164.74</v>
      </c>
      <c r="J609">
        <v>3314.99</v>
      </c>
      <c r="K609">
        <v>5813.13</v>
      </c>
      <c r="N609"/>
      <c r="O609"/>
      <c r="P609"/>
      <c r="Q609"/>
      <c r="R609"/>
      <c r="S609"/>
      <c r="T609"/>
      <c r="U609"/>
    </row>
    <row r="610" spans="1:21" x14ac:dyDescent="0.25">
      <c r="A610" s="2" t="s">
        <v>179</v>
      </c>
      <c r="C610" s="2"/>
      <c r="H610" s="21">
        <v>13</v>
      </c>
      <c r="I610" s="2">
        <v>8045.8100000000013</v>
      </c>
      <c r="J610" s="2">
        <v>21445.42</v>
      </c>
      <c r="K610" s="2">
        <v>41292.71</v>
      </c>
      <c r="N610"/>
      <c r="O610"/>
      <c r="P610"/>
      <c r="Q610"/>
      <c r="R610"/>
      <c r="S610"/>
      <c r="T610"/>
      <c r="U610"/>
    </row>
    <row r="611" spans="1:21" x14ac:dyDescent="0.25">
      <c r="A611" s="2">
        <v>9231</v>
      </c>
      <c r="B611" s="2" t="s">
        <v>201</v>
      </c>
      <c r="C611" s="2" t="s">
        <v>101</v>
      </c>
      <c r="D611" t="s">
        <v>825</v>
      </c>
      <c r="E611" t="s">
        <v>44</v>
      </c>
      <c r="F611" t="s">
        <v>45</v>
      </c>
      <c r="G611" t="s">
        <v>27</v>
      </c>
      <c r="H611" s="79">
        <v>1</v>
      </c>
      <c r="I611">
        <v>612.99</v>
      </c>
      <c r="J611">
        <v>1940.15</v>
      </c>
      <c r="K611">
        <v>3392.27</v>
      </c>
      <c r="N611"/>
      <c r="O611"/>
      <c r="P611"/>
      <c r="Q611"/>
      <c r="R611"/>
      <c r="S611"/>
      <c r="T611"/>
      <c r="U611"/>
    </row>
    <row r="612" spans="1:21" x14ac:dyDescent="0.25">
      <c r="B612" s="2" t="s">
        <v>614</v>
      </c>
      <c r="C612" s="2" t="s">
        <v>26</v>
      </c>
      <c r="D612" t="s">
        <v>826</v>
      </c>
      <c r="E612" t="s">
        <v>28</v>
      </c>
      <c r="F612" t="s">
        <v>29</v>
      </c>
      <c r="G612" t="s">
        <v>27</v>
      </c>
      <c r="H612" s="79">
        <v>1</v>
      </c>
      <c r="I612">
        <v>447.68</v>
      </c>
      <c r="J612">
        <v>1108.01</v>
      </c>
      <c r="K612">
        <v>2276.1799999999998</v>
      </c>
      <c r="N612"/>
      <c r="O612"/>
      <c r="P612"/>
      <c r="Q612"/>
      <c r="R612"/>
      <c r="S612"/>
      <c r="T612"/>
      <c r="U612"/>
    </row>
    <row r="613" spans="1:21" x14ac:dyDescent="0.25">
      <c r="B613" s="2" t="s">
        <v>615</v>
      </c>
      <c r="C613" t="s">
        <v>26</v>
      </c>
      <c r="D613" t="s">
        <v>826</v>
      </c>
      <c r="E613" t="s">
        <v>28</v>
      </c>
      <c r="F613" t="s">
        <v>29</v>
      </c>
      <c r="G613" t="s">
        <v>27</v>
      </c>
      <c r="H613" s="79">
        <v>1</v>
      </c>
      <c r="I613">
        <v>447.68</v>
      </c>
      <c r="J613">
        <v>1108.01</v>
      </c>
      <c r="K613">
        <v>2276.1799999999998</v>
      </c>
      <c r="N613"/>
      <c r="O613"/>
      <c r="P613"/>
      <c r="Q613"/>
      <c r="R613"/>
      <c r="S613"/>
      <c r="T613"/>
      <c r="U613"/>
    </row>
    <row r="614" spans="1:21" x14ac:dyDescent="0.25">
      <c r="B614" t="s">
        <v>620</v>
      </c>
      <c r="C614" t="s">
        <v>26</v>
      </c>
      <c r="D614" t="s">
        <v>826</v>
      </c>
      <c r="E614" t="s">
        <v>28</v>
      </c>
      <c r="F614" t="s">
        <v>29</v>
      </c>
      <c r="G614" t="s">
        <v>27</v>
      </c>
      <c r="H614" s="79">
        <v>1</v>
      </c>
      <c r="I614">
        <v>447.68</v>
      </c>
      <c r="J614">
        <v>1108.01</v>
      </c>
      <c r="K614">
        <v>2276.1799999999998</v>
      </c>
      <c r="N614"/>
      <c r="O614"/>
      <c r="P614"/>
      <c r="Q614"/>
      <c r="R614"/>
      <c r="S614"/>
      <c r="T614"/>
      <c r="U614"/>
    </row>
    <row r="615" spans="1:21" x14ac:dyDescent="0.25">
      <c r="B615" t="s">
        <v>624</v>
      </c>
      <c r="C615" t="s">
        <v>26</v>
      </c>
      <c r="D615" t="s">
        <v>826</v>
      </c>
      <c r="E615" t="s">
        <v>28</v>
      </c>
      <c r="F615" t="s">
        <v>29</v>
      </c>
      <c r="G615" t="s">
        <v>27</v>
      </c>
      <c r="H615" s="79">
        <v>1</v>
      </c>
      <c r="I615">
        <v>447.68</v>
      </c>
      <c r="J615">
        <v>1108.01</v>
      </c>
      <c r="K615">
        <v>2276.1799999999998</v>
      </c>
      <c r="N615"/>
      <c r="O615"/>
      <c r="P615"/>
      <c r="Q615"/>
      <c r="R615"/>
      <c r="S615"/>
      <c r="T615"/>
      <c r="U615"/>
    </row>
    <row r="616" spans="1:21" x14ac:dyDescent="0.25">
      <c r="B616" s="2" t="s">
        <v>656</v>
      </c>
      <c r="C616" s="2" t="s">
        <v>70</v>
      </c>
      <c r="D616" t="s">
        <v>826</v>
      </c>
      <c r="E616" t="s">
        <v>44</v>
      </c>
      <c r="F616" t="s">
        <v>71</v>
      </c>
      <c r="G616" t="s">
        <v>27</v>
      </c>
      <c r="H616" s="79">
        <v>1</v>
      </c>
      <c r="I616">
        <v>528.66</v>
      </c>
      <c r="J616">
        <v>1239.17</v>
      </c>
      <c r="K616">
        <v>2631.511</v>
      </c>
      <c r="N616"/>
      <c r="O616"/>
      <c r="P616"/>
      <c r="Q616"/>
      <c r="R616"/>
      <c r="S616"/>
      <c r="T616"/>
      <c r="U616"/>
    </row>
    <row r="617" spans="1:21" x14ac:dyDescent="0.25">
      <c r="B617" t="s">
        <v>834</v>
      </c>
      <c r="C617" t="s">
        <v>136</v>
      </c>
      <c r="D617" t="s">
        <v>825</v>
      </c>
      <c r="E617" t="s">
        <v>44</v>
      </c>
      <c r="F617" t="s">
        <v>71</v>
      </c>
      <c r="G617" t="s">
        <v>27</v>
      </c>
      <c r="H617" s="79">
        <v>1</v>
      </c>
      <c r="I617">
        <v>528.66</v>
      </c>
      <c r="J617">
        <v>1239.17</v>
      </c>
      <c r="K617">
        <v>2606.96</v>
      </c>
      <c r="N617"/>
      <c r="O617"/>
      <c r="P617"/>
      <c r="Q617"/>
      <c r="R617"/>
      <c r="S617"/>
      <c r="T617"/>
      <c r="U617"/>
    </row>
    <row r="618" spans="1:21" x14ac:dyDescent="0.25">
      <c r="B618" t="s">
        <v>890</v>
      </c>
      <c r="C618" t="s">
        <v>26</v>
      </c>
      <c r="D618" t="s">
        <v>826</v>
      </c>
      <c r="E618" t="s">
        <v>28</v>
      </c>
      <c r="F618" t="s">
        <v>29</v>
      </c>
      <c r="G618" t="s">
        <v>27</v>
      </c>
      <c r="H618" s="79">
        <v>1</v>
      </c>
      <c r="I618">
        <v>447.68</v>
      </c>
      <c r="J618">
        <v>1108.01</v>
      </c>
      <c r="K618">
        <v>2276.1799999999998</v>
      </c>
      <c r="N618"/>
      <c r="O618"/>
      <c r="P618"/>
      <c r="Q618"/>
      <c r="R618"/>
      <c r="S618"/>
      <c r="T618"/>
      <c r="U618"/>
    </row>
    <row r="619" spans="1:21" x14ac:dyDescent="0.25">
      <c r="B619" t="s">
        <v>960</v>
      </c>
      <c r="C619" t="s">
        <v>70</v>
      </c>
      <c r="D619" t="s">
        <v>826</v>
      </c>
      <c r="E619" t="s">
        <v>44</v>
      </c>
      <c r="F619" t="s">
        <v>71</v>
      </c>
      <c r="G619" t="s">
        <v>27</v>
      </c>
      <c r="H619" s="79">
        <v>1</v>
      </c>
      <c r="I619">
        <v>528.66</v>
      </c>
      <c r="J619">
        <v>1239.17</v>
      </c>
      <c r="K619">
        <v>2633.51</v>
      </c>
      <c r="N619"/>
      <c r="O619"/>
      <c r="P619"/>
      <c r="Q619"/>
      <c r="R619"/>
      <c r="S619"/>
      <c r="T619"/>
      <c r="U619"/>
    </row>
    <row r="620" spans="1:21" x14ac:dyDescent="0.25">
      <c r="A620" s="2" t="s">
        <v>180</v>
      </c>
      <c r="C620" s="2"/>
      <c r="H620" s="21">
        <v>9</v>
      </c>
      <c r="I620" s="2">
        <v>4437.37</v>
      </c>
      <c r="J620" s="2">
        <v>11197.710000000001</v>
      </c>
      <c r="K620" s="2">
        <v>22645.150999999998</v>
      </c>
      <c r="N620"/>
      <c r="O620"/>
      <c r="P620"/>
      <c r="Q620"/>
      <c r="R620"/>
      <c r="S620"/>
      <c r="T620"/>
      <c r="U620"/>
    </row>
    <row r="621" spans="1:21" x14ac:dyDescent="0.25">
      <c r="A621" s="2">
        <v>9240</v>
      </c>
      <c r="B621" s="2" t="s">
        <v>613</v>
      </c>
      <c r="C621" s="2" t="s">
        <v>26</v>
      </c>
      <c r="D621" t="s">
        <v>826</v>
      </c>
      <c r="E621" t="s">
        <v>28</v>
      </c>
      <c r="F621" t="s">
        <v>29</v>
      </c>
      <c r="G621" t="s">
        <v>27</v>
      </c>
      <c r="H621" s="79">
        <v>1</v>
      </c>
      <c r="I621">
        <v>447.68</v>
      </c>
      <c r="J621">
        <v>1108.01</v>
      </c>
      <c r="K621">
        <v>2276.1799999999998</v>
      </c>
      <c r="N621"/>
      <c r="O621"/>
      <c r="P621"/>
      <c r="Q621"/>
      <c r="R621"/>
      <c r="S621"/>
      <c r="T621"/>
      <c r="U621"/>
    </row>
    <row r="622" spans="1:21" x14ac:dyDescent="0.25">
      <c r="B622" s="2" t="s">
        <v>667</v>
      </c>
      <c r="C622" s="2" t="s">
        <v>70</v>
      </c>
      <c r="D622" t="s">
        <v>826</v>
      </c>
      <c r="E622" t="s">
        <v>44</v>
      </c>
      <c r="F622" t="s">
        <v>71</v>
      </c>
      <c r="G622" t="s">
        <v>27</v>
      </c>
      <c r="H622" s="79">
        <v>1</v>
      </c>
      <c r="I622">
        <v>528.66</v>
      </c>
      <c r="J622">
        <v>1239.17</v>
      </c>
      <c r="K622">
        <v>2631.511</v>
      </c>
      <c r="N622"/>
      <c r="O622"/>
      <c r="P622"/>
      <c r="Q622"/>
      <c r="R622"/>
      <c r="S622"/>
      <c r="T622"/>
      <c r="U622"/>
    </row>
    <row r="623" spans="1:21" x14ac:dyDescent="0.25">
      <c r="B623" s="2" t="s">
        <v>438</v>
      </c>
      <c r="C623" s="2" t="s">
        <v>77</v>
      </c>
      <c r="D623" t="s">
        <v>826</v>
      </c>
      <c r="E623" t="s">
        <v>23</v>
      </c>
      <c r="F623" t="s">
        <v>32</v>
      </c>
      <c r="G623" t="s">
        <v>27</v>
      </c>
      <c r="H623" s="79">
        <v>1</v>
      </c>
      <c r="I623">
        <v>700.84</v>
      </c>
      <c r="J623">
        <v>1704.98</v>
      </c>
      <c r="K623">
        <v>3558.79</v>
      </c>
      <c r="N623"/>
      <c r="O623"/>
      <c r="P623"/>
      <c r="Q623"/>
      <c r="R623"/>
      <c r="S623"/>
      <c r="T623"/>
      <c r="U623"/>
    </row>
    <row r="624" spans="1:21" x14ac:dyDescent="0.25">
      <c r="B624" t="s">
        <v>873</v>
      </c>
      <c r="C624" t="s">
        <v>855</v>
      </c>
      <c r="D624" t="s">
        <v>826</v>
      </c>
      <c r="E624" t="s">
        <v>23</v>
      </c>
      <c r="F624" t="s">
        <v>35</v>
      </c>
      <c r="G624" t="s">
        <v>27</v>
      </c>
      <c r="H624" s="79">
        <v>1</v>
      </c>
      <c r="I624">
        <v>839.48</v>
      </c>
      <c r="J624">
        <v>1998.95</v>
      </c>
      <c r="K624">
        <v>3991.4</v>
      </c>
      <c r="N624"/>
      <c r="O624"/>
      <c r="P624"/>
      <c r="Q624"/>
      <c r="R624"/>
      <c r="S624"/>
      <c r="T624"/>
      <c r="U624"/>
    </row>
    <row r="625" spans="1:21" x14ac:dyDescent="0.25">
      <c r="A625" s="2" t="s">
        <v>181</v>
      </c>
      <c r="C625" s="2"/>
      <c r="H625" s="21">
        <v>4</v>
      </c>
      <c r="I625" s="2">
        <v>2516.66</v>
      </c>
      <c r="J625" s="2">
        <v>6051.1100000000006</v>
      </c>
      <c r="K625" s="2">
        <v>12457.880999999999</v>
      </c>
      <c r="N625"/>
      <c r="O625"/>
      <c r="P625"/>
      <c r="Q625"/>
      <c r="R625"/>
      <c r="S625"/>
      <c r="T625"/>
      <c r="U625"/>
    </row>
    <row r="626" spans="1:21" x14ac:dyDescent="0.25">
      <c r="A626" s="2">
        <v>9251</v>
      </c>
      <c r="B626" s="2" t="s">
        <v>471</v>
      </c>
      <c r="C626" s="2" t="s">
        <v>43</v>
      </c>
      <c r="D626" t="s">
        <v>826</v>
      </c>
      <c r="E626" t="s">
        <v>44</v>
      </c>
      <c r="F626" t="s">
        <v>45</v>
      </c>
      <c r="G626" t="s">
        <v>27</v>
      </c>
      <c r="H626" s="79">
        <v>1</v>
      </c>
      <c r="I626">
        <v>612.99</v>
      </c>
      <c r="J626">
        <v>1474.34</v>
      </c>
      <c r="K626">
        <v>2953.01</v>
      </c>
      <c r="N626"/>
      <c r="O626"/>
      <c r="P626"/>
      <c r="Q626"/>
      <c r="R626"/>
      <c r="S626"/>
      <c r="T626"/>
      <c r="U626"/>
    </row>
    <row r="627" spans="1:21" x14ac:dyDescent="0.25">
      <c r="B627" s="2" t="s">
        <v>551</v>
      </c>
      <c r="C627" s="2" t="s">
        <v>136</v>
      </c>
      <c r="D627" t="s">
        <v>825</v>
      </c>
      <c r="E627" t="s">
        <v>44</v>
      </c>
      <c r="F627" t="s">
        <v>71</v>
      </c>
      <c r="G627" t="s">
        <v>27</v>
      </c>
      <c r="H627" s="79">
        <v>1</v>
      </c>
      <c r="I627">
        <v>528.66</v>
      </c>
      <c r="J627">
        <v>1239.17</v>
      </c>
      <c r="K627">
        <v>2606.96</v>
      </c>
      <c r="N627"/>
      <c r="O627"/>
      <c r="P627"/>
      <c r="Q627"/>
      <c r="R627"/>
      <c r="S627"/>
      <c r="T627"/>
      <c r="U627"/>
    </row>
    <row r="628" spans="1:21" x14ac:dyDescent="0.25">
      <c r="B628" s="2" t="s">
        <v>552</v>
      </c>
      <c r="C628" t="s">
        <v>136</v>
      </c>
      <c r="D628" t="s">
        <v>825</v>
      </c>
      <c r="E628" t="s">
        <v>44</v>
      </c>
      <c r="F628" t="s">
        <v>71</v>
      </c>
      <c r="G628" t="s">
        <v>27</v>
      </c>
      <c r="H628" s="79">
        <v>1</v>
      </c>
      <c r="I628">
        <v>528.66</v>
      </c>
      <c r="J628">
        <v>1239.17</v>
      </c>
      <c r="K628">
        <v>2606.96</v>
      </c>
      <c r="N628"/>
      <c r="O628"/>
      <c r="P628"/>
      <c r="Q628"/>
      <c r="R628"/>
      <c r="S628"/>
      <c r="T628"/>
      <c r="U628"/>
    </row>
    <row r="629" spans="1:21" x14ac:dyDescent="0.25">
      <c r="B629" s="2" t="s">
        <v>654</v>
      </c>
      <c r="C629" s="2" t="s">
        <v>26</v>
      </c>
      <c r="D629" t="s">
        <v>826</v>
      </c>
      <c r="E629" t="s">
        <v>28</v>
      </c>
      <c r="F629" t="s">
        <v>29</v>
      </c>
      <c r="G629" t="s">
        <v>27</v>
      </c>
      <c r="H629" s="79">
        <v>1</v>
      </c>
      <c r="I629">
        <v>447.68</v>
      </c>
      <c r="J629">
        <v>1108.01</v>
      </c>
      <c r="K629">
        <v>2276.1799999999998</v>
      </c>
      <c r="N629"/>
      <c r="O629"/>
      <c r="P629"/>
      <c r="Q629"/>
      <c r="R629"/>
      <c r="S629"/>
      <c r="T629"/>
      <c r="U629"/>
    </row>
    <row r="630" spans="1:21" x14ac:dyDescent="0.25">
      <c r="B630" s="2" t="s">
        <v>657</v>
      </c>
      <c r="C630" s="2" t="s">
        <v>70</v>
      </c>
      <c r="D630" t="s">
        <v>826</v>
      </c>
      <c r="E630" t="s">
        <v>44</v>
      </c>
      <c r="F630" t="s">
        <v>71</v>
      </c>
      <c r="G630" t="s">
        <v>27</v>
      </c>
      <c r="H630" s="79">
        <v>1</v>
      </c>
      <c r="I630">
        <v>528.66</v>
      </c>
      <c r="J630">
        <v>1239.17</v>
      </c>
      <c r="K630">
        <v>2631.511</v>
      </c>
      <c r="N630"/>
      <c r="O630"/>
      <c r="P630"/>
      <c r="Q630"/>
      <c r="R630"/>
      <c r="S630"/>
      <c r="T630"/>
      <c r="U630"/>
    </row>
    <row r="631" spans="1:21" x14ac:dyDescent="0.25">
      <c r="B631" s="2" t="s">
        <v>658</v>
      </c>
      <c r="C631" t="s">
        <v>70</v>
      </c>
      <c r="D631" t="s">
        <v>826</v>
      </c>
      <c r="E631" t="s">
        <v>44</v>
      </c>
      <c r="F631" t="s">
        <v>71</v>
      </c>
      <c r="G631" t="s">
        <v>27</v>
      </c>
      <c r="H631" s="79">
        <v>1</v>
      </c>
      <c r="I631">
        <v>528.66</v>
      </c>
      <c r="J631">
        <v>1239.17</v>
      </c>
      <c r="K631">
        <v>2631.511</v>
      </c>
      <c r="N631"/>
      <c r="O631"/>
      <c r="P631"/>
      <c r="Q631"/>
      <c r="R631"/>
      <c r="S631"/>
      <c r="T631"/>
      <c r="U631"/>
    </row>
    <row r="632" spans="1:21" x14ac:dyDescent="0.25">
      <c r="B632" s="2" t="s">
        <v>511</v>
      </c>
      <c r="C632" s="2" t="s">
        <v>95</v>
      </c>
      <c r="D632" t="s">
        <v>825</v>
      </c>
      <c r="E632" t="s">
        <v>94</v>
      </c>
      <c r="F632" t="s">
        <v>42</v>
      </c>
      <c r="G632" t="s">
        <v>27</v>
      </c>
      <c r="H632" s="79">
        <v>1</v>
      </c>
      <c r="I632">
        <v>366.76</v>
      </c>
      <c r="J632">
        <v>1094.95</v>
      </c>
      <c r="K632">
        <v>2087.65</v>
      </c>
      <c r="N632"/>
      <c r="O632"/>
      <c r="P632"/>
      <c r="Q632"/>
      <c r="R632"/>
      <c r="S632"/>
      <c r="T632"/>
      <c r="U632"/>
    </row>
    <row r="633" spans="1:21" x14ac:dyDescent="0.25">
      <c r="B633" s="2" t="s">
        <v>516</v>
      </c>
      <c r="C633" t="s">
        <v>95</v>
      </c>
      <c r="D633" t="s">
        <v>825</v>
      </c>
      <c r="E633" t="s">
        <v>94</v>
      </c>
      <c r="F633" t="s">
        <v>42</v>
      </c>
      <c r="G633" t="s">
        <v>27</v>
      </c>
      <c r="H633" s="79">
        <v>1</v>
      </c>
      <c r="I633">
        <v>366.76</v>
      </c>
      <c r="J633">
        <v>1094.95</v>
      </c>
      <c r="K633">
        <v>2087.65</v>
      </c>
      <c r="N633"/>
      <c r="O633"/>
      <c r="P633"/>
      <c r="Q633"/>
      <c r="R633"/>
      <c r="S633"/>
      <c r="T633"/>
      <c r="U633"/>
    </row>
    <row r="634" spans="1:21" x14ac:dyDescent="0.25">
      <c r="B634" s="2" t="s">
        <v>517</v>
      </c>
      <c r="C634" t="s">
        <v>95</v>
      </c>
      <c r="D634" t="s">
        <v>825</v>
      </c>
      <c r="E634" t="s">
        <v>94</v>
      </c>
      <c r="F634" t="s">
        <v>42</v>
      </c>
      <c r="G634" t="s">
        <v>27</v>
      </c>
      <c r="H634" s="79">
        <v>1</v>
      </c>
      <c r="I634">
        <v>366.76</v>
      </c>
      <c r="J634">
        <v>1094.95</v>
      </c>
      <c r="K634">
        <v>2087.65</v>
      </c>
      <c r="N634"/>
      <c r="O634"/>
      <c r="P634"/>
      <c r="Q634"/>
      <c r="R634"/>
      <c r="S634"/>
      <c r="T634"/>
      <c r="U634"/>
    </row>
    <row r="635" spans="1:21" x14ac:dyDescent="0.25">
      <c r="B635" s="2" t="s">
        <v>518</v>
      </c>
      <c r="C635" t="s">
        <v>95</v>
      </c>
      <c r="D635" t="s">
        <v>825</v>
      </c>
      <c r="E635" t="s">
        <v>94</v>
      </c>
      <c r="F635" t="s">
        <v>42</v>
      </c>
      <c r="G635" t="s">
        <v>27</v>
      </c>
      <c r="H635" s="79">
        <v>1</v>
      </c>
      <c r="I635">
        <v>366.76</v>
      </c>
      <c r="J635">
        <v>1094.95</v>
      </c>
      <c r="K635">
        <v>2087.65</v>
      </c>
      <c r="N635"/>
      <c r="O635"/>
      <c r="P635"/>
      <c r="Q635"/>
      <c r="R635"/>
      <c r="S635"/>
      <c r="T635"/>
      <c r="U635"/>
    </row>
    <row r="636" spans="1:21" x14ac:dyDescent="0.25">
      <c r="B636" s="2" t="s">
        <v>520</v>
      </c>
      <c r="C636" t="s">
        <v>95</v>
      </c>
      <c r="D636" t="s">
        <v>825</v>
      </c>
      <c r="E636" t="s">
        <v>94</v>
      </c>
      <c r="F636" t="s">
        <v>42</v>
      </c>
      <c r="G636" t="s">
        <v>27</v>
      </c>
      <c r="H636" s="79">
        <v>1</v>
      </c>
      <c r="I636">
        <v>366.76</v>
      </c>
      <c r="J636">
        <v>1094.95</v>
      </c>
      <c r="K636">
        <v>2087.65</v>
      </c>
      <c r="N636"/>
      <c r="O636"/>
      <c r="P636"/>
      <c r="Q636"/>
      <c r="R636"/>
      <c r="S636"/>
      <c r="T636"/>
      <c r="U636"/>
    </row>
    <row r="637" spans="1:21" x14ac:dyDescent="0.25">
      <c r="B637" t="s">
        <v>874</v>
      </c>
      <c r="C637" t="s">
        <v>95</v>
      </c>
      <c r="D637" t="s">
        <v>826</v>
      </c>
      <c r="E637" t="s">
        <v>94</v>
      </c>
      <c r="F637" t="s">
        <v>42</v>
      </c>
      <c r="G637" t="s">
        <v>27</v>
      </c>
      <c r="H637" s="79">
        <v>1</v>
      </c>
      <c r="I637">
        <v>366.76</v>
      </c>
      <c r="J637">
        <v>1094.45</v>
      </c>
      <c r="K637">
        <v>2120.65</v>
      </c>
      <c r="N637"/>
      <c r="O637"/>
      <c r="P637"/>
      <c r="Q637"/>
      <c r="R637"/>
      <c r="S637"/>
      <c r="T637"/>
      <c r="U637"/>
    </row>
    <row r="638" spans="1:21" x14ac:dyDescent="0.25">
      <c r="B638" t="s">
        <v>961</v>
      </c>
      <c r="C638" t="s">
        <v>26</v>
      </c>
      <c r="D638" t="s">
        <v>826</v>
      </c>
      <c r="E638" t="s">
        <v>28</v>
      </c>
      <c r="F638" t="s">
        <v>29</v>
      </c>
      <c r="G638" t="s">
        <v>27</v>
      </c>
      <c r="H638" s="79">
        <v>1</v>
      </c>
      <c r="I638">
        <v>447.68</v>
      </c>
      <c r="J638">
        <v>1108.01</v>
      </c>
      <c r="K638">
        <v>2276.1799999999998</v>
      </c>
      <c r="N638"/>
      <c r="O638"/>
      <c r="P638"/>
      <c r="Q638"/>
      <c r="R638"/>
      <c r="S638"/>
      <c r="T638"/>
      <c r="U638"/>
    </row>
    <row r="639" spans="1:21" x14ac:dyDescent="0.25">
      <c r="A639" s="2" t="s">
        <v>182</v>
      </c>
      <c r="C639" s="2"/>
      <c r="H639" s="21">
        <v>13</v>
      </c>
      <c r="I639" s="2">
        <v>5823.5500000000011</v>
      </c>
      <c r="J639" s="2">
        <v>15216.240000000005</v>
      </c>
      <c r="K639" s="2">
        <v>30541.21200000001</v>
      </c>
      <c r="N639"/>
      <c r="O639"/>
      <c r="P639"/>
      <c r="Q639"/>
      <c r="R639"/>
      <c r="S639"/>
      <c r="T639"/>
      <c r="U639"/>
    </row>
    <row r="640" spans="1:21" x14ac:dyDescent="0.25">
      <c r="A640" s="2">
        <v>9260</v>
      </c>
      <c r="B640" s="2" t="s">
        <v>330</v>
      </c>
      <c r="C640" t="s">
        <v>131</v>
      </c>
      <c r="D640" t="s">
        <v>825</v>
      </c>
      <c r="E640" t="s">
        <v>28</v>
      </c>
      <c r="F640" t="s">
        <v>29</v>
      </c>
      <c r="G640" t="s">
        <v>27</v>
      </c>
      <c r="H640" s="79">
        <v>1</v>
      </c>
      <c r="I640">
        <v>447.68</v>
      </c>
      <c r="J640">
        <v>1108.01</v>
      </c>
      <c r="K640">
        <v>2272.7199999999998</v>
      </c>
      <c r="N640"/>
      <c r="O640"/>
      <c r="P640"/>
      <c r="Q640"/>
      <c r="R640"/>
      <c r="S640"/>
      <c r="T640"/>
      <c r="U640"/>
    </row>
    <row r="641" spans="1:21" x14ac:dyDescent="0.25">
      <c r="B641" s="2" t="s">
        <v>289</v>
      </c>
      <c r="C641" t="s">
        <v>849</v>
      </c>
      <c r="D641" t="s">
        <v>826</v>
      </c>
      <c r="E641" t="s">
        <v>23</v>
      </c>
      <c r="F641" t="s">
        <v>35</v>
      </c>
      <c r="G641" t="s">
        <v>31</v>
      </c>
      <c r="H641" s="79">
        <v>1</v>
      </c>
      <c r="I641">
        <v>839.48</v>
      </c>
      <c r="J641">
        <v>1998.95</v>
      </c>
      <c r="K641">
        <v>3991.4</v>
      </c>
      <c r="N641"/>
      <c r="O641"/>
      <c r="P641"/>
      <c r="Q641"/>
      <c r="R641"/>
      <c r="S641"/>
      <c r="T641"/>
      <c r="U641"/>
    </row>
    <row r="642" spans="1:21" x14ac:dyDescent="0.25">
      <c r="B642" s="2" t="s">
        <v>431</v>
      </c>
      <c r="C642" s="2" t="s">
        <v>195</v>
      </c>
      <c r="D642" t="s">
        <v>826</v>
      </c>
      <c r="E642" t="s">
        <v>23</v>
      </c>
      <c r="F642" t="s">
        <v>32</v>
      </c>
      <c r="G642" t="s">
        <v>31</v>
      </c>
      <c r="H642" s="79">
        <v>1</v>
      </c>
      <c r="I642">
        <v>700.84</v>
      </c>
      <c r="J642">
        <v>1704.98</v>
      </c>
      <c r="K642">
        <v>3558.79</v>
      </c>
      <c r="N642"/>
      <c r="O642"/>
      <c r="P642"/>
      <c r="Q642"/>
      <c r="R642"/>
      <c r="S642"/>
      <c r="T642"/>
      <c r="U642"/>
    </row>
    <row r="643" spans="1:21" x14ac:dyDescent="0.25">
      <c r="B643" s="2" t="s">
        <v>699</v>
      </c>
      <c r="C643" s="2" t="s">
        <v>70</v>
      </c>
      <c r="D643" t="s">
        <v>826</v>
      </c>
      <c r="E643" t="s">
        <v>44</v>
      </c>
      <c r="F643" t="s">
        <v>71</v>
      </c>
      <c r="G643" t="s">
        <v>27</v>
      </c>
      <c r="H643" s="79">
        <v>1</v>
      </c>
      <c r="I643">
        <v>528.66</v>
      </c>
      <c r="J643">
        <v>1239.17</v>
      </c>
      <c r="K643">
        <v>2633.51</v>
      </c>
      <c r="N643"/>
      <c r="O643"/>
      <c r="P643"/>
      <c r="Q643"/>
      <c r="R643"/>
      <c r="S643"/>
      <c r="T643"/>
      <c r="U643"/>
    </row>
    <row r="644" spans="1:21" x14ac:dyDescent="0.25">
      <c r="B644" s="2" t="s">
        <v>700</v>
      </c>
      <c r="C644" t="s">
        <v>70</v>
      </c>
      <c r="D644" t="s">
        <v>826</v>
      </c>
      <c r="E644" t="s">
        <v>44</v>
      </c>
      <c r="F644" t="s">
        <v>71</v>
      </c>
      <c r="G644" t="s">
        <v>27</v>
      </c>
      <c r="H644" s="79">
        <v>1</v>
      </c>
      <c r="I644">
        <v>528.66</v>
      </c>
      <c r="J644">
        <v>1239.17</v>
      </c>
      <c r="K644">
        <v>2633.51</v>
      </c>
      <c r="N644"/>
      <c r="O644"/>
      <c r="P644"/>
      <c r="Q644"/>
      <c r="R644"/>
      <c r="S644"/>
      <c r="T644"/>
      <c r="U644"/>
    </row>
    <row r="645" spans="1:21" x14ac:dyDescent="0.25">
      <c r="B645" s="2" t="s">
        <v>250</v>
      </c>
      <c r="C645" s="2" t="s">
        <v>83</v>
      </c>
      <c r="D645" t="s">
        <v>825</v>
      </c>
      <c r="E645" t="s">
        <v>28</v>
      </c>
      <c r="F645" t="s">
        <v>55</v>
      </c>
      <c r="G645" t="s">
        <v>31</v>
      </c>
      <c r="H645" s="79">
        <v>1</v>
      </c>
      <c r="I645">
        <v>474.69</v>
      </c>
      <c r="J645">
        <v>1772.82</v>
      </c>
      <c r="K645">
        <v>2933.63</v>
      </c>
      <c r="N645"/>
      <c r="O645"/>
      <c r="P645"/>
      <c r="Q645"/>
      <c r="R645"/>
      <c r="S645"/>
      <c r="T645"/>
      <c r="U645"/>
    </row>
    <row r="646" spans="1:21" x14ac:dyDescent="0.25">
      <c r="B646" s="2" t="s">
        <v>293</v>
      </c>
      <c r="C646" s="2" t="s">
        <v>85</v>
      </c>
      <c r="D646" t="s">
        <v>826</v>
      </c>
      <c r="E646" t="s">
        <v>28</v>
      </c>
      <c r="F646" t="s">
        <v>29</v>
      </c>
      <c r="G646" t="s">
        <v>31</v>
      </c>
      <c r="H646" s="79">
        <v>1</v>
      </c>
      <c r="I646">
        <v>447.68</v>
      </c>
      <c r="J646">
        <v>1108.01</v>
      </c>
      <c r="K646">
        <v>2276.1799999999998</v>
      </c>
      <c r="N646"/>
      <c r="O646"/>
      <c r="P646"/>
      <c r="Q646"/>
      <c r="R646"/>
      <c r="S646"/>
      <c r="T646"/>
      <c r="U646"/>
    </row>
    <row r="647" spans="1:21" x14ac:dyDescent="0.25">
      <c r="B647" s="2" t="s">
        <v>294</v>
      </c>
      <c r="C647" t="s">
        <v>85</v>
      </c>
      <c r="D647" t="s">
        <v>826</v>
      </c>
      <c r="E647" t="s">
        <v>28</v>
      </c>
      <c r="F647" t="s">
        <v>29</v>
      </c>
      <c r="G647" t="s">
        <v>31</v>
      </c>
      <c r="H647" s="79">
        <v>1</v>
      </c>
      <c r="I647">
        <v>447.68</v>
      </c>
      <c r="J647">
        <v>1108.01</v>
      </c>
      <c r="K647">
        <v>2276.1799999999998</v>
      </c>
      <c r="N647"/>
      <c r="O647"/>
      <c r="P647"/>
      <c r="Q647"/>
      <c r="R647"/>
      <c r="S647"/>
      <c r="T647"/>
      <c r="U647"/>
    </row>
    <row r="648" spans="1:21" x14ac:dyDescent="0.25">
      <c r="B648" t="s">
        <v>295</v>
      </c>
      <c r="C648" t="s">
        <v>85</v>
      </c>
      <c r="D648" t="s">
        <v>826</v>
      </c>
      <c r="E648" t="s">
        <v>28</v>
      </c>
      <c r="F648" t="s">
        <v>29</v>
      </c>
      <c r="G648" t="s">
        <v>31</v>
      </c>
      <c r="H648" s="79">
        <v>1</v>
      </c>
      <c r="I648">
        <v>447.68</v>
      </c>
      <c r="J648">
        <v>1108.01</v>
      </c>
      <c r="K648">
        <v>2276.1799999999998</v>
      </c>
      <c r="N648"/>
      <c r="O648"/>
      <c r="P648"/>
      <c r="Q648"/>
      <c r="R648"/>
      <c r="S648"/>
      <c r="T648"/>
      <c r="U648"/>
    </row>
    <row r="649" spans="1:21" x14ac:dyDescent="0.25">
      <c r="B649" s="2" t="s">
        <v>296</v>
      </c>
      <c r="C649" t="s">
        <v>85</v>
      </c>
      <c r="D649" t="s">
        <v>826</v>
      </c>
      <c r="E649" t="s">
        <v>28</v>
      </c>
      <c r="F649" t="s">
        <v>29</v>
      </c>
      <c r="G649" t="s">
        <v>31</v>
      </c>
      <c r="H649" s="79">
        <v>1</v>
      </c>
      <c r="I649">
        <v>447.68</v>
      </c>
      <c r="J649">
        <v>1108.01</v>
      </c>
      <c r="K649">
        <v>2276.1799999999998</v>
      </c>
      <c r="N649"/>
      <c r="O649"/>
      <c r="P649"/>
      <c r="Q649"/>
      <c r="R649"/>
      <c r="S649"/>
      <c r="T649"/>
      <c r="U649"/>
    </row>
    <row r="650" spans="1:21" x14ac:dyDescent="0.25">
      <c r="B650" s="2" t="s">
        <v>278</v>
      </c>
      <c r="C650" s="2" t="s">
        <v>86</v>
      </c>
      <c r="D650" t="s">
        <v>826</v>
      </c>
      <c r="E650" t="s">
        <v>44</v>
      </c>
      <c r="F650" t="s">
        <v>71</v>
      </c>
      <c r="G650" t="s">
        <v>31</v>
      </c>
      <c r="H650" s="79">
        <v>1</v>
      </c>
      <c r="I650">
        <v>528.66</v>
      </c>
      <c r="J650">
        <v>1239.17</v>
      </c>
      <c r="K650">
        <v>2633.51</v>
      </c>
      <c r="N650"/>
      <c r="O650"/>
      <c r="P650"/>
      <c r="Q650"/>
      <c r="R650"/>
      <c r="S650"/>
      <c r="T650"/>
      <c r="U650"/>
    </row>
    <row r="651" spans="1:21" x14ac:dyDescent="0.25">
      <c r="B651" s="2" t="s">
        <v>317</v>
      </c>
      <c r="C651" s="2" t="s">
        <v>89</v>
      </c>
      <c r="D651" t="s">
        <v>826</v>
      </c>
      <c r="E651" t="s">
        <v>23</v>
      </c>
      <c r="F651" t="s">
        <v>32</v>
      </c>
      <c r="G651" t="s">
        <v>31</v>
      </c>
      <c r="H651" s="79">
        <v>1</v>
      </c>
      <c r="I651">
        <v>700.84</v>
      </c>
      <c r="J651">
        <v>1704.98</v>
      </c>
      <c r="K651">
        <v>3558.79</v>
      </c>
      <c r="N651"/>
      <c r="O651"/>
      <c r="P651"/>
      <c r="Q651"/>
      <c r="R651"/>
      <c r="S651"/>
      <c r="T651"/>
      <c r="U651"/>
    </row>
    <row r="652" spans="1:21" x14ac:dyDescent="0.25">
      <c r="B652" s="2" t="s">
        <v>255</v>
      </c>
      <c r="C652" s="2" t="s">
        <v>99</v>
      </c>
      <c r="D652" t="s">
        <v>826</v>
      </c>
      <c r="E652" t="s">
        <v>19</v>
      </c>
      <c r="F652" t="s">
        <v>20</v>
      </c>
      <c r="G652" t="s">
        <v>31</v>
      </c>
      <c r="H652" s="79">
        <v>1</v>
      </c>
      <c r="I652">
        <v>1164.74</v>
      </c>
      <c r="J652">
        <v>3314.99</v>
      </c>
      <c r="K652">
        <v>5813.13</v>
      </c>
      <c r="N652"/>
      <c r="O652"/>
      <c r="P652"/>
      <c r="Q652"/>
      <c r="R652"/>
      <c r="S652"/>
      <c r="T652"/>
      <c r="U652"/>
    </row>
    <row r="653" spans="1:21" x14ac:dyDescent="0.25">
      <c r="B653" t="s">
        <v>832</v>
      </c>
      <c r="C653" t="s">
        <v>26</v>
      </c>
      <c r="D653" t="s">
        <v>826</v>
      </c>
      <c r="E653" t="s">
        <v>28</v>
      </c>
      <c r="F653" t="s">
        <v>29</v>
      </c>
      <c r="G653" t="s">
        <v>27</v>
      </c>
      <c r="H653" s="79">
        <v>1</v>
      </c>
      <c r="I653">
        <v>447.68</v>
      </c>
      <c r="J653">
        <v>1108.01</v>
      </c>
      <c r="K653">
        <v>2276.1799999999998</v>
      </c>
      <c r="N653"/>
      <c r="O653"/>
      <c r="P653"/>
      <c r="Q653"/>
      <c r="R653"/>
      <c r="S653"/>
      <c r="T653"/>
      <c r="U653"/>
    </row>
    <row r="654" spans="1:21" x14ac:dyDescent="0.25">
      <c r="A654" s="2" t="s">
        <v>183</v>
      </c>
      <c r="C654" s="2"/>
      <c r="H654" s="21">
        <v>14</v>
      </c>
      <c r="I654" s="2">
        <v>8152.6500000000005</v>
      </c>
      <c r="J654" s="2">
        <v>20862.289999999997</v>
      </c>
      <c r="K654" s="2">
        <v>41409.89</v>
      </c>
      <c r="N654"/>
      <c r="O654"/>
      <c r="P654"/>
      <c r="Q654"/>
      <c r="R654"/>
      <c r="S654"/>
      <c r="T654"/>
      <c r="U654"/>
    </row>
    <row r="655" spans="1:21" x14ac:dyDescent="0.25">
      <c r="A655" s="2">
        <v>9310</v>
      </c>
      <c r="B655" s="2" t="s">
        <v>257</v>
      </c>
      <c r="C655" s="2" t="s">
        <v>105</v>
      </c>
      <c r="D655" t="s">
        <v>826</v>
      </c>
      <c r="E655" t="s">
        <v>19</v>
      </c>
      <c r="F655" t="s">
        <v>35</v>
      </c>
      <c r="G655" t="s">
        <v>31</v>
      </c>
      <c r="H655" s="79">
        <v>1</v>
      </c>
      <c r="I655">
        <v>839.48</v>
      </c>
      <c r="J655">
        <v>2152.71</v>
      </c>
      <c r="K655">
        <v>4325.59</v>
      </c>
      <c r="N655"/>
      <c r="O655"/>
      <c r="P655"/>
      <c r="Q655"/>
      <c r="R655"/>
      <c r="S655"/>
      <c r="T655"/>
      <c r="U655"/>
    </row>
    <row r="656" spans="1:21" x14ac:dyDescent="0.25">
      <c r="B656" s="2" t="s">
        <v>258</v>
      </c>
      <c r="C656" t="s">
        <v>105</v>
      </c>
      <c r="D656" t="s">
        <v>826</v>
      </c>
      <c r="E656" t="s">
        <v>19</v>
      </c>
      <c r="F656" t="s">
        <v>35</v>
      </c>
      <c r="G656" t="s">
        <v>31</v>
      </c>
      <c r="H656" s="79">
        <v>1</v>
      </c>
      <c r="I656">
        <v>839.48</v>
      </c>
      <c r="J656">
        <v>2152.71</v>
      </c>
      <c r="K656">
        <v>4325.59</v>
      </c>
      <c r="N656"/>
      <c r="O656"/>
      <c r="P656"/>
      <c r="Q656"/>
      <c r="R656"/>
      <c r="S656"/>
      <c r="T656"/>
      <c r="U656"/>
    </row>
    <row r="657" spans="2:21" x14ac:dyDescent="0.25">
      <c r="B657" s="2" t="s">
        <v>213</v>
      </c>
      <c r="C657" s="2" t="s">
        <v>115</v>
      </c>
      <c r="D657" t="s">
        <v>826</v>
      </c>
      <c r="E657" t="s">
        <v>19</v>
      </c>
      <c r="F657" t="s">
        <v>20</v>
      </c>
      <c r="G657" t="s">
        <v>31</v>
      </c>
      <c r="H657" s="79">
        <v>1</v>
      </c>
      <c r="I657">
        <v>1164.74</v>
      </c>
      <c r="J657">
        <v>3314.99</v>
      </c>
      <c r="K657">
        <v>5813.13</v>
      </c>
      <c r="N657"/>
      <c r="O657"/>
      <c r="P657"/>
      <c r="Q657"/>
      <c r="R657"/>
      <c r="S657"/>
      <c r="T657"/>
      <c r="U657"/>
    </row>
    <row r="658" spans="2:21" x14ac:dyDescent="0.25">
      <c r="B658" s="2" t="s">
        <v>390</v>
      </c>
      <c r="C658" s="2" t="s">
        <v>43</v>
      </c>
      <c r="D658" t="s">
        <v>826</v>
      </c>
      <c r="E658" t="s">
        <v>44</v>
      </c>
      <c r="F658" t="s">
        <v>45</v>
      </c>
      <c r="G658" t="s">
        <v>27</v>
      </c>
      <c r="H658" s="79">
        <v>1</v>
      </c>
      <c r="I658">
        <v>612.99</v>
      </c>
      <c r="J658">
        <v>1474.34</v>
      </c>
      <c r="K658">
        <v>2953.01</v>
      </c>
      <c r="N658"/>
      <c r="O658"/>
      <c r="P658"/>
      <c r="Q658"/>
      <c r="R658"/>
      <c r="S658"/>
      <c r="T658"/>
      <c r="U658"/>
    </row>
    <row r="659" spans="2:21" x14ac:dyDescent="0.25">
      <c r="B659" s="2" t="s">
        <v>327</v>
      </c>
      <c r="C659" s="2" t="s">
        <v>131</v>
      </c>
      <c r="D659" t="s">
        <v>825</v>
      </c>
      <c r="E659" t="s">
        <v>28</v>
      </c>
      <c r="F659" t="s">
        <v>29</v>
      </c>
      <c r="G659" t="s">
        <v>27</v>
      </c>
      <c r="H659" s="79">
        <v>1</v>
      </c>
      <c r="I659">
        <v>447.68</v>
      </c>
      <c r="J659">
        <v>1108.01</v>
      </c>
      <c r="K659">
        <v>2272.7199999999998</v>
      </c>
      <c r="N659"/>
      <c r="O659"/>
      <c r="P659"/>
      <c r="Q659"/>
      <c r="R659"/>
      <c r="S659"/>
      <c r="T659"/>
      <c r="U659"/>
    </row>
    <row r="660" spans="2:21" x14ac:dyDescent="0.25">
      <c r="B660" s="2" t="s">
        <v>394</v>
      </c>
      <c r="C660" s="2" t="s">
        <v>132</v>
      </c>
      <c r="D660" t="s">
        <v>825</v>
      </c>
      <c r="E660" t="s">
        <v>44</v>
      </c>
      <c r="F660" t="s">
        <v>45</v>
      </c>
      <c r="G660" t="s">
        <v>27</v>
      </c>
      <c r="H660" s="79">
        <v>1</v>
      </c>
      <c r="I660">
        <v>612.99</v>
      </c>
      <c r="J660">
        <v>1474.34</v>
      </c>
      <c r="K660">
        <v>2926.46</v>
      </c>
      <c r="N660"/>
      <c r="O660"/>
      <c r="P660"/>
      <c r="Q660"/>
      <c r="R660"/>
      <c r="S660"/>
      <c r="T660"/>
      <c r="U660"/>
    </row>
    <row r="661" spans="2:21" x14ac:dyDescent="0.25">
      <c r="B661" s="2" t="s">
        <v>476</v>
      </c>
      <c r="C661" t="s">
        <v>132</v>
      </c>
      <c r="D661" t="s">
        <v>825</v>
      </c>
      <c r="E661" t="s">
        <v>44</v>
      </c>
      <c r="F661" t="s">
        <v>45</v>
      </c>
      <c r="G661" t="s">
        <v>27</v>
      </c>
      <c r="H661" s="79">
        <v>1</v>
      </c>
      <c r="I661">
        <v>612.99</v>
      </c>
      <c r="J661">
        <v>1474.34</v>
      </c>
      <c r="K661">
        <v>2926.46</v>
      </c>
      <c r="N661"/>
      <c r="O661"/>
      <c r="P661"/>
      <c r="Q661"/>
      <c r="R661"/>
      <c r="S661"/>
      <c r="T661"/>
      <c r="U661"/>
    </row>
    <row r="662" spans="2:21" x14ac:dyDescent="0.25">
      <c r="B662" s="2" t="s">
        <v>549</v>
      </c>
      <c r="C662" s="2" t="s">
        <v>136</v>
      </c>
      <c r="D662" t="s">
        <v>825</v>
      </c>
      <c r="E662" t="s">
        <v>44</v>
      </c>
      <c r="F662" t="s">
        <v>71</v>
      </c>
      <c r="G662" t="s">
        <v>27</v>
      </c>
      <c r="H662" s="79">
        <v>1</v>
      </c>
      <c r="I662">
        <v>526.09</v>
      </c>
      <c r="J662">
        <v>1239.17</v>
      </c>
      <c r="K662">
        <v>2606.96</v>
      </c>
      <c r="N662"/>
      <c r="O662"/>
      <c r="P662"/>
      <c r="Q662"/>
      <c r="R662"/>
      <c r="S662"/>
      <c r="T662"/>
      <c r="U662"/>
    </row>
    <row r="663" spans="2:21" x14ac:dyDescent="0.25">
      <c r="B663" s="2" t="s">
        <v>550</v>
      </c>
      <c r="C663" t="s">
        <v>136</v>
      </c>
      <c r="D663" t="s">
        <v>826</v>
      </c>
      <c r="E663" t="s">
        <v>44</v>
      </c>
      <c r="F663" t="s">
        <v>71</v>
      </c>
      <c r="G663" t="s">
        <v>27</v>
      </c>
      <c r="H663" s="79">
        <v>1</v>
      </c>
      <c r="I663">
        <v>526.09</v>
      </c>
      <c r="J663">
        <v>1239.17</v>
      </c>
      <c r="K663">
        <v>2631.511</v>
      </c>
      <c r="N663"/>
      <c r="O663"/>
      <c r="P663"/>
      <c r="Q663"/>
      <c r="R663"/>
      <c r="S663"/>
      <c r="T663"/>
      <c r="U663"/>
    </row>
    <row r="664" spans="2:21" x14ac:dyDescent="0.25">
      <c r="B664" s="2" t="s">
        <v>567</v>
      </c>
      <c r="C664" t="s">
        <v>136</v>
      </c>
      <c r="D664" t="s">
        <v>826</v>
      </c>
      <c r="E664" t="s">
        <v>44</v>
      </c>
      <c r="F664" t="s">
        <v>71</v>
      </c>
      <c r="G664" t="s">
        <v>27</v>
      </c>
      <c r="H664" s="79">
        <v>1</v>
      </c>
      <c r="I664">
        <v>526.09</v>
      </c>
      <c r="J664">
        <v>1239.17</v>
      </c>
      <c r="K664">
        <v>2631.511</v>
      </c>
      <c r="N664"/>
      <c r="O664"/>
      <c r="P664"/>
      <c r="Q664"/>
      <c r="R664"/>
      <c r="S664"/>
      <c r="T664"/>
      <c r="U664"/>
    </row>
    <row r="665" spans="2:21" x14ac:dyDescent="0.25">
      <c r="B665" s="2" t="s">
        <v>571</v>
      </c>
      <c r="C665" t="s">
        <v>136</v>
      </c>
      <c r="D665" t="s">
        <v>826</v>
      </c>
      <c r="E665" t="s">
        <v>44</v>
      </c>
      <c r="F665" t="s">
        <v>71</v>
      </c>
      <c r="G665" t="s">
        <v>27</v>
      </c>
      <c r="H665" s="79">
        <v>1</v>
      </c>
      <c r="I665">
        <v>528.66</v>
      </c>
      <c r="J665">
        <v>1239.17</v>
      </c>
      <c r="K665">
        <v>2631.511</v>
      </c>
      <c r="N665"/>
      <c r="O665"/>
      <c r="P665"/>
      <c r="Q665"/>
      <c r="R665"/>
      <c r="S665"/>
      <c r="T665"/>
      <c r="U665"/>
    </row>
    <row r="666" spans="2:21" x14ac:dyDescent="0.25">
      <c r="B666" s="2" t="s">
        <v>234</v>
      </c>
      <c r="C666" s="2" t="s">
        <v>22</v>
      </c>
      <c r="D666" t="s">
        <v>826</v>
      </c>
      <c r="E666" t="s">
        <v>19</v>
      </c>
      <c r="F666" t="s">
        <v>20</v>
      </c>
      <c r="G666" t="s">
        <v>18</v>
      </c>
      <c r="H666" s="79">
        <v>1</v>
      </c>
      <c r="I666">
        <v>1164.74</v>
      </c>
      <c r="J666">
        <v>4667.22</v>
      </c>
      <c r="K666">
        <v>7165.36</v>
      </c>
      <c r="N666"/>
      <c r="O666"/>
      <c r="P666"/>
      <c r="Q666"/>
      <c r="R666"/>
      <c r="S666"/>
      <c r="T666"/>
      <c r="U666"/>
    </row>
    <row r="667" spans="2:21" x14ac:dyDescent="0.25">
      <c r="B667" s="2" t="s">
        <v>633</v>
      </c>
      <c r="C667" s="2" t="s">
        <v>26</v>
      </c>
      <c r="D667" t="s">
        <v>826</v>
      </c>
      <c r="E667" t="s">
        <v>28</v>
      </c>
      <c r="F667" t="s">
        <v>29</v>
      </c>
      <c r="G667" t="s">
        <v>27</v>
      </c>
      <c r="H667" s="79">
        <v>1</v>
      </c>
      <c r="I667">
        <v>447.68</v>
      </c>
      <c r="J667">
        <v>1108.01</v>
      </c>
      <c r="K667">
        <v>2276.1799999999998</v>
      </c>
      <c r="N667"/>
      <c r="O667"/>
      <c r="P667"/>
      <c r="Q667"/>
      <c r="R667"/>
      <c r="S667"/>
      <c r="T667"/>
      <c r="U667"/>
    </row>
    <row r="668" spans="2:21" x14ac:dyDescent="0.25">
      <c r="B668" s="2" t="s">
        <v>643</v>
      </c>
      <c r="C668" t="s">
        <v>26</v>
      </c>
      <c r="D668" t="s">
        <v>826</v>
      </c>
      <c r="E668" t="s">
        <v>28</v>
      </c>
      <c r="F668" t="s">
        <v>29</v>
      </c>
      <c r="G668" t="s">
        <v>27</v>
      </c>
      <c r="H668" s="79">
        <v>1</v>
      </c>
      <c r="I668">
        <v>447.68</v>
      </c>
      <c r="J668">
        <v>1108.01</v>
      </c>
      <c r="K668">
        <v>2276.1799999999998</v>
      </c>
      <c r="N668"/>
      <c r="O668"/>
      <c r="P668"/>
      <c r="Q668"/>
      <c r="R668"/>
      <c r="S668"/>
      <c r="T668"/>
      <c r="U668"/>
    </row>
    <row r="669" spans="2:21" x14ac:dyDescent="0.25">
      <c r="B669" s="2" t="s">
        <v>652</v>
      </c>
      <c r="C669" t="s">
        <v>26</v>
      </c>
      <c r="D669" t="s">
        <v>826</v>
      </c>
      <c r="E669" t="s">
        <v>28</v>
      </c>
      <c r="F669" t="s">
        <v>29</v>
      </c>
      <c r="G669" t="s">
        <v>27</v>
      </c>
      <c r="H669" s="79">
        <v>1</v>
      </c>
      <c r="I669">
        <v>447.68</v>
      </c>
      <c r="J669">
        <v>1108.01</v>
      </c>
      <c r="K669">
        <v>2276.1799999999998</v>
      </c>
      <c r="N669"/>
      <c r="O669"/>
      <c r="P669"/>
      <c r="Q669"/>
      <c r="R669"/>
      <c r="S669"/>
      <c r="T669"/>
      <c r="U669"/>
    </row>
    <row r="670" spans="2:21" x14ac:dyDescent="0.25">
      <c r="B670" s="2" t="s">
        <v>685</v>
      </c>
      <c r="C670" s="2" t="s">
        <v>70</v>
      </c>
      <c r="D670" t="s">
        <v>826</v>
      </c>
      <c r="E670" t="s">
        <v>44</v>
      </c>
      <c r="F670" t="s">
        <v>71</v>
      </c>
      <c r="G670" t="s">
        <v>27</v>
      </c>
      <c r="H670" s="79">
        <v>1</v>
      </c>
      <c r="I670">
        <v>528.66</v>
      </c>
      <c r="J670">
        <v>1239.17</v>
      </c>
      <c r="K670">
        <v>2633.51</v>
      </c>
      <c r="N670"/>
      <c r="O670"/>
      <c r="P670"/>
      <c r="Q670"/>
      <c r="R670"/>
      <c r="S670"/>
      <c r="T670"/>
      <c r="U670"/>
    </row>
    <row r="671" spans="2:21" x14ac:dyDescent="0.25">
      <c r="B671" t="s">
        <v>686</v>
      </c>
      <c r="C671" t="s">
        <v>70</v>
      </c>
      <c r="D671" t="s">
        <v>826</v>
      </c>
      <c r="E671" t="s">
        <v>44</v>
      </c>
      <c r="F671" t="s">
        <v>71</v>
      </c>
      <c r="G671" t="s">
        <v>27</v>
      </c>
      <c r="H671" s="79">
        <v>1</v>
      </c>
      <c r="I671">
        <v>528.66</v>
      </c>
      <c r="J671">
        <v>1239.17</v>
      </c>
      <c r="K671">
        <v>2633.51</v>
      </c>
      <c r="N671"/>
      <c r="O671"/>
      <c r="P671"/>
      <c r="Q671"/>
      <c r="R671"/>
      <c r="S671"/>
      <c r="T671"/>
      <c r="U671"/>
    </row>
    <row r="672" spans="2:21" x14ac:dyDescent="0.25">
      <c r="B672" s="2" t="s">
        <v>697</v>
      </c>
      <c r="C672" t="s">
        <v>70</v>
      </c>
      <c r="D672" t="s">
        <v>826</v>
      </c>
      <c r="E672" t="s">
        <v>44</v>
      </c>
      <c r="F672" t="s">
        <v>71</v>
      </c>
      <c r="G672" t="s">
        <v>27</v>
      </c>
      <c r="H672" s="79">
        <v>1</v>
      </c>
      <c r="I672">
        <v>528.66</v>
      </c>
      <c r="J672">
        <v>1239.17</v>
      </c>
      <c r="K672">
        <v>2633.51</v>
      </c>
      <c r="N672"/>
      <c r="O672"/>
      <c r="P672"/>
      <c r="Q672"/>
      <c r="R672"/>
      <c r="S672"/>
      <c r="T672"/>
      <c r="U672"/>
    </row>
    <row r="673" spans="1:21" x14ac:dyDescent="0.25">
      <c r="B673" s="2" t="s">
        <v>698</v>
      </c>
      <c r="C673" t="s">
        <v>70</v>
      </c>
      <c r="D673" t="s">
        <v>826</v>
      </c>
      <c r="E673" t="s">
        <v>44</v>
      </c>
      <c r="F673" t="s">
        <v>71</v>
      </c>
      <c r="G673" t="s">
        <v>27</v>
      </c>
      <c r="H673" s="79">
        <v>1</v>
      </c>
      <c r="I673">
        <v>528.66</v>
      </c>
      <c r="J673">
        <v>1239.17</v>
      </c>
      <c r="K673">
        <v>2633.51</v>
      </c>
      <c r="N673"/>
      <c r="O673"/>
      <c r="P673"/>
      <c r="Q673"/>
      <c r="R673"/>
      <c r="S673"/>
      <c r="T673"/>
      <c r="U673"/>
    </row>
    <row r="674" spans="1:21" x14ac:dyDescent="0.25">
      <c r="A674" s="2" t="s">
        <v>184</v>
      </c>
      <c r="C674" s="2"/>
      <c r="H674" s="21">
        <v>19</v>
      </c>
      <c r="I674" s="2">
        <v>11859.7</v>
      </c>
      <c r="J674" s="2">
        <v>31056.049999999996</v>
      </c>
      <c r="K674" s="2">
        <v>60572.393000000004</v>
      </c>
      <c r="N674"/>
      <c r="O674"/>
      <c r="P674"/>
      <c r="Q674"/>
      <c r="R674"/>
      <c r="S674"/>
      <c r="T674"/>
      <c r="U674"/>
    </row>
    <row r="675" spans="1:21" x14ac:dyDescent="0.25">
      <c r="A675" s="2">
        <v>9311</v>
      </c>
      <c r="B675" s="2" t="s">
        <v>235</v>
      </c>
      <c r="C675" s="2" t="s">
        <v>51</v>
      </c>
      <c r="D675" t="s">
        <v>826</v>
      </c>
      <c r="E675" t="s">
        <v>19</v>
      </c>
      <c r="F675" t="s">
        <v>20</v>
      </c>
      <c r="G675" t="s">
        <v>52</v>
      </c>
      <c r="H675" s="79">
        <v>1</v>
      </c>
      <c r="I675">
        <v>1164.74</v>
      </c>
      <c r="J675">
        <v>3314.99</v>
      </c>
      <c r="K675">
        <v>5813.13</v>
      </c>
      <c r="N675"/>
      <c r="O675"/>
      <c r="P675"/>
      <c r="Q675"/>
      <c r="R675"/>
      <c r="S675"/>
      <c r="T675"/>
      <c r="U675"/>
    </row>
    <row r="676" spans="1:21" x14ac:dyDescent="0.25">
      <c r="B676" s="2" t="s">
        <v>696</v>
      </c>
      <c r="C676" t="s">
        <v>70</v>
      </c>
      <c r="D676" t="s">
        <v>826</v>
      </c>
      <c r="E676" t="s">
        <v>44</v>
      </c>
      <c r="F676" t="s">
        <v>71</v>
      </c>
      <c r="G676" t="s">
        <v>27</v>
      </c>
      <c r="H676" s="79">
        <v>1</v>
      </c>
      <c r="I676">
        <v>528.66</v>
      </c>
      <c r="J676">
        <v>1239.17</v>
      </c>
      <c r="K676">
        <v>2633.51</v>
      </c>
      <c r="N676"/>
      <c r="O676"/>
      <c r="P676"/>
      <c r="Q676"/>
      <c r="R676"/>
      <c r="S676"/>
      <c r="T676"/>
      <c r="U676"/>
    </row>
    <row r="677" spans="1:21" x14ac:dyDescent="0.25">
      <c r="A677" s="2" t="s">
        <v>185</v>
      </c>
      <c r="C677" s="2"/>
      <c r="H677" s="21">
        <v>2</v>
      </c>
      <c r="I677" s="2">
        <v>1693.4</v>
      </c>
      <c r="J677" s="2">
        <v>4554.16</v>
      </c>
      <c r="K677" s="2">
        <v>8446.64</v>
      </c>
      <c r="N677"/>
      <c r="O677"/>
      <c r="P677"/>
      <c r="Q677"/>
      <c r="R677"/>
      <c r="S677"/>
      <c r="T677"/>
      <c r="U677"/>
    </row>
    <row r="678" spans="1:21" x14ac:dyDescent="0.25">
      <c r="A678" s="2">
        <v>9320</v>
      </c>
      <c r="B678" s="2" t="s">
        <v>228</v>
      </c>
      <c r="C678" t="s">
        <v>850</v>
      </c>
      <c r="D678" t="s">
        <v>826</v>
      </c>
      <c r="E678" t="s">
        <v>19</v>
      </c>
      <c r="F678" t="s">
        <v>20</v>
      </c>
      <c r="G678" t="s">
        <v>31</v>
      </c>
      <c r="H678" s="79">
        <v>1</v>
      </c>
      <c r="I678">
        <v>1164.74</v>
      </c>
      <c r="J678">
        <v>3934.58</v>
      </c>
      <c r="K678">
        <v>6432.72</v>
      </c>
      <c r="N678"/>
      <c r="O678"/>
      <c r="P678"/>
      <c r="Q678"/>
      <c r="R678"/>
      <c r="S678"/>
      <c r="T678"/>
      <c r="U678"/>
    </row>
    <row r="679" spans="1:21" x14ac:dyDescent="0.25">
      <c r="B679" s="2" t="s">
        <v>472</v>
      </c>
      <c r="C679" s="2" t="s">
        <v>192</v>
      </c>
      <c r="D679" t="s">
        <v>825</v>
      </c>
      <c r="E679" t="s">
        <v>44</v>
      </c>
      <c r="F679" t="s">
        <v>45</v>
      </c>
      <c r="G679" t="s">
        <v>27</v>
      </c>
      <c r="H679" s="79">
        <v>1</v>
      </c>
      <c r="I679">
        <v>612.99</v>
      </c>
      <c r="J679">
        <v>1474.34</v>
      </c>
      <c r="K679">
        <v>2926.46</v>
      </c>
      <c r="N679"/>
      <c r="O679"/>
      <c r="P679"/>
      <c r="Q679"/>
      <c r="R679"/>
      <c r="S679"/>
      <c r="T679"/>
      <c r="U679"/>
    </row>
    <row r="680" spans="1:21" x14ac:dyDescent="0.25">
      <c r="B680" s="2" t="s">
        <v>474</v>
      </c>
      <c r="C680" s="2" t="s">
        <v>132</v>
      </c>
      <c r="D680" t="s">
        <v>825</v>
      </c>
      <c r="E680" t="s">
        <v>44</v>
      </c>
      <c r="F680" t="s">
        <v>45</v>
      </c>
      <c r="G680" t="s">
        <v>27</v>
      </c>
      <c r="H680" s="79">
        <v>1</v>
      </c>
      <c r="I680">
        <v>612.99</v>
      </c>
      <c r="J680">
        <v>1474.34</v>
      </c>
      <c r="K680">
        <v>2926.46</v>
      </c>
      <c r="N680"/>
      <c r="O680"/>
      <c r="P680"/>
      <c r="Q680"/>
      <c r="R680"/>
      <c r="S680"/>
      <c r="T680"/>
      <c r="U680"/>
    </row>
    <row r="681" spans="1:21" x14ac:dyDescent="0.25">
      <c r="B681" s="2" t="s">
        <v>395</v>
      </c>
      <c r="C681" s="2" t="s">
        <v>193</v>
      </c>
      <c r="D681" t="s">
        <v>825</v>
      </c>
      <c r="E681" t="s">
        <v>44</v>
      </c>
      <c r="F681" t="s">
        <v>45</v>
      </c>
      <c r="G681" t="s">
        <v>27</v>
      </c>
      <c r="H681" s="79">
        <v>1</v>
      </c>
      <c r="I681">
        <v>612.99</v>
      </c>
      <c r="J681">
        <v>1474.34</v>
      </c>
      <c r="K681">
        <v>2926.46</v>
      </c>
      <c r="N681"/>
      <c r="O681"/>
      <c r="P681"/>
      <c r="Q681"/>
      <c r="R681"/>
      <c r="S681"/>
      <c r="T681"/>
      <c r="U681"/>
    </row>
    <row r="682" spans="1:21" x14ac:dyDescent="0.25">
      <c r="B682" s="2" t="s">
        <v>568</v>
      </c>
      <c r="C682" s="2" t="s">
        <v>136</v>
      </c>
      <c r="D682" t="s">
        <v>826</v>
      </c>
      <c r="E682" t="s">
        <v>44</v>
      </c>
      <c r="F682" t="s">
        <v>71</v>
      </c>
      <c r="G682" t="s">
        <v>27</v>
      </c>
      <c r="H682" s="79">
        <v>1</v>
      </c>
      <c r="I682">
        <v>528.66</v>
      </c>
      <c r="J682">
        <v>1239.17</v>
      </c>
      <c r="K682">
        <v>2631.511</v>
      </c>
      <c r="N682"/>
      <c r="O682"/>
      <c r="P682"/>
      <c r="Q682"/>
      <c r="R682"/>
      <c r="S682"/>
      <c r="T682"/>
      <c r="U682"/>
    </row>
    <row r="683" spans="1:21" x14ac:dyDescent="0.25">
      <c r="B683" s="2" t="s">
        <v>569</v>
      </c>
      <c r="C683" t="s">
        <v>136</v>
      </c>
      <c r="D683" t="s">
        <v>826</v>
      </c>
      <c r="E683" t="s">
        <v>44</v>
      </c>
      <c r="F683" t="s">
        <v>71</v>
      </c>
      <c r="G683" t="s">
        <v>27</v>
      </c>
      <c r="H683" s="79">
        <v>1</v>
      </c>
      <c r="I683">
        <v>528.66</v>
      </c>
      <c r="J683">
        <v>1239.17</v>
      </c>
      <c r="K683">
        <v>2631.511</v>
      </c>
      <c r="N683"/>
      <c r="O683"/>
      <c r="P683"/>
      <c r="Q683"/>
      <c r="R683"/>
      <c r="S683"/>
      <c r="T683"/>
      <c r="U683"/>
    </row>
    <row r="684" spans="1:21" x14ac:dyDescent="0.25">
      <c r="B684" s="2" t="s">
        <v>570</v>
      </c>
      <c r="C684" t="s">
        <v>136</v>
      </c>
      <c r="D684" t="s">
        <v>825</v>
      </c>
      <c r="E684" t="s">
        <v>44</v>
      </c>
      <c r="F684" t="s">
        <v>71</v>
      </c>
      <c r="G684" t="s">
        <v>27</v>
      </c>
      <c r="H684" s="79">
        <v>1</v>
      </c>
      <c r="I684">
        <v>528.66</v>
      </c>
      <c r="J684">
        <v>1239.17</v>
      </c>
      <c r="K684">
        <v>2606.96</v>
      </c>
      <c r="N684"/>
      <c r="O684"/>
      <c r="P684"/>
      <c r="Q684"/>
      <c r="R684"/>
      <c r="S684"/>
      <c r="T684"/>
      <c r="U684"/>
    </row>
    <row r="685" spans="1:21" x14ac:dyDescent="0.25">
      <c r="B685" s="2" t="s">
        <v>286</v>
      </c>
      <c r="C685" s="2" t="s">
        <v>137</v>
      </c>
      <c r="D685" t="s">
        <v>825</v>
      </c>
      <c r="E685" t="s">
        <v>23</v>
      </c>
      <c r="F685" t="s">
        <v>32</v>
      </c>
      <c r="G685" t="s">
        <v>27</v>
      </c>
      <c r="H685" s="79">
        <v>1</v>
      </c>
      <c r="I685">
        <v>700.84</v>
      </c>
      <c r="J685">
        <v>1704.98</v>
      </c>
      <c r="K685">
        <v>3531.5</v>
      </c>
      <c r="N685"/>
      <c r="O685"/>
      <c r="P685"/>
      <c r="Q685"/>
      <c r="R685"/>
      <c r="S685"/>
      <c r="T685"/>
      <c r="U685"/>
    </row>
    <row r="686" spans="1:21" x14ac:dyDescent="0.25">
      <c r="B686" s="2" t="s">
        <v>239</v>
      </c>
      <c r="C686" s="2" t="s">
        <v>25</v>
      </c>
      <c r="D686" t="s">
        <v>826</v>
      </c>
      <c r="E686" t="s">
        <v>19</v>
      </c>
      <c r="F686" t="s">
        <v>20</v>
      </c>
      <c r="G686" t="s">
        <v>18</v>
      </c>
      <c r="H686" s="79">
        <v>1</v>
      </c>
      <c r="I686">
        <v>1164.74</v>
      </c>
      <c r="J686">
        <v>4395.87</v>
      </c>
      <c r="K686">
        <v>6894.01</v>
      </c>
      <c r="N686"/>
      <c r="O686"/>
      <c r="P686"/>
      <c r="Q686"/>
      <c r="R686"/>
      <c r="S686"/>
      <c r="T686"/>
      <c r="U686"/>
    </row>
    <row r="687" spans="1:21" x14ac:dyDescent="0.25">
      <c r="B687" s="2" t="s">
        <v>612</v>
      </c>
      <c r="C687" s="2" t="s">
        <v>26</v>
      </c>
      <c r="D687" t="s">
        <v>826</v>
      </c>
      <c r="E687" t="s">
        <v>28</v>
      </c>
      <c r="F687" t="s">
        <v>29</v>
      </c>
      <c r="G687" t="s">
        <v>27</v>
      </c>
      <c r="H687" s="79">
        <v>1</v>
      </c>
      <c r="I687">
        <v>447.68</v>
      </c>
      <c r="J687">
        <v>1108.01</v>
      </c>
      <c r="K687">
        <v>2276.1799999999998</v>
      </c>
      <c r="N687"/>
      <c r="O687"/>
      <c r="P687"/>
      <c r="Q687"/>
      <c r="R687"/>
      <c r="S687"/>
      <c r="T687"/>
      <c r="U687"/>
    </row>
    <row r="688" spans="1:21" x14ac:dyDescent="0.25">
      <c r="B688" s="2" t="s">
        <v>622</v>
      </c>
      <c r="C688" t="s">
        <v>26</v>
      </c>
      <c r="D688" t="s">
        <v>826</v>
      </c>
      <c r="E688" t="s">
        <v>28</v>
      </c>
      <c r="F688" t="s">
        <v>29</v>
      </c>
      <c r="G688" t="s">
        <v>27</v>
      </c>
      <c r="H688" s="79">
        <v>1</v>
      </c>
      <c r="I688">
        <v>447.68</v>
      </c>
      <c r="J688">
        <v>1108.01</v>
      </c>
      <c r="K688">
        <v>2276.1799999999998</v>
      </c>
      <c r="N688"/>
      <c r="O688"/>
      <c r="P688"/>
      <c r="Q688"/>
      <c r="R688"/>
      <c r="S688"/>
      <c r="T688"/>
      <c r="U688"/>
    </row>
    <row r="689" spans="1:21" x14ac:dyDescent="0.25">
      <c r="B689" s="2" t="s">
        <v>666</v>
      </c>
      <c r="C689" t="s">
        <v>70</v>
      </c>
      <c r="D689" t="s">
        <v>826</v>
      </c>
      <c r="E689" t="s">
        <v>44</v>
      </c>
      <c r="F689" t="s">
        <v>71</v>
      </c>
      <c r="G689" t="s">
        <v>27</v>
      </c>
      <c r="H689" s="79">
        <v>1</v>
      </c>
      <c r="I689">
        <v>528.66</v>
      </c>
      <c r="J689">
        <v>1239.17</v>
      </c>
      <c r="K689">
        <v>2631.511</v>
      </c>
      <c r="N689"/>
      <c r="O689"/>
      <c r="P689"/>
      <c r="Q689"/>
      <c r="R689"/>
      <c r="S689"/>
      <c r="T689"/>
      <c r="U689"/>
    </row>
    <row r="690" spans="1:21" x14ac:dyDescent="0.25">
      <c r="B690" s="2" t="s">
        <v>677</v>
      </c>
      <c r="C690" t="s">
        <v>70</v>
      </c>
      <c r="D690" t="s">
        <v>840</v>
      </c>
      <c r="E690" t="s">
        <v>44</v>
      </c>
      <c r="F690" t="s">
        <v>71</v>
      </c>
      <c r="G690" t="s">
        <v>27</v>
      </c>
      <c r="H690" s="79">
        <v>1</v>
      </c>
      <c r="I690">
        <v>528.66</v>
      </c>
      <c r="J690">
        <v>1239.17</v>
      </c>
      <c r="K690">
        <v>2631.511</v>
      </c>
      <c r="N690"/>
      <c r="O690"/>
      <c r="P690"/>
      <c r="Q690"/>
      <c r="R690"/>
      <c r="S690"/>
      <c r="T690"/>
      <c r="U690"/>
    </row>
    <row r="691" spans="1:21" x14ac:dyDescent="0.25">
      <c r="B691" s="2" t="s">
        <v>437</v>
      </c>
      <c r="C691" s="2" t="s">
        <v>77</v>
      </c>
      <c r="D691" t="s">
        <v>826</v>
      </c>
      <c r="E691" t="s">
        <v>23</v>
      </c>
      <c r="F691" t="s">
        <v>32</v>
      </c>
      <c r="G691" t="s">
        <v>27</v>
      </c>
      <c r="H691" s="79">
        <v>1</v>
      </c>
      <c r="I691">
        <v>700.84</v>
      </c>
      <c r="J691">
        <v>1704.98</v>
      </c>
      <c r="K691">
        <v>3558.79</v>
      </c>
      <c r="N691"/>
      <c r="O691"/>
      <c r="P691"/>
      <c r="Q691"/>
      <c r="R691"/>
      <c r="S691"/>
      <c r="T691"/>
      <c r="U691"/>
    </row>
    <row r="692" spans="1:21" x14ac:dyDescent="0.25">
      <c r="B692" s="2" t="s">
        <v>319</v>
      </c>
      <c r="C692" s="2" t="s">
        <v>90</v>
      </c>
      <c r="D692" t="s">
        <v>826</v>
      </c>
      <c r="E692" t="s">
        <v>44</v>
      </c>
      <c r="F692" t="s">
        <v>71</v>
      </c>
      <c r="G692" t="s">
        <v>31</v>
      </c>
      <c r="H692" s="79">
        <v>1</v>
      </c>
      <c r="I692">
        <v>528.66</v>
      </c>
      <c r="J692">
        <v>1239.17</v>
      </c>
      <c r="K692">
        <v>2633.51</v>
      </c>
      <c r="N692"/>
      <c r="O692"/>
      <c r="P692"/>
      <c r="Q692"/>
      <c r="R692"/>
      <c r="S692"/>
      <c r="T692"/>
      <c r="U692"/>
    </row>
    <row r="693" spans="1:21" x14ac:dyDescent="0.25">
      <c r="B693" s="2" t="s">
        <v>320</v>
      </c>
      <c r="C693" t="s">
        <v>90</v>
      </c>
      <c r="D693" t="s">
        <v>826</v>
      </c>
      <c r="E693" t="s">
        <v>44</v>
      </c>
      <c r="F693" t="s">
        <v>71</v>
      </c>
      <c r="G693" t="s">
        <v>31</v>
      </c>
      <c r="H693" s="79">
        <v>1</v>
      </c>
      <c r="I693">
        <v>528.66</v>
      </c>
      <c r="J693">
        <v>1239.17</v>
      </c>
      <c r="K693">
        <v>2633.51</v>
      </c>
      <c r="N693"/>
      <c r="O693"/>
      <c r="P693"/>
      <c r="Q693"/>
      <c r="R693"/>
      <c r="S693"/>
      <c r="T693"/>
      <c r="U693"/>
    </row>
    <row r="694" spans="1:21" x14ac:dyDescent="0.25">
      <c r="B694" s="2" t="s">
        <v>322</v>
      </c>
      <c r="C694" t="s">
        <v>90</v>
      </c>
      <c r="D694" t="s">
        <v>826</v>
      </c>
      <c r="E694" t="s">
        <v>44</v>
      </c>
      <c r="F694" t="s">
        <v>71</v>
      </c>
      <c r="G694" t="s">
        <v>31</v>
      </c>
      <c r="H694" s="79">
        <v>1</v>
      </c>
      <c r="I694">
        <v>528.66</v>
      </c>
      <c r="J694">
        <v>1239.17</v>
      </c>
      <c r="K694">
        <v>2633.51</v>
      </c>
      <c r="N694"/>
      <c r="O694"/>
      <c r="P694"/>
      <c r="Q694"/>
      <c r="R694"/>
      <c r="S694"/>
      <c r="T694"/>
      <c r="U694"/>
    </row>
    <row r="695" spans="1:21" x14ac:dyDescent="0.25">
      <c r="B695" s="2" t="s">
        <v>446</v>
      </c>
      <c r="C695" s="2" t="s">
        <v>34</v>
      </c>
      <c r="D695" t="s">
        <v>826</v>
      </c>
      <c r="E695" t="s">
        <v>19</v>
      </c>
      <c r="F695" t="s">
        <v>35</v>
      </c>
      <c r="G695" t="s">
        <v>27</v>
      </c>
      <c r="H695" s="79">
        <v>1</v>
      </c>
      <c r="I695">
        <v>839.48</v>
      </c>
      <c r="J695">
        <v>2152.71</v>
      </c>
      <c r="K695">
        <v>4325.59</v>
      </c>
      <c r="N695"/>
      <c r="O695"/>
      <c r="P695"/>
      <c r="Q695"/>
      <c r="R695"/>
      <c r="S695"/>
      <c r="T695"/>
      <c r="U695"/>
    </row>
    <row r="696" spans="1:21" x14ac:dyDescent="0.25">
      <c r="B696" t="s">
        <v>875</v>
      </c>
      <c r="C696" t="s">
        <v>90</v>
      </c>
      <c r="D696" t="s">
        <v>826</v>
      </c>
      <c r="E696" t="s">
        <v>44</v>
      </c>
      <c r="F696" t="s">
        <v>71</v>
      </c>
      <c r="G696" t="s">
        <v>31</v>
      </c>
      <c r="H696" s="79">
        <v>1</v>
      </c>
      <c r="I696">
        <v>528.66</v>
      </c>
      <c r="J696">
        <v>1239.17</v>
      </c>
      <c r="K696">
        <v>2633.51</v>
      </c>
      <c r="N696"/>
      <c r="O696"/>
      <c r="P696"/>
      <c r="Q696"/>
      <c r="R696"/>
      <c r="S696"/>
      <c r="T696"/>
      <c r="U696"/>
    </row>
    <row r="697" spans="1:21" x14ac:dyDescent="0.25">
      <c r="B697" t="s">
        <v>876</v>
      </c>
      <c r="C697" t="s">
        <v>90</v>
      </c>
      <c r="D697" t="s">
        <v>826</v>
      </c>
      <c r="E697" t="s">
        <v>44</v>
      </c>
      <c r="F697" t="s">
        <v>71</v>
      </c>
      <c r="G697" t="s">
        <v>31</v>
      </c>
      <c r="H697" s="79">
        <v>1</v>
      </c>
      <c r="I697">
        <v>528.66</v>
      </c>
      <c r="J697">
        <v>1239.17</v>
      </c>
      <c r="K697">
        <v>2633.51</v>
      </c>
      <c r="N697"/>
      <c r="O697"/>
      <c r="P697"/>
      <c r="Q697"/>
      <c r="R697"/>
      <c r="S697"/>
      <c r="T697"/>
      <c r="U697"/>
    </row>
    <row r="698" spans="1:21" x14ac:dyDescent="0.25">
      <c r="B698" t="s">
        <v>962</v>
      </c>
      <c r="C698" t="s">
        <v>34</v>
      </c>
      <c r="D698" t="s">
        <v>826</v>
      </c>
      <c r="E698" t="s">
        <v>19</v>
      </c>
      <c r="F698" t="s">
        <v>35</v>
      </c>
      <c r="G698" t="s">
        <v>27</v>
      </c>
      <c r="H698" s="79">
        <v>1</v>
      </c>
      <c r="I698">
        <v>839.48</v>
      </c>
      <c r="J698">
        <v>2152.71</v>
      </c>
      <c r="K698">
        <v>4325.59</v>
      </c>
      <c r="N698"/>
      <c r="O698"/>
      <c r="P698"/>
      <c r="Q698"/>
      <c r="R698"/>
      <c r="S698"/>
      <c r="T698"/>
      <c r="U698"/>
    </row>
    <row r="699" spans="1:21" x14ac:dyDescent="0.25">
      <c r="A699" s="2" t="s">
        <v>186</v>
      </c>
      <c r="C699" s="2"/>
      <c r="H699" s="21">
        <v>21</v>
      </c>
      <c r="I699" s="2">
        <v>13431.05</v>
      </c>
      <c r="J699" s="2">
        <v>35076.569999999985</v>
      </c>
      <c r="K699" s="2">
        <v>68700.494000000006</v>
      </c>
      <c r="N699"/>
      <c r="O699"/>
      <c r="P699"/>
      <c r="Q699"/>
      <c r="R699"/>
      <c r="S699"/>
      <c r="T699"/>
      <c r="U699"/>
    </row>
    <row r="700" spans="1:21" x14ac:dyDescent="0.25">
      <c r="A700" s="2">
        <v>9340</v>
      </c>
      <c r="B700" s="2" t="s">
        <v>558</v>
      </c>
      <c r="C700" s="2" t="s">
        <v>136</v>
      </c>
      <c r="D700" t="s">
        <v>825</v>
      </c>
      <c r="E700" t="s">
        <v>44</v>
      </c>
      <c r="F700" t="s">
        <v>71</v>
      </c>
      <c r="G700" t="s">
        <v>27</v>
      </c>
      <c r="H700" s="79">
        <v>1</v>
      </c>
      <c r="I700">
        <v>528.66</v>
      </c>
      <c r="J700">
        <v>1239.17</v>
      </c>
      <c r="K700">
        <v>2606.96</v>
      </c>
      <c r="N700"/>
      <c r="O700"/>
      <c r="P700"/>
      <c r="Q700"/>
      <c r="R700"/>
      <c r="S700"/>
      <c r="T700"/>
      <c r="U700"/>
    </row>
    <row r="701" spans="1:21" x14ac:dyDescent="0.25">
      <c r="B701" s="2" t="s">
        <v>655</v>
      </c>
      <c r="C701" s="2" t="s">
        <v>70</v>
      </c>
      <c r="D701" t="s">
        <v>826</v>
      </c>
      <c r="E701" t="s">
        <v>44</v>
      </c>
      <c r="F701" t="s">
        <v>71</v>
      </c>
      <c r="G701" t="s">
        <v>27</v>
      </c>
      <c r="H701" s="79">
        <v>1</v>
      </c>
      <c r="I701">
        <v>528.66</v>
      </c>
      <c r="J701">
        <v>1239.17</v>
      </c>
      <c r="K701">
        <v>2631.511</v>
      </c>
      <c r="N701"/>
      <c r="O701"/>
      <c r="P701"/>
      <c r="Q701"/>
      <c r="R701"/>
      <c r="S701"/>
      <c r="T701"/>
      <c r="U701"/>
    </row>
    <row r="702" spans="1:21" x14ac:dyDescent="0.25">
      <c r="B702" t="s">
        <v>963</v>
      </c>
      <c r="C702" t="s">
        <v>933</v>
      </c>
      <c r="D702" t="s">
        <v>826</v>
      </c>
      <c r="E702" t="s">
        <v>23</v>
      </c>
      <c r="F702" t="s">
        <v>35</v>
      </c>
      <c r="G702" t="s">
        <v>27</v>
      </c>
      <c r="H702" s="79">
        <v>1</v>
      </c>
      <c r="I702">
        <v>839.48</v>
      </c>
      <c r="J702">
        <v>1998.95</v>
      </c>
      <c r="K702">
        <v>3991.4</v>
      </c>
      <c r="N702"/>
      <c r="O702"/>
      <c r="P702"/>
      <c r="Q702"/>
      <c r="R702"/>
      <c r="S702"/>
      <c r="T702"/>
      <c r="U702"/>
    </row>
    <row r="703" spans="1:21" x14ac:dyDescent="0.25">
      <c r="A703" s="2" t="s">
        <v>187</v>
      </c>
      <c r="C703" s="2"/>
      <c r="H703" s="21">
        <v>3</v>
      </c>
      <c r="I703" s="2">
        <v>1896.8</v>
      </c>
      <c r="J703" s="2">
        <v>4477.29</v>
      </c>
      <c r="K703" s="2">
        <v>9229.8709999999992</v>
      </c>
      <c r="N703"/>
      <c r="O703"/>
      <c r="P703"/>
      <c r="Q703"/>
      <c r="R703"/>
      <c r="S703"/>
      <c r="T703"/>
      <c r="U703"/>
    </row>
    <row r="704" spans="1:21" x14ac:dyDescent="0.25">
      <c r="A704">
        <v>1720</v>
      </c>
      <c r="B704" t="s">
        <v>200</v>
      </c>
      <c r="C704" t="s">
        <v>843</v>
      </c>
      <c r="D704" t="s">
        <v>826</v>
      </c>
      <c r="E704" t="s">
        <v>19</v>
      </c>
      <c r="F704" t="s">
        <v>35</v>
      </c>
      <c r="G704" t="s">
        <v>31</v>
      </c>
      <c r="H704" s="79">
        <v>1</v>
      </c>
      <c r="I704">
        <v>839.48</v>
      </c>
      <c r="J704">
        <v>2152.71</v>
      </c>
      <c r="K704">
        <v>4325.59</v>
      </c>
      <c r="N704"/>
      <c r="O704"/>
      <c r="P704"/>
      <c r="Q704"/>
      <c r="R704"/>
      <c r="S704"/>
      <c r="T704"/>
      <c r="U704"/>
    </row>
    <row r="705" spans="1:21" x14ac:dyDescent="0.25">
      <c r="A705"/>
      <c r="B705" t="s">
        <v>641</v>
      </c>
      <c r="C705" t="s">
        <v>26</v>
      </c>
      <c r="D705" t="s">
        <v>826</v>
      </c>
      <c r="E705" t="s">
        <v>28</v>
      </c>
      <c r="F705" t="s">
        <v>29</v>
      </c>
      <c r="G705" t="s">
        <v>27</v>
      </c>
      <c r="H705" s="79">
        <v>1</v>
      </c>
      <c r="I705">
        <v>447.68</v>
      </c>
      <c r="J705">
        <v>1108.01</v>
      </c>
      <c r="K705">
        <v>2276.1799999999998</v>
      </c>
      <c r="N705"/>
      <c r="O705"/>
      <c r="P705"/>
      <c r="Q705"/>
      <c r="R705"/>
      <c r="S705"/>
      <c r="T705"/>
      <c r="U705"/>
    </row>
    <row r="706" spans="1:21" x14ac:dyDescent="0.25">
      <c r="A706"/>
      <c r="B706" t="s">
        <v>669</v>
      </c>
      <c r="C706" t="s">
        <v>70</v>
      </c>
      <c r="D706" t="s">
        <v>826</v>
      </c>
      <c r="E706" t="s">
        <v>44</v>
      </c>
      <c r="F706" t="s">
        <v>71</v>
      </c>
      <c r="G706" t="s">
        <v>27</v>
      </c>
      <c r="H706" s="79">
        <v>1</v>
      </c>
      <c r="I706">
        <v>528.66</v>
      </c>
      <c r="J706">
        <v>1239.17</v>
      </c>
      <c r="K706">
        <v>2631.511</v>
      </c>
      <c r="N706"/>
      <c r="O706"/>
      <c r="P706"/>
      <c r="Q706"/>
      <c r="R706"/>
      <c r="S706"/>
      <c r="T706"/>
      <c r="U706"/>
    </row>
    <row r="707" spans="1:21" x14ac:dyDescent="0.25">
      <c r="A707"/>
      <c r="B707" t="s">
        <v>964</v>
      </c>
      <c r="C707" t="s">
        <v>136</v>
      </c>
      <c r="D707" t="s">
        <v>825</v>
      </c>
      <c r="E707" t="s">
        <v>44</v>
      </c>
      <c r="F707" t="s">
        <v>71</v>
      </c>
      <c r="G707" t="s">
        <v>27</v>
      </c>
      <c r="H707" s="79">
        <v>1</v>
      </c>
      <c r="I707">
        <v>528.66</v>
      </c>
      <c r="J707">
        <v>1239.17</v>
      </c>
      <c r="K707">
        <v>2606.96</v>
      </c>
      <c r="N707"/>
      <c r="O707"/>
      <c r="P707"/>
      <c r="Q707"/>
      <c r="R707"/>
      <c r="S707"/>
      <c r="T707"/>
      <c r="U707"/>
    </row>
    <row r="708" spans="1:21" x14ac:dyDescent="0.25">
      <c r="A708"/>
      <c r="B708" t="s">
        <v>965</v>
      </c>
      <c r="C708" t="s">
        <v>137</v>
      </c>
      <c r="D708" t="s">
        <v>825</v>
      </c>
      <c r="E708" t="s">
        <v>23</v>
      </c>
      <c r="F708" t="s">
        <v>32</v>
      </c>
      <c r="G708" t="s">
        <v>27</v>
      </c>
      <c r="H708" s="79">
        <v>1</v>
      </c>
      <c r="I708">
        <v>700.84</v>
      </c>
      <c r="J708">
        <v>1704.98</v>
      </c>
      <c r="K708">
        <v>3531.5</v>
      </c>
      <c r="N708"/>
      <c r="O708"/>
      <c r="P708"/>
      <c r="Q708"/>
      <c r="R708"/>
      <c r="S708"/>
      <c r="T708"/>
      <c r="U708"/>
    </row>
    <row r="709" spans="1:21" x14ac:dyDescent="0.25">
      <c r="A709" t="s">
        <v>877</v>
      </c>
      <c r="B709"/>
      <c r="D709"/>
      <c r="E709"/>
      <c r="F709"/>
      <c r="G709"/>
      <c r="H709" s="79">
        <v>5</v>
      </c>
      <c r="I709">
        <v>3045.32</v>
      </c>
      <c r="J709">
        <v>7444.0400000000009</v>
      </c>
      <c r="K709">
        <v>15371.741000000002</v>
      </c>
      <c r="N709"/>
      <c r="O709"/>
      <c r="P709"/>
      <c r="Q709"/>
      <c r="R709"/>
      <c r="S709"/>
      <c r="T709"/>
      <c r="U709"/>
    </row>
    <row r="710" spans="1:21" x14ac:dyDescent="0.25">
      <c r="A710">
        <v>3380</v>
      </c>
      <c r="B710" t="s">
        <v>222</v>
      </c>
      <c r="C710" t="s">
        <v>124</v>
      </c>
      <c r="D710" t="s">
        <v>825</v>
      </c>
      <c r="E710" t="s">
        <v>44</v>
      </c>
      <c r="F710" t="s">
        <v>45</v>
      </c>
      <c r="G710" t="s">
        <v>31</v>
      </c>
      <c r="H710" s="79">
        <v>1</v>
      </c>
      <c r="I710">
        <v>612.99</v>
      </c>
      <c r="J710">
        <v>2342.66</v>
      </c>
      <c r="K710">
        <v>3794.78</v>
      </c>
      <c r="N710"/>
      <c r="O710"/>
      <c r="P710"/>
      <c r="Q710"/>
      <c r="R710"/>
      <c r="S710"/>
      <c r="T710"/>
      <c r="U710"/>
    </row>
    <row r="711" spans="1:21" x14ac:dyDescent="0.25">
      <c r="A711"/>
      <c r="B711" t="s">
        <v>878</v>
      </c>
      <c r="C711" t="s">
        <v>70</v>
      </c>
      <c r="D711" t="s">
        <v>826</v>
      </c>
      <c r="E711" t="s">
        <v>44</v>
      </c>
      <c r="F711" t="s">
        <v>71</v>
      </c>
      <c r="G711" t="s">
        <v>27</v>
      </c>
      <c r="H711" s="79">
        <v>1</v>
      </c>
      <c r="I711">
        <v>528.66</v>
      </c>
      <c r="J711">
        <v>1239.17</v>
      </c>
      <c r="K711">
        <v>2633.51</v>
      </c>
      <c r="N711"/>
      <c r="O711"/>
      <c r="P711"/>
      <c r="Q711"/>
      <c r="R711"/>
      <c r="S711"/>
      <c r="T711"/>
      <c r="U711"/>
    </row>
    <row r="712" spans="1:21" x14ac:dyDescent="0.25">
      <c r="A712"/>
      <c r="B712" t="s">
        <v>879</v>
      </c>
      <c r="C712" t="s">
        <v>72</v>
      </c>
      <c r="D712" t="s">
        <v>826</v>
      </c>
      <c r="E712" t="s">
        <v>44</v>
      </c>
      <c r="F712" t="s">
        <v>71</v>
      </c>
      <c r="G712" t="s">
        <v>31</v>
      </c>
      <c r="H712" s="79">
        <v>1</v>
      </c>
      <c r="I712">
        <v>528.66</v>
      </c>
      <c r="J712">
        <v>1239.17</v>
      </c>
      <c r="K712">
        <v>2606.54</v>
      </c>
      <c r="N712"/>
      <c r="O712"/>
      <c r="P712"/>
      <c r="Q712"/>
      <c r="R712"/>
      <c r="S712"/>
      <c r="T712"/>
      <c r="U712"/>
    </row>
    <row r="713" spans="1:21" x14ac:dyDescent="0.25">
      <c r="A713"/>
      <c r="B713" t="s">
        <v>966</v>
      </c>
      <c r="C713" t="s">
        <v>925</v>
      </c>
      <c r="D713" t="s">
        <v>826</v>
      </c>
      <c r="E713" t="s">
        <v>23</v>
      </c>
      <c r="F713" t="s">
        <v>35</v>
      </c>
      <c r="G713" t="s">
        <v>27</v>
      </c>
      <c r="H713" s="79">
        <v>1</v>
      </c>
      <c r="I713">
        <v>839.48</v>
      </c>
      <c r="J713">
        <v>2672.5</v>
      </c>
      <c r="K713">
        <v>4665.25</v>
      </c>
      <c r="N713"/>
      <c r="O713"/>
      <c r="P713"/>
      <c r="Q713"/>
      <c r="R713"/>
      <c r="S713"/>
      <c r="T713"/>
      <c r="U713"/>
    </row>
    <row r="714" spans="1:21" x14ac:dyDescent="0.25">
      <c r="A714" t="s">
        <v>880</v>
      </c>
      <c r="B714"/>
      <c r="D714"/>
      <c r="E714"/>
      <c r="F714"/>
      <c r="G714"/>
      <c r="H714" s="79">
        <v>4</v>
      </c>
      <c r="I714">
        <v>2509.79</v>
      </c>
      <c r="J714">
        <v>7493.5</v>
      </c>
      <c r="K714">
        <v>13700.080000000002</v>
      </c>
      <c r="N714"/>
      <c r="O714"/>
      <c r="P714"/>
      <c r="Q714"/>
      <c r="R714"/>
      <c r="S714"/>
      <c r="T714"/>
      <c r="U714"/>
    </row>
    <row r="715" spans="1:21" x14ac:dyDescent="0.25">
      <c r="A715">
        <v>9205</v>
      </c>
      <c r="B715" t="s">
        <v>208</v>
      </c>
      <c r="C715" t="s">
        <v>856</v>
      </c>
      <c r="D715" t="s">
        <v>826</v>
      </c>
      <c r="E715" t="s">
        <v>19</v>
      </c>
      <c r="F715" t="s">
        <v>20</v>
      </c>
      <c r="G715" t="s">
        <v>31</v>
      </c>
      <c r="H715" s="79">
        <v>1</v>
      </c>
      <c r="I715">
        <v>1164.74</v>
      </c>
      <c r="J715">
        <v>3314.99</v>
      </c>
      <c r="K715">
        <v>5813.13</v>
      </c>
      <c r="N715"/>
      <c r="O715"/>
      <c r="P715"/>
      <c r="Q715"/>
      <c r="R715"/>
      <c r="S715"/>
      <c r="T715"/>
      <c r="U715"/>
    </row>
    <row r="716" spans="1:21" x14ac:dyDescent="0.25">
      <c r="A716"/>
      <c r="B716" t="s">
        <v>625</v>
      </c>
      <c r="C716" t="s">
        <v>26</v>
      </c>
      <c r="D716" t="s">
        <v>826</v>
      </c>
      <c r="E716" t="s">
        <v>28</v>
      </c>
      <c r="F716" t="s">
        <v>29</v>
      </c>
      <c r="G716" t="s">
        <v>27</v>
      </c>
      <c r="H716" s="79">
        <v>1</v>
      </c>
      <c r="I716">
        <v>447.68</v>
      </c>
      <c r="J716">
        <v>1108.01</v>
      </c>
      <c r="K716">
        <v>2276.1799999999998</v>
      </c>
      <c r="N716"/>
      <c r="O716"/>
      <c r="P716"/>
      <c r="Q716"/>
      <c r="R716"/>
      <c r="S716"/>
      <c r="T716"/>
      <c r="U716"/>
    </row>
    <row r="717" spans="1:21" x14ac:dyDescent="0.25">
      <c r="A717"/>
      <c r="B717" t="s">
        <v>665</v>
      </c>
      <c r="C717" t="s">
        <v>70</v>
      </c>
      <c r="D717" t="s">
        <v>826</v>
      </c>
      <c r="E717" t="s">
        <v>44</v>
      </c>
      <c r="F717" t="s">
        <v>71</v>
      </c>
      <c r="G717" t="s">
        <v>27</v>
      </c>
      <c r="H717" s="79">
        <v>1</v>
      </c>
      <c r="I717">
        <v>528.66</v>
      </c>
      <c r="J717">
        <v>1239.17</v>
      </c>
      <c r="K717">
        <v>2631.511</v>
      </c>
      <c r="N717"/>
      <c r="O717"/>
      <c r="P717"/>
      <c r="Q717"/>
      <c r="R717"/>
      <c r="S717"/>
      <c r="T717"/>
      <c r="U717"/>
    </row>
    <row r="718" spans="1:21" x14ac:dyDescent="0.25">
      <c r="A718"/>
      <c r="B718" t="s">
        <v>442</v>
      </c>
      <c r="C718" t="s">
        <v>34</v>
      </c>
      <c r="D718" t="s">
        <v>826</v>
      </c>
      <c r="E718" t="s">
        <v>19</v>
      </c>
      <c r="F718" t="s">
        <v>35</v>
      </c>
      <c r="G718" t="s">
        <v>27</v>
      </c>
      <c r="H718" s="79">
        <v>1</v>
      </c>
      <c r="I718">
        <v>839.48</v>
      </c>
      <c r="J718">
        <v>2152.71</v>
      </c>
      <c r="K718">
        <v>4325.59</v>
      </c>
      <c r="N718"/>
      <c r="O718"/>
      <c r="P718"/>
      <c r="Q718"/>
      <c r="R718"/>
      <c r="S718"/>
      <c r="T718"/>
      <c r="U718"/>
    </row>
    <row r="719" spans="1:21" x14ac:dyDescent="0.25">
      <c r="A719"/>
      <c r="B719" t="s">
        <v>256</v>
      </c>
      <c r="C719" t="s">
        <v>100</v>
      </c>
      <c r="D719" t="s">
        <v>826</v>
      </c>
      <c r="E719" t="s">
        <v>19</v>
      </c>
      <c r="F719" t="s">
        <v>35</v>
      </c>
      <c r="G719" t="s">
        <v>31</v>
      </c>
      <c r="H719" s="79">
        <v>1</v>
      </c>
      <c r="I719">
        <v>839.48</v>
      </c>
      <c r="J719">
        <v>2152.71</v>
      </c>
      <c r="K719">
        <v>4325.59</v>
      </c>
      <c r="N719"/>
      <c r="O719"/>
      <c r="P719"/>
      <c r="Q719"/>
      <c r="R719"/>
      <c r="S719"/>
      <c r="T719"/>
      <c r="U719"/>
    </row>
    <row r="720" spans="1:21" x14ac:dyDescent="0.25">
      <c r="A720"/>
      <c r="B720" t="s">
        <v>967</v>
      </c>
      <c r="C720" t="s">
        <v>70</v>
      </c>
      <c r="D720" t="s">
        <v>826</v>
      </c>
      <c r="E720" t="s">
        <v>44</v>
      </c>
      <c r="F720" t="s">
        <v>71</v>
      </c>
      <c r="G720" t="s">
        <v>27</v>
      </c>
      <c r="H720" s="79">
        <v>1</v>
      </c>
      <c r="I720">
        <v>528.66</v>
      </c>
      <c r="J720">
        <v>1239.17</v>
      </c>
      <c r="K720">
        <v>2633.51</v>
      </c>
      <c r="N720"/>
      <c r="O720"/>
      <c r="P720"/>
      <c r="Q720"/>
      <c r="R720"/>
      <c r="S720"/>
      <c r="T720"/>
      <c r="U720"/>
    </row>
    <row r="721" spans="1:21" x14ac:dyDescent="0.25">
      <c r="A721" t="s">
        <v>937</v>
      </c>
      <c r="B721"/>
      <c r="D721"/>
      <c r="E721"/>
      <c r="F721"/>
      <c r="G721"/>
      <c r="H721" s="79">
        <v>6</v>
      </c>
      <c r="I721">
        <v>4348.7</v>
      </c>
      <c r="J721">
        <v>11206.76</v>
      </c>
      <c r="K721">
        <v>22005.510999999999</v>
      </c>
      <c r="N721"/>
      <c r="O721"/>
      <c r="P721"/>
      <c r="Q721"/>
      <c r="R721"/>
      <c r="S721"/>
      <c r="T721"/>
      <c r="U721"/>
    </row>
    <row r="722" spans="1:21" x14ac:dyDescent="0.25">
      <c r="A722">
        <v>9206</v>
      </c>
      <c r="B722" t="s">
        <v>556</v>
      </c>
      <c r="C722" t="s">
        <v>136</v>
      </c>
      <c r="D722" t="s">
        <v>825</v>
      </c>
      <c r="E722" t="s">
        <v>44</v>
      </c>
      <c r="F722" t="s">
        <v>71</v>
      </c>
      <c r="G722" t="s">
        <v>27</v>
      </c>
      <c r="H722" s="79">
        <v>1</v>
      </c>
      <c r="I722">
        <v>528.66</v>
      </c>
      <c r="J722">
        <v>1239.17</v>
      </c>
      <c r="K722">
        <v>2606.96</v>
      </c>
      <c r="N722"/>
      <c r="O722"/>
      <c r="P722"/>
      <c r="Q722"/>
      <c r="R722"/>
      <c r="S722"/>
      <c r="T722"/>
      <c r="U722"/>
    </row>
    <row r="723" spans="1:21" x14ac:dyDescent="0.25">
      <c r="A723"/>
      <c r="B723" t="s">
        <v>557</v>
      </c>
      <c r="C723" t="s">
        <v>136</v>
      </c>
      <c r="D723" t="s">
        <v>825</v>
      </c>
      <c r="E723" t="s">
        <v>44</v>
      </c>
      <c r="F723" t="s">
        <v>71</v>
      </c>
      <c r="G723" t="s">
        <v>27</v>
      </c>
      <c r="H723" s="79">
        <v>1</v>
      </c>
      <c r="I723">
        <v>528.66</v>
      </c>
      <c r="J723">
        <v>1239.17</v>
      </c>
      <c r="K723">
        <v>2606.96</v>
      </c>
      <c r="N723"/>
      <c r="O723"/>
      <c r="P723"/>
      <c r="Q723"/>
      <c r="R723"/>
      <c r="S723"/>
      <c r="T723"/>
      <c r="U723"/>
    </row>
    <row r="724" spans="1:21" x14ac:dyDescent="0.25">
      <c r="A724"/>
      <c r="B724" t="s">
        <v>559</v>
      </c>
      <c r="C724" t="s">
        <v>136</v>
      </c>
      <c r="D724" t="s">
        <v>825</v>
      </c>
      <c r="E724" t="s">
        <v>44</v>
      </c>
      <c r="F724" t="s">
        <v>71</v>
      </c>
      <c r="G724" t="s">
        <v>27</v>
      </c>
      <c r="H724" s="79">
        <v>1</v>
      </c>
      <c r="I724">
        <v>528.66</v>
      </c>
      <c r="J724">
        <v>1239.17</v>
      </c>
      <c r="K724">
        <v>2606.96</v>
      </c>
      <c r="N724"/>
      <c r="O724"/>
      <c r="P724"/>
      <c r="Q724"/>
      <c r="R724"/>
      <c r="S724"/>
      <c r="T724"/>
      <c r="U724"/>
    </row>
    <row r="725" spans="1:21" x14ac:dyDescent="0.25">
      <c r="A725"/>
      <c r="B725" t="s">
        <v>621</v>
      </c>
      <c r="C725" t="s">
        <v>26</v>
      </c>
      <c r="D725" t="s">
        <v>826</v>
      </c>
      <c r="E725" t="s">
        <v>28</v>
      </c>
      <c r="F725" t="s">
        <v>29</v>
      </c>
      <c r="G725" t="s">
        <v>27</v>
      </c>
      <c r="H725" s="79">
        <v>1</v>
      </c>
      <c r="I725">
        <v>447.68</v>
      </c>
      <c r="J725">
        <v>1108.01</v>
      </c>
      <c r="K725">
        <v>2276.1799999999998</v>
      </c>
      <c r="N725"/>
      <c r="O725"/>
      <c r="P725"/>
      <c r="Q725"/>
      <c r="R725"/>
      <c r="S725"/>
      <c r="T725"/>
      <c r="U725"/>
    </row>
    <row r="726" spans="1:21" x14ac:dyDescent="0.25">
      <c r="A726"/>
      <c r="B726" t="s">
        <v>623</v>
      </c>
      <c r="C726" t="s">
        <v>26</v>
      </c>
      <c r="D726" t="s">
        <v>826</v>
      </c>
      <c r="E726" t="s">
        <v>28</v>
      </c>
      <c r="F726" t="s">
        <v>29</v>
      </c>
      <c r="G726" t="s">
        <v>27</v>
      </c>
      <c r="H726" s="79">
        <v>1</v>
      </c>
      <c r="I726">
        <v>447.68</v>
      </c>
      <c r="J726">
        <v>1108.01</v>
      </c>
      <c r="K726">
        <v>2276.1799999999998</v>
      </c>
      <c r="N726"/>
      <c r="O726"/>
      <c r="P726"/>
      <c r="Q726"/>
      <c r="R726"/>
      <c r="S726"/>
      <c r="T726"/>
      <c r="U726"/>
    </row>
    <row r="727" spans="1:21" x14ac:dyDescent="0.25">
      <c r="A727"/>
      <c r="B727" t="s">
        <v>642</v>
      </c>
      <c r="C727" t="s">
        <v>26</v>
      </c>
      <c r="D727" t="s">
        <v>826</v>
      </c>
      <c r="E727" t="s">
        <v>28</v>
      </c>
      <c r="F727" t="s">
        <v>29</v>
      </c>
      <c r="G727" t="s">
        <v>27</v>
      </c>
      <c r="H727" s="79">
        <v>1</v>
      </c>
      <c r="I727">
        <v>447.68</v>
      </c>
      <c r="J727">
        <v>1108.01</v>
      </c>
      <c r="K727">
        <v>2276.1799999999998</v>
      </c>
      <c r="N727"/>
      <c r="O727"/>
      <c r="P727"/>
      <c r="Q727"/>
      <c r="R727"/>
      <c r="S727"/>
      <c r="T727"/>
      <c r="U727"/>
    </row>
    <row r="728" spans="1:21" x14ac:dyDescent="0.25">
      <c r="A728"/>
      <c r="B728" t="s">
        <v>664</v>
      </c>
      <c r="C728" t="s">
        <v>136</v>
      </c>
      <c r="D728" t="s">
        <v>825</v>
      </c>
      <c r="E728" t="s">
        <v>44</v>
      </c>
      <c r="F728" t="s">
        <v>71</v>
      </c>
      <c r="G728" t="s">
        <v>27</v>
      </c>
      <c r="H728" s="79">
        <v>1</v>
      </c>
      <c r="I728">
        <v>528.66</v>
      </c>
      <c r="J728">
        <v>1239.17</v>
      </c>
      <c r="K728">
        <v>2606.96</v>
      </c>
      <c r="N728"/>
      <c r="O728"/>
      <c r="P728"/>
      <c r="Q728"/>
      <c r="R728"/>
      <c r="S728"/>
      <c r="T728"/>
      <c r="U728"/>
    </row>
    <row r="729" spans="1:21" x14ac:dyDescent="0.25">
      <c r="A729"/>
      <c r="B729" t="s">
        <v>668</v>
      </c>
      <c r="C729" t="s">
        <v>70</v>
      </c>
      <c r="D729" t="s">
        <v>840</v>
      </c>
      <c r="E729" t="s">
        <v>44</v>
      </c>
      <c r="F729" t="s">
        <v>71</v>
      </c>
      <c r="G729" t="s">
        <v>27</v>
      </c>
      <c r="H729" s="79">
        <v>1</v>
      </c>
      <c r="I729">
        <v>528.66</v>
      </c>
      <c r="J729">
        <v>1239.17</v>
      </c>
      <c r="K729">
        <v>2631.511</v>
      </c>
      <c r="N729"/>
      <c r="O729"/>
      <c r="P729"/>
      <c r="Q729"/>
      <c r="R729"/>
      <c r="S729"/>
      <c r="T729"/>
      <c r="U729"/>
    </row>
    <row r="730" spans="1:21" x14ac:dyDescent="0.25">
      <c r="A730"/>
      <c r="B730" t="s">
        <v>445</v>
      </c>
      <c r="C730" t="s">
        <v>34</v>
      </c>
      <c r="D730" t="s">
        <v>826</v>
      </c>
      <c r="E730" t="s">
        <v>19</v>
      </c>
      <c r="F730" t="s">
        <v>35</v>
      </c>
      <c r="G730" t="s">
        <v>27</v>
      </c>
      <c r="H730" s="79">
        <v>1</v>
      </c>
      <c r="I730">
        <v>839.48</v>
      </c>
      <c r="J730">
        <v>2152.71</v>
      </c>
      <c r="K730">
        <v>4325.59</v>
      </c>
      <c r="N730"/>
      <c r="O730"/>
      <c r="P730"/>
      <c r="Q730"/>
      <c r="R730"/>
      <c r="S730"/>
      <c r="T730"/>
      <c r="U730"/>
    </row>
    <row r="731" spans="1:21" x14ac:dyDescent="0.25">
      <c r="A731"/>
      <c r="B731" t="s">
        <v>448</v>
      </c>
      <c r="C731" t="s">
        <v>34</v>
      </c>
      <c r="D731" t="s">
        <v>826</v>
      </c>
      <c r="E731" t="s">
        <v>19</v>
      </c>
      <c r="F731" t="s">
        <v>902</v>
      </c>
      <c r="G731" t="s">
        <v>27</v>
      </c>
      <c r="H731" s="79">
        <v>1</v>
      </c>
      <c r="I731">
        <v>839.48</v>
      </c>
      <c r="J731">
        <v>2152.71</v>
      </c>
      <c r="K731">
        <v>4325.59</v>
      </c>
      <c r="N731"/>
      <c r="O731"/>
      <c r="P731"/>
      <c r="Q731"/>
      <c r="R731"/>
      <c r="S731"/>
      <c r="T731"/>
      <c r="U731"/>
    </row>
    <row r="732" spans="1:21" x14ac:dyDescent="0.25">
      <c r="A732"/>
      <c r="B732" t="s">
        <v>450</v>
      </c>
      <c r="C732" t="s">
        <v>34</v>
      </c>
      <c r="D732" t="s">
        <v>826</v>
      </c>
      <c r="E732" t="s">
        <v>19</v>
      </c>
      <c r="F732" t="s">
        <v>35</v>
      </c>
      <c r="G732" t="s">
        <v>27</v>
      </c>
      <c r="H732" s="79">
        <v>1</v>
      </c>
      <c r="I732">
        <v>839.48</v>
      </c>
      <c r="J732">
        <v>2152.71</v>
      </c>
      <c r="K732">
        <v>4325.59</v>
      </c>
      <c r="N732"/>
      <c r="O732"/>
      <c r="P732"/>
      <c r="Q732"/>
      <c r="R732"/>
      <c r="S732"/>
      <c r="T732"/>
      <c r="U732"/>
    </row>
    <row r="733" spans="1:21" x14ac:dyDescent="0.25">
      <c r="A733"/>
      <c r="B733" t="s">
        <v>451</v>
      </c>
      <c r="C733" t="s">
        <v>34</v>
      </c>
      <c r="D733" t="s">
        <v>826</v>
      </c>
      <c r="E733" t="s">
        <v>19</v>
      </c>
      <c r="F733" t="s">
        <v>35</v>
      </c>
      <c r="G733" t="s">
        <v>27</v>
      </c>
      <c r="H733" s="79">
        <v>1</v>
      </c>
      <c r="I733">
        <v>839.48</v>
      </c>
      <c r="J733">
        <v>2152.71</v>
      </c>
      <c r="K733">
        <v>4325.59</v>
      </c>
      <c r="N733"/>
      <c r="O733"/>
      <c r="P733"/>
      <c r="Q733"/>
      <c r="R733"/>
      <c r="S733"/>
      <c r="T733"/>
      <c r="U733"/>
    </row>
    <row r="734" spans="1:21" x14ac:dyDescent="0.25">
      <c r="A734"/>
      <c r="B734" t="s">
        <v>452</v>
      </c>
      <c r="C734" t="s">
        <v>34</v>
      </c>
      <c r="D734" t="s">
        <v>826</v>
      </c>
      <c r="E734" t="s">
        <v>19</v>
      </c>
      <c r="F734" t="s">
        <v>902</v>
      </c>
      <c r="G734" t="s">
        <v>27</v>
      </c>
      <c r="H734" s="79">
        <v>1</v>
      </c>
      <c r="I734">
        <v>839.48</v>
      </c>
      <c r="J734">
        <v>2152.71</v>
      </c>
      <c r="K734">
        <v>4325.59</v>
      </c>
      <c r="N734"/>
      <c r="O734"/>
      <c r="P734"/>
      <c r="Q734"/>
      <c r="R734"/>
      <c r="S734"/>
      <c r="T734"/>
      <c r="U734"/>
    </row>
    <row r="735" spans="1:21" x14ac:dyDescent="0.25">
      <c r="A735"/>
      <c r="B735" t="s">
        <v>453</v>
      </c>
      <c r="C735" t="s">
        <v>34</v>
      </c>
      <c r="D735" t="s">
        <v>826</v>
      </c>
      <c r="E735" t="s">
        <v>19</v>
      </c>
      <c r="F735" t="s">
        <v>35</v>
      </c>
      <c r="G735" t="s">
        <v>27</v>
      </c>
      <c r="H735" s="79">
        <v>1</v>
      </c>
      <c r="I735">
        <v>839.48</v>
      </c>
      <c r="J735">
        <v>2152.71</v>
      </c>
      <c r="K735">
        <v>4325.59</v>
      </c>
      <c r="N735"/>
      <c r="O735"/>
      <c r="P735"/>
      <c r="Q735"/>
      <c r="R735"/>
      <c r="S735"/>
      <c r="T735"/>
      <c r="U735"/>
    </row>
    <row r="736" spans="1:21" x14ac:dyDescent="0.25">
      <c r="A736"/>
      <c r="B736" t="s">
        <v>454</v>
      </c>
      <c r="C736" t="s">
        <v>34</v>
      </c>
      <c r="D736" t="s">
        <v>826</v>
      </c>
      <c r="E736" t="s">
        <v>19</v>
      </c>
      <c r="F736" t="s">
        <v>35</v>
      </c>
      <c r="G736" t="s">
        <v>27</v>
      </c>
      <c r="H736" s="79">
        <v>1</v>
      </c>
      <c r="I736">
        <v>839.48</v>
      </c>
      <c r="J736">
        <v>2152.71</v>
      </c>
      <c r="K736">
        <v>4325.59</v>
      </c>
      <c r="N736"/>
      <c r="O736"/>
      <c r="P736"/>
      <c r="Q736"/>
      <c r="R736"/>
      <c r="S736"/>
      <c r="T736"/>
      <c r="U736"/>
    </row>
    <row r="737" spans="1:21" x14ac:dyDescent="0.25">
      <c r="A737" t="s">
        <v>938</v>
      </c>
      <c r="B737"/>
      <c r="D737"/>
      <c r="E737"/>
      <c r="F737"/>
      <c r="G737"/>
      <c r="H737" s="79">
        <v>15</v>
      </c>
      <c r="I737">
        <v>9862.6999999999971</v>
      </c>
      <c r="J737">
        <v>24588.849999999995</v>
      </c>
      <c r="K737">
        <v>50167.020999999993</v>
      </c>
      <c r="N737"/>
      <c r="O737"/>
      <c r="P737"/>
      <c r="Q737"/>
      <c r="R737"/>
      <c r="S737"/>
      <c r="T737"/>
      <c r="U737"/>
    </row>
    <row r="738" spans="1:21" x14ac:dyDescent="0.25">
      <c r="A738" s="2" t="s">
        <v>139</v>
      </c>
      <c r="C738" s="2"/>
      <c r="H738" s="21">
        <v>682</v>
      </c>
      <c r="I738" s="2">
        <v>393696.02999999851</v>
      </c>
      <c r="J738" s="2">
        <v>1172260.0800000026</v>
      </c>
      <c r="K738" s="2">
        <v>2191044.0029999893</v>
      </c>
      <c r="N738"/>
      <c r="O738"/>
      <c r="P738"/>
      <c r="Q738"/>
      <c r="R738"/>
      <c r="S738"/>
      <c r="T738"/>
      <c r="U738"/>
    </row>
    <row r="739" spans="1:21" x14ac:dyDescent="0.25">
      <c r="K739" s="18"/>
      <c r="N739"/>
      <c r="O739"/>
      <c r="P739"/>
      <c r="Q739"/>
      <c r="R739"/>
      <c r="S739"/>
      <c r="T739"/>
      <c r="U739"/>
    </row>
    <row r="740" spans="1:21" x14ac:dyDescent="0.25">
      <c r="K740" s="18"/>
      <c r="N740"/>
      <c r="O740"/>
      <c r="P740"/>
      <c r="Q740"/>
      <c r="R740"/>
      <c r="S740"/>
      <c r="T740"/>
      <c r="U740"/>
    </row>
    <row r="741" spans="1:21" x14ac:dyDescent="0.25">
      <c r="K741" s="18"/>
      <c r="N741"/>
      <c r="O741"/>
      <c r="P741"/>
      <c r="Q741"/>
      <c r="R741"/>
      <c r="S741"/>
      <c r="T741"/>
      <c r="U741"/>
    </row>
    <row r="742" spans="1:21" x14ac:dyDescent="0.25">
      <c r="K742" s="18"/>
      <c r="N742"/>
      <c r="O742"/>
      <c r="P742"/>
      <c r="Q742"/>
      <c r="R742"/>
      <c r="S742"/>
      <c r="T742"/>
      <c r="U742"/>
    </row>
    <row r="743" spans="1:21" x14ac:dyDescent="0.25">
      <c r="K743" s="18"/>
      <c r="N743"/>
      <c r="O743"/>
      <c r="P743"/>
      <c r="Q743"/>
      <c r="R743"/>
      <c r="S743"/>
      <c r="T743"/>
      <c r="U743"/>
    </row>
    <row r="744" spans="1:21" x14ac:dyDescent="0.25">
      <c r="K744" s="18"/>
      <c r="N744"/>
      <c r="O744"/>
      <c r="P744"/>
      <c r="Q744"/>
      <c r="R744"/>
      <c r="S744"/>
      <c r="T744"/>
      <c r="U744"/>
    </row>
    <row r="745" spans="1:21" x14ac:dyDescent="0.25">
      <c r="K745" s="18"/>
      <c r="N745"/>
      <c r="O745"/>
      <c r="P745"/>
      <c r="Q745"/>
      <c r="R745"/>
      <c r="S745"/>
      <c r="T745"/>
      <c r="U745"/>
    </row>
    <row r="746" spans="1:21" x14ac:dyDescent="0.25">
      <c r="K746" s="18"/>
      <c r="N746"/>
      <c r="O746"/>
      <c r="P746"/>
      <c r="Q746"/>
      <c r="R746"/>
      <c r="S746"/>
      <c r="T746"/>
      <c r="U746"/>
    </row>
    <row r="747" spans="1:21" x14ac:dyDescent="0.25">
      <c r="K747" s="18"/>
      <c r="N747"/>
      <c r="O747"/>
      <c r="P747"/>
      <c r="Q747"/>
      <c r="R747"/>
      <c r="S747"/>
      <c r="T747"/>
      <c r="U747"/>
    </row>
    <row r="748" spans="1:21" x14ac:dyDescent="0.25">
      <c r="K748" s="18"/>
      <c r="N748"/>
      <c r="O748"/>
      <c r="P748"/>
      <c r="Q748"/>
      <c r="R748"/>
      <c r="S748"/>
      <c r="T748"/>
      <c r="U748"/>
    </row>
    <row r="749" spans="1:21" x14ac:dyDescent="0.25">
      <c r="K749" s="18"/>
      <c r="N749"/>
      <c r="O749"/>
      <c r="P749"/>
      <c r="Q749"/>
      <c r="R749"/>
      <c r="S749"/>
      <c r="T749"/>
      <c r="U749"/>
    </row>
    <row r="750" spans="1:21" x14ac:dyDescent="0.25">
      <c r="K750" s="18"/>
      <c r="N750"/>
      <c r="O750"/>
      <c r="P750"/>
      <c r="Q750"/>
      <c r="R750"/>
      <c r="S750"/>
      <c r="T750"/>
      <c r="U750"/>
    </row>
    <row r="751" spans="1:21" x14ac:dyDescent="0.25">
      <c r="K751" s="18"/>
      <c r="N751"/>
      <c r="O751"/>
      <c r="P751"/>
      <c r="Q751"/>
      <c r="R751"/>
      <c r="S751"/>
      <c r="T751"/>
      <c r="U751"/>
    </row>
    <row r="752" spans="1:21" x14ac:dyDescent="0.25">
      <c r="K752" s="18"/>
      <c r="N752"/>
      <c r="O752"/>
      <c r="P752"/>
      <c r="Q752"/>
      <c r="R752"/>
      <c r="S752"/>
      <c r="T752"/>
      <c r="U752"/>
    </row>
    <row r="753" spans="11:21" x14ac:dyDescent="0.25">
      <c r="K753" s="18"/>
      <c r="N753"/>
      <c r="O753"/>
      <c r="P753"/>
      <c r="Q753"/>
      <c r="R753"/>
      <c r="S753"/>
      <c r="T753"/>
      <c r="U753"/>
    </row>
    <row r="754" spans="11:21" x14ac:dyDescent="0.25">
      <c r="K754" s="18"/>
      <c r="N754"/>
      <c r="O754"/>
      <c r="P754"/>
      <c r="Q754"/>
      <c r="R754"/>
      <c r="S754"/>
      <c r="T754"/>
      <c r="U754"/>
    </row>
    <row r="755" spans="11:21" x14ac:dyDescent="0.25">
      <c r="K755" s="18"/>
      <c r="N755"/>
      <c r="O755"/>
      <c r="P755"/>
      <c r="Q755"/>
      <c r="R755"/>
      <c r="S755"/>
      <c r="T755"/>
      <c r="U755"/>
    </row>
    <row r="756" spans="11:21" x14ac:dyDescent="0.25">
      <c r="K756" s="18"/>
      <c r="N756"/>
      <c r="O756"/>
      <c r="P756"/>
      <c r="Q756"/>
      <c r="R756"/>
      <c r="S756"/>
      <c r="T756"/>
      <c r="U756"/>
    </row>
    <row r="757" spans="11:21" x14ac:dyDescent="0.25">
      <c r="K757" s="18"/>
      <c r="N757"/>
      <c r="O757"/>
      <c r="P757"/>
      <c r="Q757"/>
      <c r="R757"/>
      <c r="S757"/>
      <c r="T757"/>
      <c r="U757"/>
    </row>
    <row r="758" spans="11:21" x14ac:dyDescent="0.25">
      <c r="K758" s="18"/>
      <c r="N758"/>
      <c r="O758"/>
      <c r="P758"/>
      <c r="Q758"/>
      <c r="R758"/>
      <c r="S758"/>
      <c r="T758"/>
      <c r="U758"/>
    </row>
    <row r="759" spans="11:21" x14ac:dyDescent="0.25">
      <c r="K759" s="18"/>
      <c r="N759"/>
      <c r="O759"/>
      <c r="P759"/>
      <c r="Q759"/>
      <c r="R759"/>
      <c r="S759"/>
      <c r="T759"/>
      <c r="U759"/>
    </row>
    <row r="760" spans="11:21" x14ac:dyDescent="0.25">
      <c r="K760" s="18"/>
      <c r="N760"/>
      <c r="O760"/>
      <c r="P760"/>
      <c r="Q760"/>
      <c r="R760"/>
      <c r="S760"/>
      <c r="T760"/>
      <c r="U760"/>
    </row>
    <row r="761" spans="11:21" x14ac:dyDescent="0.25">
      <c r="K761" s="18"/>
      <c r="N761"/>
      <c r="O761"/>
      <c r="P761"/>
      <c r="Q761"/>
      <c r="R761"/>
      <c r="S761"/>
      <c r="T761"/>
      <c r="U761"/>
    </row>
    <row r="762" spans="11:21" x14ac:dyDescent="0.25">
      <c r="K762" s="18"/>
      <c r="N762"/>
      <c r="O762"/>
      <c r="P762"/>
      <c r="Q762"/>
      <c r="R762"/>
      <c r="S762"/>
      <c r="T762"/>
      <c r="U762"/>
    </row>
    <row r="763" spans="11:21" x14ac:dyDescent="0.25">
      <c r="K763" s="18"/>
      <c r="N763"/>
      <c r="O763"/>
      <c r="P763"/>
      <c r="Q763"/>
      <c r="R763"/>
      <c r="S763"/>
      <c r="T763"/>
      <c r="U763"/>
    </row>
    <row r="764" spans="11:21" x14ac:dyDescent="0.25">
      <c r="K764" s="18"/>
      <c r="N764"/>
      <c r="O764"/>
      <c r="P764"/>
      <c r="Q764"/>
      <c r="R764"/>
      <c r="S764"/>
      <c r="T764"/>
      <c r="U764"/>
    </row>
    <row r="765" spans="11:21" x14ac:dyDescent="0.25">
      <c r="K765" s="18"/>
      <c r="N765"/>
      <c r="O765"/>
      <c r="P765"/>
      <c r="Q765"/>
      <c r="R765"/>
      <c r="S765"/>
      <c r="T765"/>
      <c r="U765"/>
    </row>
    <row r="766" spans="11:21" x14ac:dyDescent="0.25">
      <c r="K766" s="18"/>
      <c r="N766"/>
      <c r="O766"/>
      <c r="P766"/>
      <c r="Q766"/>
      <c r="R766"/>
      <c r="S766"/>
      <c r="T766"/>
      <c r="U766"/>
    </row>
    <row r="767" spans="11:21" x14ac:dyDescent="0.25">
      <c r="K767" s="18"/>
      <c r="N767"/>
      <c r="O767"/>
      <c r="P767"/>
      <c r="Q767"/>
      <c r="R767"/>
      <c r="S767"/>
      <c r="T767"/>
      <c r="U767"/>
    </row>
    <row r="768" spans="11:21" x14ac:dyDescent="0.25">
      <c r="K768" s="18"/>
      <c r="N768"/>
      <c r="O768"/>
      <c r="P768"/>
      <c r="Q768"/>
      <c r="R768"/>
      <c r="S768"/>
      <c r="T768"/>
      <c r="U768"/>
    </row>
    <row r="769" spans="11:21" x14ac:dyDescent="0.25">
      <c r="K769" s="18"/>
      <c r="N769"/>
      <c r="O769"/>
      <c r="P769"/>
      <c r="Q769"/>
      <c r="R769"/>
      <c r="S769"/>
      <c r="T769"/>
      <c r="U769"/>
    </row>
    <row r="770" spans="11:21" x14ac:dyDescent="0.25">
      <c r="K770" s="18"/>
      <c r="N770"/>
      <c r="O770"/>
      <c r="P770"/>
      <c r="Q770"/>
      <c r="R770"/>
      <c r="S770"/>
      <c r="T770"/>
      <c r="U770"/>
    </row>
    <row r="771" spans="11:21" x14ac:dyDescent="0.25">
      <c r="K771" s="18"/>
      <c r="N771"/>
      <c r="O771"/>
      <c r="P771"/>
      <c r="Q771"/>
      <c r="R771"/>
      <c r="S771"/>
      <c r="T771"/>
      <c r="U771"/>
    </row>
    <row r="772" spans="11:21" x14ac:dyDescent="0.25">
      <c r="K772" s="18"/>
      <c r="N772"/>
      <c r="O772"/>
      <c r="P772"/>
      <c r="Q772"/>
      <c r="R772"/>
      <c r="S772"/>
      <c r="T772"/>
      <c r="U772"/>
    </row>
    <row r="773" spans="11:21" x14ac:dyDescent="0.25">
      <c r="K773" s="18"/>
      <c r="N773"/>
      <c r="O773"/>
      <c r="P773"/>
      <c r="Q773"/>
      <c r="R773"/>
      <c r="S773"/>
      <c r="T773"/>
      <c r="U773"/>
    </row>
    <row r="774" spans="11:21" x14ac:dyDescent="0.25">
      <c r="K774" s="18"/>
      <c r="N774"/>
      <c r="O774"/>
      <c r="P774"/>
      <c r="Q774"/>
      <c r="R774"/>
      <c r="S774"/>
      <c r="T774"/>
      <c r="U774"/>
    </row>
    <row r="775" spans="11:21" x14ac:dyDescent="0.25">
      <c r="K775" s="18"/>
      <c r="N775"/>
      <c r="O775"/>
      <c r="P775"/>
      <c r="Q775"/>
      <c r="R775"/>
      <c r="S775"/>
      <c r="T775"/>
      <c r="U775"/>
    </row>
    <row r="776" spans="11:21" x14ac:dyDescent="0.25">
      <c r="K776" s="18"/>
      <c r="N776"/>
      <c r="O776"/>
      <c r="P776"/>
      <c r="Q776"/>
      <c r="R776"/>
      <c r="S776"/>
      <c r="T776"/>
      <c r="U776"/>
    </row>
    <row r="777" spans="11:21" x14ac:dyDescent="0.25">
      <c r="K777" s="18"/>
      <c r="N777"/>
      <c r="O777"/>
      <c r="P777"/>
      <c r="Q777"/>
      <c r="R777"/>
      <c r="S777"/>
      <c r="T777"/>
      <c r="U777"/>
    </row>
    <row r="778" spans="11:21" x14ac:dyDescent="0.25">
      <c r="K778" s="18"/>
      <c r="N778"/>
      <c r="O778"/>
      <c r="P778"/>
      <c r="Q778"/>
      <c r="R778"/>
      <c r="S778"/>
      <c r="T778"/>
      <c r="U778"/>
    </row>
    <row r="779" spans="11:21" x14ac:dyDescent="0.25">
      <c r="K779" s="18"/>
      <c r="N779"/>
      <c r="O779"/>
      <c r="P779"/>
      <c r="Q779"/>
      <c r="R779"/>
      <c r="S779"/>
      <c r="T779"/>
      <c r="U779"/>
    </row>
    <row r="780" spans="11:21" x14ac:dyDescent="0.25">
      <c r="K780" s="18"/>
      <c r="N780"/>
      <c r="O780"/>
      <c r="P780"/>
      <c r="Q780"/>
      <c r="R780"/>
      <c r="S780"/>
      <c r="T780"/>
      <c r="U780"/>
    </row>
    <row r="781" spans="11:21" x14ac:dyDescent="0.25">
      <c r="K781" s="18"/>
      <c r="N781"/>
      <c r="O781"/>
      <c r="P781"/>
      <c r="Q781"/>
      <c r="R781"/>
      <c r="S781"/>
      <c r="T781"/>
      <c r="U781"/>
    </row>
    <row r="782" spans="11:21" x14ac:dyDescent="0.25">
      <c r="K782" s="18"/>
      <c r="N782"/>
      <c r="O782"/>
      <c r="P782"/>
      <c r="Q782"/>
      <c r="R782"/>
      <c r="S782"/>
      <c r="T782"/>
      <c r="U782"/>
    </row>
    <row r="783" spans="11:21" x14ac:dyDescent="0.25">
      <c r="K783" s="18"/>
      <c r="N783"/>
      <c r="O783"/>
      <c r="P783"/>
      <c r="Q783"/>
      <c r="R783"/>
      <c r="S783"/>
      <c r="T783"/>
      <c r="U783"/>
    </row>
    <row r="784" spans="11:21" x14ac:dyDescent="0.25">
      <c r="K784" s="18"/>
      <c r="N784"/>
      <c r="O784"/>
      <c r="P784"/>
      <c r="Q784"/>
      <c r="R784"/>
      <c r="S784"/>
      <c r="T784"/>
      <c r="U784"/>
    </row>
    <row r="785" spans="11:21" x14ac:dyDescent="0.25">
      <c r="K785" s="18"/>
      <c r="N785"/>
      <c r="O785"/>
      <c r="P785"/>
      <c r="Q785"/>
      <c r="R785"/>
      <c r="S785"/>
      <c r="T785"/>
      <c r="U785"/>
    </row>
    <row r="786" spans="11:21" x14ac:dyDescent="0.25">
      <c r="K786" s="18"/>
      <c r="N786"/>
      <c r="O786"/>
      <c r="P786"/>
      <c r="Q786"/>
      <c r="R786"/>
      <c r="S786"/>
      <c r="T786"/>
      <c r="U786"/>
    </row>
    <row r="787" spans="11:21" x14ac:dyDescent="0.25">
      <c r="K787" s="18"/>
      <c r="N787"/>
      <c r="O787"/>
      <c r="P787"/>
      <c r="Q787"/>
      <c r="R787"/>
      <c r="S787"/>
      <c r="T787"/>
      <c r="U787"/>
    </row>
    <row r="788" spans="11:21" x14ac:dyDescent="0.25">
      <c r="K788" s="18"/>
      <c r="N788"/>
      <c r="O788"/>
      <c r="P788"/>
      <c r="Q788"/>
      <c r="R788"/>
      <c r="S788"/>
      <c r="T788"/>
      <c r="U788"/>
    </row>
    <row r="789" spans="11:21" x14ac:dyDescent="0.25">
      <c r="K789" s="18"/>
      <c r="N789"/>
      <c r="O789"/>
      <c r="P789"/>
      <c r="Q789"/>
      <c r="R789"/>
      <c r="S789"/>
      <c r="T789"/>
      <c r="U789"/>
    </row>
    <row r="790" spans="11:21" x14ac:dyDescent="0.25">
      <c r="K790" s="18"/>
      <c r="N790"/>
      <c r="O790"/>
      <c r="P790"/>
      <c r="Q790"/>
      <c r="R790"/>
      <c r="S790"/>
      <c r="T790"/>
      <c r="U790"/>
    </row>
    <row r="791" spans="11:21" x14ac:dyDescent="0.25">
      <c r="K791" s="18"/>
      <c r="N791"/>
      <c r="O791"/>
      <c r="P791"/>
      <c r="Q791"/>
      <c r="R791"/>
      <c r="S791"/>
      <c r="T791"/>
      <c r="U791"/>
    </row>
    <row r="792" spans="11:21" x14ac:dyDescent="0.25">
      <c r="K792" s="18"/>
      <c r="N792"/>
      <c r="O792"/>
      <c r="P792"/>
      <c r="Q792"/>
      <c r="R792"/>
      <c r="S792"/>
      <c r="T792"/>
      <c r="U792"/>
    </row>
    <row r="793" spans="11:21" x14ac:dyDescent="0.25">
      <c r="K793" s="18"/>
      <c r="N793"/>
      <c r="O793"/>
      <c r="P793"/>
      <c r="Q793"/>
      <c r="R793"/>
      <c r="S793"/>
      <c r="T793"/>
      <c r="U793"/>
    </row>
    <row r="794" spans="11:21" x14ac:dyDescent="0.25">
      <c r="K794" s="18"/>
      <c r="N794"/>
      <c r="O794"/>
      <c r="P794"/>
      <c r="Q794"/>
      <c r="R794"/>
      <c r="S794"/>
      <c r="T794"/>
      <c r="U794"/>
    </row>
    <row r="795" spans="11:21" x14ac:dyDescent="0.25">
      <c r="K795" s="18"/>
      <c r="N795"/>
      <c r="O795"/>
      <c r="P795"/>
      <c r="Q795"/>
      <c r="R795"/>
      <c r="S795"/>
      <c r="T795"/>
      <c r="U795"/>
    </row>
    <row r="796" spans="11:21" x14ac:dyDescent="0.25">
      <c r="K796" s="18"/>
      <c r="N796"/>
      <c r="O796"/>
      <c r="P796"/>
      <c r="Q796"/>
      <c r="R796"/>
      <c r="S796"/>
      <c r="T796"/>
      <c r="U796"/>
    </row>
    <row r="797" spans="11:21" x14ac:dyDescent="0.25">
      <c r="K797" s="18"/>
      <c r="N797"/>
      <c r="O797"/>
      <c r="P797"/>
      <c r="Q797"/>
      <c r="R797"/>
      <c r="S797"/>
      <c r="T797"/>
      <c r="U797"/>
    </row>
    <row r="798" spans="11:21" x14ac:dyDescent="0.25">
      <c r="K798" s="18"/>
      <c r="N798"/>
      <c r="O798"/>
      <c r="P798"/>
      <c r="Q798"/>
      <c r="R798"/>
      <c r="S798"/>
      <c r="T798"/>
      <c r="U798"/>
    </row>
    <row r="799" spans="11:21" x14ac:dyDescent="0.25">
      <c r="K799" s="18"/>
      <c r="N799"/>
      <c r="O799"/>
      <c r="P799"/>
      <c r="Q799"/>
      <c r="R799"/>
      <c r="S799"/>
      <c r="T799"/>
      <c r="U799"/>
    </row>
    <row r="800" spans="11:21" x14ac:dyDescent="0.25">
      <c r="K800" s="18"/>
      <c r="N800"/>
      <c r="O800"/>
      <c r="P800"/>
      <c r="Q800"/>
      <c r="R800"/>
      <c r="S800"/>
      <c r="T800"/>
      <c r="U800"/>
    </row>
    <row r="801" spans="11:21" x14ac:dyDescent="0.25">
      <c r="K801" s="18"/>
      <c r="N801"/>
      <c r="O801"/>
      <c r="P801"/>
      <c r="Q801"/>
      <c r="R801"/>
      <c r="S801"/>
      <c r="T801"/>
      <c r="U801"/>
    </row>
    <row r="802" spans="11:21" x14ac:dyDescent="0.25">
      <c r="K802" s="18"/>
      <c r="N802"/>
      <c r="O802"/>
      <c r="P802"/>
      <c r="Q802"/>
      <c r="R802"/>
      <c r="S802"/>
      <c r="T802"/>
      <c r="U802"/>
    </row>
    <row r="803" spans="11:21" x14ac:dyDescent="0.25">
      <c r="K803" s="18"/>
      <c r="N803"/>
      <c r="O803"/>
      <c r="P803"/>
      <c r="Q803"/>
      <c r="R803"/>
      <c r="S803"/>
      <c r="T803"/>
      <c r="U803"/>
    </row>
    <row r="804" spans="11:21" x14ac:dyDescent="0.25">
      <c r="K804" s="18"/>
      <c r="N804"/>
      <c r="O804"/>
      <c r="P804"/>
      <c r="Q804"/>
      <c r="R804"/>
      <c r="S804"/>
      <c r="T804"/>
      <c r="U804"/>
    </row>
    <row r="805" spans="11:21" x14ac:dyDescent="0.25">
      <c r="K805" s="18"/>
      <c r="N805"/>
      <c r="O805"/>
      <c r="P805"/>
      <c r="Q805"/>
      <c r="R805"/>
      <c r="S805"/>
      <c r="T805"/>
      <c r="U805"/>
    </row>
    <row r="806" spans="11:21" x14ac:dyDescent="0.25">
      <c r="K806" s="18"/>
      <c r="N806"/>
      <c r="O806"/>
      <c r="P806"/>
      <c r="Q806"/>
      <c r="R806"/>
      <c r="S806"/>
      <c r="T806"/>
      <c r="U806"/>
    </row>
    <row r="807" spans="11:21" x14ac:dyDescent="0.25">
      <c r="K807" s="18"/>
      <c r="N807"/>
      <c r="O807"/>
      <c r="P807"/>
      <c r="Q807"/>
      <c r="R807"/>
      <c r="S807"/>
      <c r="T807"/>
      <c r="U807"/>
    </row>
    <row r="808" spans="11:21" x14ac:dyDescent="0.25">
      <c r="K808" s="18"/>
      <c r="N808"/>
      <c r="O808"/>
      <c r="P808"/>
      <c r="Q808"/>
      <c r="R808"/>
      <c r="S808"/>
      <c r="T808"/>
      <c r="U808"/>
    </row>
    <row r="809" spans="11:21" x14ac:dyDescent="0.25">
      <c r="K809" s="18"/>
      <c r="N809"/>
      <c r="O809"/>
      <c r="P809"/>
      <c r="Q809"/>
      <c r="R809"/>
      <c r="S809"/>
      <c r="T809"/>
      <c r="U809"/>
    </row>
    <row r="810" spans="11:21" x14ac:dyDescent="0.25">
      <c r="K810" s="18"/>
      <c r="N810"/>
      <c r="O810"/>
      <c r="P810"/>
      <c r="Q810"/>
      <c r="R810"/>
      <c r="S810"/>
      <c r="T810"/>
      <c r="U810"/>
    </row>
    <row r="811" spans="11:21" x14ac:dyDescent="0.25">
      <c r="K811" s="18"/>
      <c r="N811"/>
      <c r="O811"/>
      <c r="P811"/>
      <c r="Q811"/>
      <c r="R811"/>
      <c r="S811"/>
      <c r="T811"/>
      <c r="U811"/>
    </row>
    <row r="812" spans="11:21" x14ac:dyDescent="0.25">
      <c r="K812" s="18"/>
      <c r="N812"/>
      <c r="O812"/>
      <c r="P812"/>
      <c r="Q812"/>
      <c r="R812"/>
      <c r="S812"/>
      <c r="T812"/>
      <c r="U812"/>
    </row>
    <row r="813" spans="11:21" x14ac:dyDescent="0.25">
      <c r="K813" s="18"/>
      <c r="N813"/>
      <c r="O813"/>
      <c r="P813"/>
      <c r="Q813"/>
      <c r="R813"/>
      <c r="S813"/>
      <c r="T813"/>
      <c r="U813"/>
    </row>
    <row r="814" spans="11:21" x14ac:dyDescent="0.25">
      <c r="K814" s="18"/>
      <c r="N814"/>
      <c r="O814"/>
      <c r="P814"/>
      <c r="Q814"/>
      <c r="R814"/>
      <c r="S814"/>
      <c r="T814"/>
      <c r="U814"/>
    </row>
    <row r="815" spans="11:21" x14ac:dyDescent="0.25">
      <c r="K815" s="18"/>
      <c r="N815"/>
      <c r="O815"/>
      <c r="P815"/>
      <c r="Q815"/>
      <c r="R815"/>
      <c r="S815"/>
      <c r="T815"/>
      <c r="U815"/>
    </row>
    <row r="816" spans="11:21" x14ac:dyDescent="0.25">
      <c r="K816" s="18"/>
      <c r="N816"/>
      <c r="O816"/>
      <c r="P816"/>
      <c r="Q816"/>
      <c r="R816"/>
      <c r="S816"/>
      <c r="T816"/>
      <c r="U816"/>
    </row>
    <row r="817" spans="11:21" x14ac:dyDescent="0.25">
      <c r="K817" s="18"/>
      <c r="N817"/>
      <c r="O817"/>
      <c r="P817"/>
      <c r="Q817"/>
      <c r="R817"/>
      <c r="S817"/>
      <c r="T817"/>
      <c r="U817"/>
    </row>
    <row r="818" spans="11:21" x14ac:dyDescent="0.25">
      <c r="K818" s="18"/>
      <c r="N818"/>
      <c r="O818"/>
      <c r="P818"/>
      <c r="Q818"/>
      <c r="R818"/>
      <c r="S818"/>
      <c r="T818"/>
      <c r="U818"/>
    </row>
    <row r="819" spans="11:21" x14ac:dyDescent="0.25">
      <c r="K819" s="18"/>
      <c r="N819"/>
      <c r="O819"/>
      <c r="P819"/>
      <c r="Q819"/>
      <c r="R819"/>
      <c r="S819"/>
      <c r="T819"/>
      <c r="U819"/>
    </row>
    <row r="820" spans="11:21" x14ac:dyDescent="0.25">
      <c r="K820" s="18"/>
      <c r="N820"/>
      <c r="O820"/>
      <c r="P820"/>
      <c r="Q820"/>
      <c r="R820"/>
      <c r="S820"/>
      <c r="T820"/>
      <c r="U820"/>
    </row>
    <row r="821" spans="11:21" x14ac:dyDescent="0.25">
      <c r="K821" s="18"/>
      <c r="N821"/>
      <c r="O821"/>
      <c r="P821"/>
      <c r="Q821"/>
      <c r="R821"/>
      <c r="S821"/>
      <c r="T821"/>
      <c r="U821"/>
    </row>
    <row r="822" spans="11:21" x14ac:dyDescent="0.25">
      <c r="K822" s="18"/>
      <c r="N822"/>
      <c r="O822"/>
      <c r="P822"/>
      <c r="Q822"/>
      <c r="R822"/>
      <c r="S822"/>
      <c r="T822"/>
      <c r="U822"/>
    </row>
    <row r="823" spans="11:21" x14ac:dyDescent="0.25">
      <c r="K823" s="18"/>
      <c r="N823"/>
      <c r="O823"/>
      <c r="P823"/>
      <c r="Q823"/>
      <c r="R823"/>
      <c r="S823"/>
      <c r="T823"/>
      <c r="U823"/>
    </row>
    <row r="824" spans="11:21" x14ac:dyDescent="0.25">
      <c r="K824" s="18"/>
      <c r="N824"/>
      <c r="O824"/>
      <c r="P824"/>
      <c r="Q824"/>
      <c r="R824"/>
      <c r="S824"/>
      <c r="T824"/>
      <c r="U824"/>
    </row>
    <row r="825" spans="11:21" x14ac:dyDescent="0.25">
      <c r="K825" s="18"/>
      <c r="N825"/>
      <c r="O825"/>
      <c r="P825"/>
      <c r="Q825"/>
      <c r="R825"/>
      <c r="S825"/>
      <c r="T825"/>
      <c r="U825"/>
    </row>
    <row r="826" spans="11:21" x14ac:dyDescent="0.25">
      <c r="K826" s="18"/>
      <c r="N826"/>
      <c r="O826"/>
      <c r="P826"/>
      <c r="Q826"/>
      <c r="R826"/>
      <c r="S826"/>
      <c r="T826"/>
      <c r="U826"/>
    </row>
    <row r="827" spans="11:21" x14ac:dyDescent="0.25">
      <c r="K827" s="18"/>
      <c r="N827"/>
      <c r="O827"/>
      <c r="P827"/>
      <c r="Q827"/>
      <c r="R827"/>
      <c r="S827"/>
      <c r="T827"/>
      <c r="U827"/>
    </row>
    <row r="828" spans="11:21" x14ac:dyDescent="0.25">
      <c r="K828" s="18"/>
      <c r="N828"/>
      <c r="O828"/>
      <c r="P828"/>
      <c r="Q828"/>
      <c r="R828"/>
      <c r="S828"/>
      <c r="T828"/>
      <c r="U828"/>
    </row>
    <row r="829" spans="11:21" x14ac:dyDescent="0.25">
      <c r="K829" s="18"/>
      <c r="N829"/>
      <c r="O829"/>
      <c r="P829"/>
      <c r="Q829"/>
      <c r="R829"/>
      <c r="S829"/>
      <c r="T829"/>
      <c r="U829"/>
    </row>
    <row r="830" spans="11:21" x14ac:dyDescent="0.25">
      <c r="K830" s="18"/>
      <c r="N830"/>
      <c r="O830"/>
      <c r="P830"/>
      <c r="Q830"/>
      <c r="R830"/>
      <c r="S830"/>
      <c r="T830"/>
      <c r="U830"/>
    </row>
    <row r="831" spans="11:21" x14ac:dyDescent="0.25">
      <c r="K831" s="18"/>
      <c r="N831"/>
      <c r="O831"/>
      <c r="P831"/>
      <c r="Q831"/>
      <c r="R831"/>
      <c r="S831"/>
      <c r="T831"/>
      <c r="U831"/>
    </row>
    <row r="832" spans="11:21" x14ac:dyDescent="0.25">
      <c r="K832" s="18"/>
      <c r="N832"/>
      <c r="O832"/>
      <c r="P832"/>
      <c r="Q832"/>
      <c r="R832"/>
      <c r="S832"/>
      <c r="T832"/>
      <c r="U832"/>
    </row>
    <row r="833" spans="11:21" x14ac:dyDescent="0.25">
      <c r="K833" s="18"/>
      <c r="N833"/>
      <c r="O833"/>
      <c r="P833"/>
      <c r="Q833"/>
      <c r="R833"/>
      <c r="S833"/>
      <c r="T833"/>
      <c r="U833"/>
    </row>
    <row r="834" spans="11:21" x14ac:dyDescent="0.25">
      <c r="K834" s="18"/>
      <c r="N834"/>
      <c r="O834"/>
      <c r="P834"/>
      <c r="Q834"/>
      <c r="R834"/>
      <c r="S834"/>
      <c r="T834"/>
      <c r="U834"/>
    </row>
    <row r="835" spans="11:21" x14ac:dyDescent="0.25">
      <c r="K835" s="18"/>
      <c r="N835"/>
      <c r="O835"/>
      <c r="P835"/>
      <c r="Q835"/>
      <c r="R835"/>
      <c r="S835"/>
      <c r="T835"/>
      <c r="U835"/>
    </row>
    <row r="836" spans="11:21" x14ac:dyDescent="0.25">
      <c r="K836" s="18"/>
      <c r="N836"/>
      <c r="O836"/>
      <c r="P836"/>
      <c r="Q836"/>
      <c r="R836"/>
      <c r="S836"/>
      <c r="T836"/>
      <c r="U836"/>
    </row>
    <row r="837" spans="11:21" x14ac:dyDescent="0.25">
      <c r="K837" s="18"/>
      <c r="N837"/>
      <c r="O837"/>
      <c r="P837"/>
      <c r="Q837"/>
      <c r="R837"/>
      <c r="S837"/>
      <c r="T837"/>
      <c r="U837"/>
    </row>
  </sheetData>
  <pageMargins left="0.7" right="0.7" top="0.75" bottom="0.75" header="0.3" footer="0.3"/>
  <pageSetup paperSize="9" orientation="portrait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CK705"/>
  <sheetViews>
    <sheetView showGridLines="0" tabSelected="1" topLeftCell="F1" zoomScale="90" zoomScaleNormal="90" workbookViewId="0">
      <selection activeCell="Z21" sqref="Z21"/>
    </sheetView>
  </sheetViews>
  <sheetFormatPr baseColWidth="10" defaultColWidth="11.42578125" defaultRowHeight="15" customHeight="1" x14ac:dyDescent="0.25"/>
  <cols>
    <col min="1" max="1" width="7.5703125" style="53" hidden="1" customWidth="1"/>
    <col min="2" max="2" width="4" style="53" hidden="1" customWidth="1"/>
    <col min="3" max="3" width="12.85546875" style="53" hidden="1" customWidth="1"/>
    <col min="4" max="4" width="6" style="53" hidden="1" customWidth="1"/>
    <col min="5" max="5" width="3.5703125" style="53" hidden="1" customWidth="1"/>
    <col min="6" max="6" width="12.140625" style="53" customWidth="1"/>
    <col min="7" max="7" width="53.85546875" style="53" customWidth="1"/>
    <col min="8" max="8" width="7.140625" style="53" customWidth="1"/>
    <col min="9" max="9" width="6.28515625" style="53" customWidth="1"/>
    <col min="10" max="10" width="9" style="53" customWidth="1"/>
    <col min="11" max="11" width="8.140625" style="53" customWidth="1"/>
    <col min="12" max="12" width="9.140625" style="53" customWidth="1"/>
    <col min="13" max="13" width="9.28515625" style="53" customWidth="1"/>
    <col min="14" max="14" width="5.140625" style="53" customWidth="1"/>
    <col min="15" max="15" width="6.140625" style="53" customWidth="1"/>
    <col min="16" max="16" width="4.85546875" style="53" customWidth="1"/>
    <col min="17" max="17" width="5.7109375" style="53" customWidth="1"/>
    <col min="18" max="18" width="16.140625" style="70" customWidth="1"/>
    <col min="19" max="19" width="25.140625" style="70" customWidth="1"/>
    <col min="20" max="20" width="19" style="68" customWidth="1"/>
    <col min="21" max="16384" width="11.42578125" style="53"/>
  </cols>
  <sheetData>
    <row r="1" spans="1:20" ht="15" customHeight="1" x14ac:dyDescent="0.25">
      <c r="A1" s="51" t="s">
        <v>0</v>
      </c>
      <c r="B1" s="51" t="s">
        <v>1</v>
      </c>
      <c r="C1" s="51" t="s">
        <v>2</v>
      </c>
      <c r="D1" s="51" t="s">
        <v>3</v>
      </c>
      <c r="E1" s="51" t="s">
        <v>4</v>
      </c>
      <c r="F1" s="51" t="s">
        <v>138</v>
      </c>
      <c r="G1" s="51" t="s">
        <v>5</v>
      </c>
      <c r="H1" s="51" t="s">
        <v>6</v>
      </c>
      <c r="I1" s="51" t="s">
        <v>7</v>
      </c>
      <c r="J1" s="51" t="s">
        <v>190</v>
      </c>
      <c r="K1" s="51" t="s">
        <v>8</v>
      </c>
      <c r="L1" s="51" t="s">
        <v>9</v>
      </c>
      <c r="M1" s="51" t="s">
        <v>10</v>
      </c>
      <c r="N1" s="51" t="s">
        <v>11</v>
      </c>
      <c r="O1" s="51" t="s">
        <v>829</v>
      </c>
      <c r="P1" s="51" t="s">
        <v>12</v>
      </c>
      <c r="Q1" s="51" t="s">
        <v>13</v>
      </c>
      <c r="R1" s="52" t="s">
        <v>14</v>
      </c>
      <c r="S1" s="52" t="s">
        <v>15</v>
      </c>
      <c r="T1" s="29" t="s">
        <v>16</v>
      </c>
    </row>
    <row r="2" spans="1:20" s="59" customFormat="1" ht="15" customHeight="1" x14ac:dyDescent="0.25">
      <c r="A2" s="54">
        <v>1</v>
      </c>
      <c r="B2" s="54">
        <v>10</v>
      </c>
      <c r="C2" s="54">
        <v>1</v>
      </c>
      <c r="D2" s="55">
        <v>1</v>
      </c>
      <c r="E2" s="54">
        <v>1</v>
      </c>
      <c r="F2" s="56" t="str">
        <f t="shared" ref="F2:F65" si="0">CONCATENATE(A2,".",B2,".",C2,".",E2)</f>
        <v>1.10.1.1</v>
      </c>
      <c r="G2" s="54" t="s">
        <v>17</v>
      </c>
      <c r="H2" s="54">
        <v>9201</v>
      </c>
      <c r="I2" s="54" t="s">
        <v>18</v>
      </c>
      <c r="J2" s="54" t="s">
        <v>826</v>
      </c>
      <c r="K2" s="54" t="s">
        <v>19</v>
      </c>
      <c r="L2" s="54" t="s">
        <v>20</v>
      </c>
      <c r="M2" s="54">
        <v>1246</v>
      </c>
      <c r="N2" s="54" t="s">
        <v>823</v>
      </c>
      <c r="O2" s="54" t="s">
        <v>21</v>
      </c>
      <c r="P2" s="54" t="s">
        <v>194</v>
      </c>
      <c r="Q2" s="54" t="s">
        <v>21</v>
      </c>
      <c r="R2" s="57">
        <v>1164.74</v>
      </c>
      <c r="S2" s="57">
        <v>4667.22</v>
      </c>
      <c r="T2" s="58">
        <v>7165.36</v>
      </c>
    </row>
    <row r="3" spans="1:20" s="59" customFormat="1" ht="15" customHeight="1" x14ac:dyDescent="0.25">
      <c r="A3" s="54">
        <v>1</v>
      </c>
      <c r="B3" s="54">
        <v>10</v>
      </c>
      <c r="C3" s="54">
        <v>2</v>
      </c>
      <c r="D3" s="55">
        <v>1</v>
      </c>
      <c r="E3" s="54">
        <v>1</v>
      </c>
      <c r="F3" s="56" t="str">
        <f t="shared" si="0"/>
        <v>1.10.2.1</v>
      </c>
      <c r="G3" s="54" t="s">
        <v>22</v>
      </c>
      <c r="H3" s="54">
        <v>9310</v>
      </c>
      <c r="I3" s="54" t="s">
        <v>18</v>
      </c>
      <c r="J3" s="54" t="s">
        <v>826</v>
      </c>
      <c r="K3" s="54" t="s">
        <v>19</v>
      </c>
      <c r="L3" s="54" t="s">
        <v>20</v>
      </c>
      <c r="M3" s="59">
        <v>1813</v>
      </c>
      <c r="N3" s="54" t="s">
        <v>823</v>
      </c>
      <c r="O3" s="54" t="s">
        <v>24</v>
      </c>
      <c r="P3" s="54" t="s">
        <v>194</v>
      </c>
      <c r="Q3" s="54" t="s">
        <v>21</v>
      </c>
      <c r="R3" s="57">
        <v>1164.74</v>
      </c>
      <c r="S3" s="57">
        <v>4667.22</v>
      </c>
      <c r="T3" s="58">
        <v>7165.36</v>
      </c>
    </row>
    <row r="4" spans="1:20" s="59" customFormat="1" ht="15" customHeight="1" x14ac:dyDescent="0.25">
      <c r="A4" s="54">
        <v>1</v>
      </c>
      <c r="B4" s="54">
        <v>10</v>
      </c>
      <c r="C4" s="54">
        <v>3</v>
      </c>
      <c r="D4" s="55">
        <v>1</v>
      </c>
      <c r="E4" s="54">
        <v>1</v>
      </c>
      <c r="F4" s="56" t="str">
        <f t="shared" si="0"/>
        <v>1.10.3.1</v>
      </c>
      <c r="G4" s="54" t="s">
        <v>25</v>
      </c>
      <c r="H4" s="54">
        <v>9320</v>
      </c>
      <c r="I4" s="54" t="s">
        <v>18</v>
      </c>
      <c r="J4" s="54" t="s">
        <v>826</v>
      </c>
      <c r="K4" s="54" t="s">
        <v>19</v>
      </c>
      <c r="L4" s="54" t="s">
        <v>20</v>
      </c>
      <c r="M4" s="54">
        <v>1392</v>
      </c>
      <c r="N4" s="54" t="s">
        <v>823</v>
      </c>
      <c r="O4" s="54" t="s">
        <v>24</v>
      </c>
      <c r="P4" s="54" t="s">
        <v>194</v>
      </c>
      <c r="Q4" s="54" t="s">
        <v>21</v>
      </c>
      <c r="R4" s="57">
        <v>1164.74</v>
      </c>
      <c r="S4" s="57">
        <v>4395.87</v>
      </c>
      <c r="T4" s="58">
        <v>6894.01</v>
      </c>
    </row>
    <row r="5" spans="1:20" s="59" customFormat="1" ht="15" customHeight="1" x14ac:dyDescent="0.25">
      <c r="A5" s="54">
        <v>1</v>
      </c>
      <c r="B5" s="54">
        <v>10</v>
      </c>
      <c r="C5" s="54">
        <v>21</v>
      </c>
      <c r="D5" s="55">
        <v>1</v>
      </c>
      <c r="E5" s="54">
        <v>1</v>
      </c>
      <c r="F5" s="56" t="str">
        <f t="shared" si="0"/>
        <v>1.10.21.1</v>
      </c>
      <c r="G5" s="54" t="s">
        <v>51</v>
      </c>
      <c r="H5" s="54">
        <v>9311</v>
      </c>
      <c r="I5" s="54" t="s">
        <v>52</v>
      </c>
      <c r="J5" s="54" t="s">
        <v>826</v>
      </c>
      <c r="K5" s="54" t="s">
        <v>19</v>
      </c>
      <c r="L5" s="54" t="s">
        <v>20</v>
      </c>
      <c r="M5" s="54">
        <v>242</v>
      </c>
      <c r="N5" s="54" t="s">
        <v>823</v>
      </c>
      <c r="O5" s="54" t="s">
        <v>24</v>
      </c>
      <c r="P5" s="54" t="s">
        <v>196</v>
      </c>
      <c r="Q5" s="54" t="s">
        <v>21</v>
      </c>
      <c r="R5" s="57">
        <v>1164.74</v>
      </c>
      <c r="S5" s="57">
        <v>3314.99</v>
      </c>
      <c r="T5" s="58">
        <v>5813.13</v>
      </c>
    </row>
    <row r="6" spans="1:20" s="59" customFormat="1" ht="15" customHeight="1" x14ac:dyDescent="0.25">
      <c r="A6" s="54">
        <v>1</v>
      </c>
      <c r="B6" s="54">
        <v>10</v>
      </c>
      <c r="C6" s="54">
        <v>91</v>
      </c>
      <c r="D6" s="55">
        <v>1</v>
      </c>
      <c r="E6" s="54">
        <v>1</v>
      </c>
      <c r="F6" s="56" t="str">
        <f t="shared" si="0"/>
        <v>1.10.91.1</v>
      </c>
      <c r="G6" s="54" t="s">
        <v>854</v>
      </c>
      <c r="H6" s="54">
        <v>3200</v>
      </c>
      <c r="I6" s="54" t="s">
        <v>27</v>
      </c>
      <c r="J6" s="54" t="s">
        <v>826</v>
      </c>
      <c r="K6" s="54" t="s">
        <v>19</v>
      </c>
      <c r="L6" s="54" t="s">
        <v>20</v>
      </c>
      <c r="M6" s="54">
        <v>201</v>
      </c>
      <c r="N6" s="54" t="s">
        <v>823</v>
      </c>
      <c r="O6" s="54" t="s">
        <v>24</v>
      </c>
      <c r="P6" s="54" t="s">
        <v>196</v>
      </c>
      <c r="Q6" s="54" t="s">
        <v>21</v>
      </c>
      <c r="R6" s="57">
        <v>1164.74</v>
      </c>
      <c r="S6" s="57">
        <v>3314.99</v>
      </c>
      <c r="T6" s="58">
        <v>5813.13</v>
      </c>
    </row>
    <row r="7" spans="1:20" s="59" customFormat="1" ht="15" customHeight="1" x14ac:dyDescent="0.25">
      <c r="A7" s="54">
        <v>1</v>
      </c>
      <c r="B7" s="54">
        <v>10</v>
      </c>
      <c r="C7" s="54">
        <v>92</v>
      </c>
      <c r="D7" s="55">
        <v>1</v>
      </c>
      <c r="E7" s="54">
        <v>1</v>
      </c>
      <c r="F7" s="56" t="str">
        <f t="shared" si="0"/>
        <v>1.10.92.1</v>
      </c>
      <c r="G7" s="54" t="s">
        <v>917</v>
      </c>
      <c r="H7" s="54">
        <v>1300</v>
      </c>
      <c r="I7" s="54" t="s">
        <v>27</v>
      </c>
      <c r="J7" s="54" t="s">
        <v>826</v>
      </c>
      <c r="K7" s="54" t="s">
        <v>19</v>
      </c>
      <c r="L7" s="54" t="s">
        <v>20</v>
      </c>
      <c r="M7" s="54"/>
      <c r="N7" s="54" t="s">
        <v>824</v>
      </c>
      <c r="O7" s="54" t="s">
        <v>24</v>
      </c>
      <c r="P7" s="54" t="s">
        <v>196</v>
      </c>
      <c r="Q7" s="54" t="s">
        <v>21</v>
      </c>
      <c r="R7" s="57">
        <v>1164.74</v>
      </c>
      <c r="S7" s="57">
        <v>3934.58</v>
      </c>
      <c r="T7" s="58">
        <v>6432.72</v>
      </c>
    </row>
    <row r="8" spans="1:20" s="59" customFormat="1" ht="15" customHeight="1" x14ac:dyDescent="0.25">
      <c r="A8" s="54">
        <v>1</v>
      </c>
      <c r="B8" s="54">
        <v>10</v>
      </c>
      <c r="C8" s="54">
        <v>94</v>
      </c>
      <c r="D8" s="55">
        <v>1</v>
      </c>
      <c r="E8" s="54">
        <v>1</v>
      </c>
      <c r="F8" s="56" t="str">
        <f t="shared" si="0"/>
        <v>1.10.94.1</v>
      </c>
      <c r="G8" s="54" t="s">
        <v>836</v>
      </c>
      <c r="H8" s="54">
        <v>9202</v>
      </c>
      <c r="I8" s="54" t="s">
        <v>27</v>
      </c>
      <c r="J8" s="54" t="s">
        <v>826</v>
      </c>
      <c r="K8" s="54" t="s">
        <v>19</v>
      </c>
      <c r="L8" s="54" t="s">
        <v>20</v>
      </c>
      <c r="M8" s="54">
        <v>1092</v>
      </c>
      <c r="N8" s="54" t="s">
        <v>823</v>
      </c>
      <c r="O8" s="54" t="s">
        <v>24</v>
      </c>
      <c r="P8" s="54" t="s">
        <v>196</v>
      </c>
      <c r="Q8" s="54" t="s">
        <v>21</v>
      </c>
      <c r="R8" s="57">
        <v>1164.74</v>
      </c>
      <c r="S8" s="57">
        <v>3934.58</v>
      </c>
      <c r="T8" s="58">
        <v>6432.72</v>
      </c>
    </row>
    <row r="9" spans="1:20" s="59" customFormat="1" ht="15" customHeight="1" x14ac:dyDescent="0.25">
      <c r="A9" s="54">
        <v>1</v>
      </c>
      <c r="B9" s="54">
        <v>10</v>
      </c>
      <c r="C9" s="54">
        <v>95</v>
      </c>
      <c r="D9" s="55">
        <v>1</v>
      </c>
      <c r="E9" s="54">
        <v>1</v>
      </c>
      <c r="F9" s="56" t="str">
        <f t="shared" si="0"/>
        <v>1.10.95.1</v>
      </c>
      <c r="G9" s="54" t="s">
        <v>98</v>
      </c>
      <c r="H9" s="54">
        <v>9203</v>
      </c>
      <c r="I9" s="54" t="s">
        <v>31</v>
      </c>
      <c r="J9" s="54" t="s">
        <v>826</v>
      </c>
      <c r="K9" s="54" t="s">
        <v>19</v>
      </c>
      <c r="L9" s="54" t="s">
        <v>20</v>
      </c>
      <c r="M9" s="54">
        <v>1609</v>
      </c>
      <c r="N9" s="54" t="s">
        <v>823</v>
      </c>
      <c r="O9" s="54" t="s">
        <v>24</v>
      </c>
      <c r="P9" s="54" t="s">
        <v>196</v>
      </c>
      <c r="Q9" s="54" t="s">
        <v>21</v>
      </c>
      <c r="R9" s="57">
        <v>1164.74</v>
      </c>
      <c r="S9" s="57">
        <v>3314.99</v>
      </c>
      <c r="T9" s="58">
        <v>5813.13</v>
      </c>
    </row>
    <row r="10" spans="1:20" s="59" customFormat="1" ht="15" customHeight="1" x14ac:dyDescent="0.25">
      <c r="A10" s="55">
        <v>1</v>
      </c>
      <c r="B10" s="55">
        <v>10</v>
      </c>
      <c r="C10" s="55">
        <v>97</v>
      </c>
      <c r="D10" s="55">
        <v>1</v>
      </c>
      <c r="E10" s="55">
        <v>1</v>
      </c>
      <c r="F10" s="61" t="str">
        <f t="shared" si="0"/>
        <v>1.10.97.1</v>
      </c>
      <c r="G10" s="55" t="s">
        <v>99</v>
      </c>
      <c r="H10" s="55">
        <v>9260</v>
      </c>
      <c r="I10" s="55" t="s">
        <v>31</v>
      </c>
      <c r="J10" s="55" t="s">
        <v>826</v>
      </c>
      <c r="K10" s="55" t="s">
        <v>19</v>
      </c>
      <c r="L10" s="55" t="s">
        <v>20</v>
      </c>
      <c r="M10" s="53">
        <v>1079</v>
      </c>
      <c r="N10" s="55" t="s">
        <v>823</v>
      </c>
      <c r="O10" s="55" t="s">
        <v>24</v>
      </c>
      <c r="P10" s="55" t="s">
        <v>196</v>
      </c>
      <c r="Q10" s="55" t="s">
        <v>21</v>
      </c>
      <c r="R10" s="57">
        <v>1164.74</v>
      </c>
      <c r="S10" s="57">
        <v>3314.99</v>
      </c>
      <c r="T10" s="58">
        <v>5813.13</v>
      </c>
    </row>
    <row r="11" spans="1:20" s="59" customFormat="1" ht="15" customHeight="1" x14ac:dyDescent="0.25">
      <c r="A11" s="54">
        <v>1</v>
      </c>
      <c r="B11" s="54">
        <v>10</v>
      </c>
      <c r="C11" s="54">
        <v>112</v>
      </c>
      <c r="D11" s="55">
        <v>1</v>
      </c>
      <c r="E11" s="54">
        <v>1</v>
      </c>
      <c r="F11" s="56" t="str">
        <f t="shared" si="0"/>
        <v>1.10.112.1</v>
      </c>
      <c r="G11" s="54" t="s">
        <v>109</v>
      </c>
      <c r="H11" s="54">
        <v>1510</v>
      </c>
      <c r="I11" s="54" t="s">
        <v>31</v>
      </c>
      <c r="J11" s="54" t="s">
        <v>826</v>
      </c>
      <c r="K11" s="54" t="s">
        <v>19</v>
      </c>
      <c r="L11" s="54" t="s">
        <v>20</v>
      </c>
      <c r="M11" s="54">
        <v>1513</v>
      </c>
      <c r="N11" s="54" t="s">
        <v>823</v>
      </c>
      <c r="O11" s="54" t="s">
        <v>24</v>
      </c>
      <c r="P11" s="54" t="s">
        <v>196</v>
      </c>
      <c r="Q11" s="54" t="s">
        <v>21</v>
      </c>
      <c r="R11" s="57">
        <v>1164.74</v>
      </c>
      <c r="S11" s="57">
        <v>3314.99</v>
      </c>
      <c r="T11" s="58">
        <v>5813.13</v>
      </c>
    </row>
    <row r="12" spans="1:20" s="59" customFormat="1" ht="15" customHeight="1" x14ac:dyDescent="0.25">
      <c r="A12" s="54">
        <v>1</v>
      </c>
      <c r="B12" s="54">
        <v>10</v>
      </c>
      <c r="C12" s="54">
        <v>114</v>
      </c>
      <c r="D12" s="55">
        <v>1</v>
      </c>
      <c r="E12" s="54">
        <v>1</v>
      </c>
      <c r="F12" s="56" t="str">
        <f t="shared" si="0"/>
        <v>1.10.114.1</v>
      </c>
      <c r="G12" s="54" t="s">
        <v>856</v>
      </c>
      <c r="H12" s="54">
        <v>9205</v>
      </c>
      <c r="I12" s="54" t="s">
        <v>31</v>
      </c>
      <c r="J12" s="54" t="s">
        <v>826</v>
      </c>
      <c r="K12" s="54" t="s">
        <v>19</v>
      </c>
      <c r="L12" s="54" t="s">
        <v>20</v>
      </c>
      <c r="M12" s="54">
        <v>1399</v>
      </c>
      <c r="N12" s="54" t="s">
        <v>823</v>
      </c>
      <c r="O12" s="54" t="s">
        <v>24</v>
      </c>
      <c r="P12" s="54" t="s">
        <v>196</v>
      </c>
      <c r="Q12" s="54" t="s">
        <v>21</v>
      </c>
      <c r="R12" s="57">
        <v>1164.74</v>
      </c>
      <c r="S12" s="57">
        <v>3314.99</v>
      </c>
      <c r="T12" s="58">
        <v>5813.13</v>
      </c>
    </row>
    <row r="13" spans="1:20" s="59" customFormat="1" ht="15" customHeight="1" x14ac:dyDescent="0.25">
      <c r="A13" s="54">
        <v>1</v>
      </c>
      <c r="B13" s="54">
        <v>10</v>
      </c>
      <c r="C13" s="54">
        <v>123</v>
      </c>
      <c r="D13" s="55">
        <v>1</v>
      </c>
      <c r="E13" s="54">
        <v>1</v>
      </c>
      <c r="F13" s="56" t="str">
        <f t="shared" si="0"/>
        <v>1.10.123.1</v>
      </c>
      <c r="G13" s="54" t="s">
        <v>115</v>
      </c>
      <c r="H13" s="54">
        <v>9310</v>
      </c>
      <c r="I13" s="54" t="s">
        <v>31</v>
      </c>
      <c r="J13" s="54" t="s">
        <v>826</v>
      </c>
      <c r="K13" s="54" t="s">
        <v>19</v>
      </c>
      <c r="L13" s="54" t="s">
        <v>20</v>
      </c>
      <c r="M13" s="54">
        <v>399</v>
      </c>
      <c r="N13" s="54" t="s">
        <v>823</v>
      </c>
      <c r="O13" s="54" t="s">
        <v>24</v>
      </c>
      <c r="P13" s="54" t="s">
        <v>194</v>
      </c>
      <c r="Q13" s="54" t="s">
        <v>21</v>
      </c>
      <c r="R13" s="57">
        <v>1164.74</v>
      </c>
      <c r="S13" s="57">
        <v>3314.99</v>
      </c>
      <c r="T13" s="58">
        <v>5813.13</v>
      </c>
    </row>
    <row r="14" spans="1:20" s="59" customFormat="1" ht="15" customHeight="1" x14ac:dyDescent="0.25">
      <c r="A14" s="54">
        <v>1</v>
      </c>
      <c r="B14" s="54">
        <v>10</v>
      </c>
      <c r="C14" s="54">
        <v>154</v>
      </c>
      <c r="D14" s="55">
        <v>1</v>
      </c>
      <c r="E14" s="54">
        <v>1</v>
      </c>
      <c r="F14" s="56" t="str">
        <f t="shared" si="0"/>
        <v>1.10.154.1</v>
      </c>
      <c r="G14" s="54" t="s">
        <v>850</v>
      </c>
      <c r="H14" s="54">
        <v>9320</v>
      </c>
      <c r="I14" s="54" t="s">
        <v>31</v>
      </c>
      <c r="J14" s="54" t="s">
        <v>826</v>
      </c>
      <c r="K14" s="54" t="s">
        <v>19</v>
      </c>
      <c r="L14" s="54" t="s">
        <v>20</v>
      </c>
      <c r="M14" s="54">
        <v>1546</v>
      </c>
      <c r="N14" s="54" t="s">
        <v>823</v>
      </c>
      <c r="O14" s="54" t="s">
        <v>24</v>
      </c>
      <c r="P14" s="54" t="s">
        <v>196</v>
      </c>
      <c r="Q14" s="54" t="s">
        <v>21</v>
      </c>
      <c r="R14" s="57">
        <v>1164.74</v>
      </c>
      <c r="S14" s="57">
        <v>3934.58</v>
      </c>
      <c r="T14" s="58">
        <v>6432.72</v>
      </c>
    </row>
    <row r="15" spans="1:20" s="59" customFormat="1" ht="15" customHeight="1" x14ac:dyDescent="0.25">
      <c r="A15" s="54">
        <v>1</v>
      </c>
      <c r="B15" s="54">
        <v>10</v>
      </c>
      <c r="C15" s="54">
        <v>156</v>
      </c>
      <c r="D15" s="55">
        <v>1</v>
      </c>
      <c r="E15" s="54">
        <v>1</v>
      </c>
      <c r="F15" s="56" t="str">
        <f t="shared" si="0"/>
        <v>1.10.156.1</v>
      </c>
      <c r="G15" s="54" t="s">
        <v>130</v>
      </c>
      <c r="H15" s="54">
        <v>1500</v>
      </c>
      <c r="I15" s="54" t="s">
        <v>27</v>
      </c>
      <c r="J15" s="54" t="s">
        <v>826</v>
      </c>
      <c r="K15" s="54" t="s">
        <v>19</v>
      </c>
      <c r="L15" s="54" t="s">
        <v>20</v>
      </c>
      <c r="M15" s="54">
        <v>1780</v>
      </c>
      <c r="N15" s="54" t="s">
        <v>823</v>
      </c>
      <c r="O15" s="54" t="s">
        <v>24</v>
      </c>
      <c r="P15" s="54" t="s">
        <v>196</v>
      </c>
      <c r="Q15" s="54" t="s">
        <v>21</v>
      </c>
      <c r="R15" s="57">
        <v>1164.74</v>
      </c>
      <c r="S15" s="57">
        <v>3314.99</v>
      </c>
      <c r="T15" s="58">
        <v>5813.13</v>
      </c>
    </row>
    <row r="16" spans="1:20" s="59" customFormat="1" ht="15" customHeight="1" x14ac:dyDescent="0.25">
      <c r="A16" s="54">
        <v>1</v>
      </c>
      <c r="B16" s="54">
        <v>10</v>
      </c>
      <c r="C16" s="54">
        <v>138</v>
      </c>
      <c r="D16" s="55">
        <v>1</v>
      </c>
      <c r="E16" s="54">
        <v>1</v>
      </c>
      <c r="F16" s="56" t="str">
        <f t="shared" si="0"/>
        <v>1.10.138.1</v>
      </c>
      <c r="G16" s="54" t="s">
        <v>123</v>
      </c>
      <c r="H16" s="54">
        <v>1341</v>
      </c>
      <c r="I16" s="54" t="s">
        <v>52</v>
      </c>
      <c r="J16" s="54" t="s">
        <v>826</v>
      </c>
      <c r="K16" s="54" t="s">
        <v>19</v>
      </c>
      <c r="L16" s="54" t="s">
        <v>111</v>
      </c>
      <c r="M16" s="54">
        <v>1620</v>
      </c>
      <c r="N16" s="54" t="s">
        <v>823</v>
      </c>
      <c r="O16" s="54" t="s">
        <v>24</v>
      </c>
      <c r="P16" s="54" t="s">
        <v>196</v>
      </c>
      <c r="Q16" s="54" t="s">
        <v>21</v>
      </c>
      <c r="R16" s="57">
        <v>1044.71</v>
      </c>
      <c r="S16" s="57">
        <v>3129.57</v>
      </c>
      <c r="T16" s="58">
        <v>5507.68</v>
      </c>
    </row>
    <row r="17" spans="1:20" s="59" customFormat="1" ht="15" customHeight="1" x14ac:dyDescent="0.25">
      <c r="A17" s="55">
        <v>1</v>
      </c>
      <c r="B17" s="55">
        <v>10</v>
      </c>
      <c r="C17" s="55">
        <v>144</v>
      </c>
      <c r="D17" s="55"/>
      <c r="E17" s="55">
        <v>1</v>
      </c>
      <c r="F17" s="61" t="str">
        <f t="shared" si="0"/>
        <v>1.10.144.1</v>
      </c>
      <c r="G17" s="55" t="s">
        <v>838</v>
      </c>
      <c r="H17" s="55">
        <v>9202</v>
      </c>
      <c r="I17" s="55" t="s">
        <v>27</v>
      </c>
      <c r="J17" s="55" t="s">
        <v>826</v>
      </c>
      <c r="K17" s="55" t="s">
        <v>19</v>
      </c>
      <c r="L17" s="55" t="s">
        <v>839</v>
      </c>
      <c r="M17" s="55">
        <v>1617</v>
      </c>
      <c r="N17" s="55" t="s">
        <v>823</v>
      </c>
      <c r="O17" s="55" t="s">
        <v>24</v>
      </c>
      <c r="P17" s="55" t="s">
        <v>196</v>
      </c>
      <c r="Q17" s="55" t="s">
        <v>21</v>
      </c>
      <c r="R17" s="67">
        <v>1000.81</v>
      </c>
      <c r="S17" s="67">
        <v>2718.02</v>
      </c>
      <c r="T17" s="68">
        <v>5052.2299999999996</v>
      </c>
    </row>
    <row r="18" spans="1:20" s="59" customFormat="1" ht="15" customHeight="1" x14ac:dyDescent="0.25">
      <c r="A18" s="54">
        <v>1</v>
      </c>
      <c r="B18" s="54">
        <v>10</v>
      </c>
      <c r="C18" s="54">
        <v>10</v>
      </c>
      <c r="D18" s="55">
        <v>1</v>
      </c>
      <c r="E18" s="54">
        <v>1</v>
      </c>
      <c r="F18" s="56" t="str">
        <f t="shared" si="0"/>
        <v>1.10.10.1</v>
      </c>
      <c r="G18" s="54" t="s">
        <v>38</v>
      </c>
      <c r="H18" s="54">
        <v>1300</v>
      </c>
      <c r="I18" s="54" t="s">
        <v>31</v>
      </c>
      <c r="J18" s="54" t="s">
        <v>826</v>
      </c>
      <c r="K18" s="54" t="s">
        <v>19</v>
      </c>
      <c r="L18" s="54" t="s">
        <v>39</v>
      </c>
      <c r="M18" s="54">
        <v>311</v>
      </c>
      <c r="N18" s="54" t="s">
        <v>823</v>
      </c>
      <c r="O18" s="54" t="s">
        <v>24</v>
      </c>
      <c r="P18" s="54" t="s">
        <v>196</v>
      </c>
      <c r="Q18" s="54" t="s">
        <v>21</v>
      </c>
      <c r="R18" s="57">
        <v>1000.81</v>
      </c>
      <c r="S18" s="57">
        <v>2903.45</v>
      </c>
      <c r="T18" s="58">
        <v>5237.66</v>
      </c>
    </row>
    <row r="19" spans="1:20" s="59" customFormat="1" ht="15" customHeight="1" x14ac:dyDescent="0.25">
      <c r="A19" s="55">
        <v>1</v>
      </c>
      <c r="B19" s="55">
        <v>10</v>
      </c>
      <c r="C19" s="55">
        <v>110</v>
      </c>
      <c r="D19" s="55">
        <v>1</v>
      </c>
      <c r="E19" s="55">
        <v>1</v>
      </c>
      <c r="F19" s="61" t="str">
        <f t="shared" si="0"/>
        <v>1.10.110.1</v>
      </c>
      <c r="G19" s="55" t="s">
        <v>935</v>
      </c>
      <c r="H19" s="55">
        <v>1500</v>
      </c>
      <c r="I19" s="55" t="s">
        <v>27</v>
      </c>
      <c r="J19" s="55" t="s">
        <v>826</v>
      </c>
      <c r="K19" s="55" t="s">
        <v>19</v>
      </c>
      <c r="L19" s="55" t="s">
        <v>39</v>
      </c>
      <c r="M19" s="53"/>
      <c r="N19" s="55" t="s">
        <v>824</v>
      </c>
      <c r="O19" s="55" t="s">
        <v>24</v>
      </c>
      <c r="P19" s="55" t="s">
        <v>196</v>
      </c>
      <c r="Q19" s="55" t="s">
        <v>21</v>
      </c>
      <c r="R19" s="67">
        <v>1000.81</v>
      </c>
      <c r="S19" s="67">
        <v>2718.02</v>
      </c>
      <c r="T19" s="68">
        <v>5052.2299999999996</v>
      </c>
    </row>
    <row r="20" spans="1:20" s="59" customFormat="1" ht="15" customHeight="1" x14ac:dyDescent="0.25">
      <c r="A20" s="54">
        <v>1</v>
      </c>
      <c r="B20" s="54">
        <v>10</v>
      </c>
      <c r="C20" s="54">
        <v>113</v>
      </c>
      <c r="D20" s="55">
        <v>1</v>
      </c>
      <c r="E20" s="54">
        <v>1</v>
      </c>
      <c r="F20" s="56" t="str">
        <f t="shared" si="0"/>
        <v>1.10.113.1</v>
      </c>
      <c r="G20" s="54" t="s">
        <v>110</v>
      </c>
      <c r="H20" s="54">
        <v>1532</v>
      </c>
      <c r="I20" s="54" t="s">
        <v>31</v>
      </c>
      <c r="J20" s="54" t="s">
        <v>826</v>
      </c>
      <c r="K20" s="54" t="s">
        <v>19</v>
      </c>
      <c r="L20" s="54" t="s">
        <v>39</v>
      </c>
      <c r="M20" s="59">
        <v>947</v>
      </c>
      <c r="N20" s="54" t="s">
        <v>823</v>
      </c>
      <c r="O20" s="54" t="s">
        <v>24</v>
      </c>
      <c r="P20" s="54" t="s">
        <v>196</v>
      </c>
      <c r="Q20" s="54" t="s">
        <v>21</v>
      </c>
      <c r="R20" s="67">
        <v>1000.81</v>
      </c>
      <c r="S20" s="67">
        <v>2718.02</v>
      </c>
      <c r="T20" s="68">
        <v>5052.2299999999996</v>
      </c>
    </row>
    <row r="21" spans="1:20" s="59" customFormat="1" ht="15" customHeight="1" x14ac:dyDescent="0.25">
      <c r="A21" s="54">
        <v>1</v>
      </c>
      <c r="B21" s="54">
        <v>10</v>
      </c>
      <c r="C21" s="54">
        <v>117</v>
      </c>
      <c r="D21" s="55"/>
      <c r="E21" s="54">
        <v>1</v>
      </c>
      <c r="F21" s="56" t="str">
        <f t="shared" si="0"/>
        <v>1.10.117.1</v>
      </c>
      <c r="G21" s="54" t="s">
        <v>882</v>
      </c>
      <c r="H21" s="54">
        <v>3110</v>
      </c>
      <c r="I21" s="54" t="s">
        <v>52</v>
      </c>
      <c r="J21" s="54" t="s">
        <v>826</v>
      </c>
      <c r="K21" s="54" t="s">
        <v>19</v>
      </c>
      <c r="L21" s="54" t="s">
        <v>39</v>
      </c>
      <c r="M21" s="54">
        <v>850</v>
      </c>
      <c r="N21" s="54" t="s">
        <v>823</v>
      </c>
      <c r="O21" s="54" t="s">
        <v>24</v>
      </c>
      <c r="P21" s="54" t="s">
        <v>196</v>
      </c>
      <c r="Q21" s="54" t="s">
        <v>21</v>
      </c>
      <c r="R21" s="67">
        <v>1000.81</v>
      </c>
      <c r="S21" s="67">
        <v>2718.02</v>
      </c>
      <c r="T21" s="68">
        <v>5052.2299999999996</v>
      </c>
    </row>
    <row r="22" spans="1:20" s="59" customFormat="1" ht="15" customHeight="1" x14ac:dyDescent="0.25">
      <c r="A22" s="55">
        <v>1</v>
      </c>
      <c r="B22" s="55">
        <v>10</v>
      </c>
      <c r="C22" s="55">
        <v>127</v>
      </c>
      <c r="D22" s="55">
        <v>1</v>
      </c>
      <c r="E22" s="55">
        <v>1</v>
      </c>
      <c r="F22" s="61" t="str">
        <f t="shared" si="0"/>
        <v>1.10.127.1</v>
      </c>
      <c r="G22" s="55" t="s">
        <v>118</v>
      </c>
      <c r="H22" s="55">
        <v>9201</v>
      </c>
      <c r="I22" s="55" t="s">
        <v>18</v>
      </c>
      <c r="J22" s="55" t="s">
        <v>826</v>
      </c>
      <c r="K22" s="55" t="s">
        <v>19</v>
      </c>
      <c r="L22" s="55" t="s">
        <v>39</v>
      </c>
      <c r="M22" s="53"/>
      <c r="N22" s="55" t="s">
        <v>824</v>
      </c>
      <c r="O22" s="55" t="s">
        <v>24</v>
      </c>
      <c r="P22" s="55" t="s">
        <v>194</v>
      </c>
      <c r="Q22" s="55" t="s">
        <v>21</v>
      </c>
      <c r="R22" s="67">
        <v>1000.81</v>
      </c>
      <c r="S22" s="67">
        <v>2718.02</v>
      </c>
      <c r="T22" s="68">
        <v>5052.2299999999996</v>
      </c>
    </row>
    <row r="23" spans="1:20" s="59" customFormat="1" ht="15" customHeight="1" x14ac:dyDescent="0.25">
      <c r="A23" s="54">
        <v>1</v>
      </c>
      <c r="B23" s="54">
        <v>10</v>
      </c>
      <c r="C23" s="54">
        <v>130</v>
      </c>
      <c r="D23" s="55">
        <v>1</v>
      </c>
      <c r="E23" s="54">
        <v>1</v>
      </c>
      <c r="F23" s="56" t="str">
        <f t="shared" si="0"/>
        <v>1.10.130.1</v>
      </c>
      <c r="G23" s="54" t="s">
        <v>930</v>
      </c>
      <c r="H23" s="54">
        <v>1350</v>
      </c>
      <c r="I23" s="54" t="s">
        <v>52</v>
      </c>
      <c r="J23" s="54" t="s">
        <v>826</v>
      </c>
      <c r="K23" s="54" t="s">
        <v>19</v>
      </c>
      <c r="L23" s="54" t="s">
        <v>39</v>
      </c>
      <c r="M23" s="54"/>
      <c r="N23" s="54" t="s">
        <v>824</v>
      </c>
      <c r="O23" s="54" t="s">
        <v>21</v>
      </c>
      <c r="P23" s="54" t="s">
        <v>196</v>
      </c>
      <c r="Q23" s="54" t="s">
        <v>21</v>
      </c>
      <c r="R23" s="67">
        <v>1000.81</v>
      </c>
      <c r="S23" s="67">
        <v>2718.02</v>
      </c>
      <c r="T23" s="68">
        <v>5052.2299999999996</v>
      </c>
    </row>
    <row r="24" spans="1:20" s="59" customFormat="1" ht="15" customHeight="1" x14ac:dyDescent="0.25">
      <c r="A24" s="55">
        <v>1</v>
      </c>
      <c r="B24" s="55">
        <v>10</v>
      </c>
      <c r="C24" s="55">
        <v>142</v>
      </c>
      <c r="D24" s="55">
        <v>1</v>
      </c>
      <c r="E24" s="55">
        <v>1</v>
      </c>
      <c r="F24" s="61" t="str">
        <f t="shared" si="0"/>
        <v>1.10.142.1</v>
      </c>
      <c r="G24" s="55" t="s">
        <v>837</v>
      </c>
      <c r="H24" s="55">
        <v>3410</v>
      </c>
      <c r="I24" s="55" t="s">
        <v>52</v>
      </c>
      <c r="J24" s="55" t="s">
        <v>826</v>
      </c>
      <c r="K24" s="55" t="s">
        <v>19</v>
      </c>
      <c r="L24" s="55" t="s">
        <v>39</v>
      </c>
      <c r="M24" s="53"/>
      <c r="N24" s="55" t="s">
        <v>824</v>
      </c>
      <c r="O24" s="55" t="s">
        <v>24</v>
      </c>
      <c r="P24" s="55" t="s">
        <v>196</v>
      </c>
      <c r="Q24" s="55" t="s">
        <v>21</v>
      </c>
      <c r="R24" s="67">
        <v>1000.81</v>
      </c>
      <c r="S24" s="67">
        <v>2718.02</v>
      </c>
      <c r="T24" s="68">
        <v>5052.2299999999996</v>
      </c>
    </row>
    <row r="25" spans="1:20" s="59" customFormat="1" ht="15" customHeight="1" x14ac:dyDescent="0.25">
      <c r="A25" s="55">
        <v>1</v>
      </c>
      <c r="B25" s="55">
        <v>10</v>
      </c>
      <c r="C25" s="55">
        <v>143</v>
      </c>
      <c r="D25" s="55"/>
      <c r="E25" s="55">
        <v>1</v>
      </c>
      <c r="F25" s="61" t="str">
        <f t="shared" si="0"/>
        <v>1.10.143.1</v>
      </c>
      <c r="G25" s="55" t="s">
        <v>927</v>
      </c>
      <c r="H25" s="55">
        <v>1710</v>
      </c>
      <c r="I25" s="55" t="s">
        <v>27</v>
      </c>
      <c r="J25" s="55" t="s">
        <v>826</v>
      </c>
      <c r="K25" s="55" t="s">
        <v>19</v>
      </c>
      <c r="L25" s="55" t="s">
        <v>39</v>
      </c>
      <c r="M25" s="54">
        <v>503</v>
      </c>
      <c r="N25" s="55" t="s">
        <v>823</v>
      </c>
      <c r="O25" s="55" t="s">
        <v>24</v>
      </c>
      <c r="P25" s="55" t="s">
        <v>196</v>
      </c>
      <c r="Q25" s="55" t="s">
        <v>21</v>
      </c>
      <c r="R25" s="67">
        <v>1000.81</v>
      </c>
      <c r="S25" s="67">
        <v>2718.02</v>
      </c>
      <c r="T25" s="68">
        <v>5052.2299999999996</v>
      </c>
    </row>
    <row r="26" spans="1:20" s="59" customFormat="1" ht="15" customHeight="1" x14ac:dyDescent="0.25">
      <c r="A26" s="54">
        <v>1</v>
      </c>
      <c r="B26" s="54">
        <v>10</v>
      </c>
      <c r="C26" s="54">
        <v>149</v>
      </c>
      <c r="D26" s="55">
        <v>1</v>
      </c>
      <c r="E26" s="54">
        <v>1</v>
      </c>
      <c r="F26" s="56" t="str">
        <f t="shared" si="0"/>
        <v>1.10.149.1</v>
      </c>
      <c r="G26" s="54" t="s">
        <v>884</v>
      </c>
      <c r="H26" s="54">
        <v>3200</v>
      </c>
      <c r="I26" s="54" t="s">
        <v>52</v>
      </c>
      <c r="J26" s="54" t="s">
        <v>826</v>
      </c>
      <c r="K26" s="54" t="s">
        <v>19</v>
      </c>
      <c r="L26" s="54" t="s">
        <v>39</v>
      </c>
      <c r="M26" s="54">
        <v>1881</v>
      </c>
      <c r="N26" s="54" t="s">
        <v>823</v>
      </c>
      <c r="O26" s="54" t="s">
        <v>24</v>
      </c>
      <c r="P26" s="54" t="s">
        <v>196</v>
      </c>
      <c r="Q26" s="54" t="s">
        <v>21</v>
      </c>
      <c r="R26" s="67">
        <v>1000.81</v>
      </c>
      <c r="S26" s="67">
        <v>2718.02</v>
      </c>
      <c r="T26" s="68">
        <v>5052.2299999999996</v>
      </c>
    </row>
    <row r="27" spans="1:20" s="59" customFormat="1" ht="15" customHeight="1" x14ac:dyDescent="0.25">
      <c r="A27" s="55">
        <v>1</v>
      </c>
      <c r="B27" s="55">
        <v>10</v>
      </c>
      <c r="C27" s="55">
        <v>9</v>
      </c>
      <c r="D27" s="55">
        <v>13</v>
      </c>
      <c r="E27" s="55">
        <v>3</v>
      </c>
      <c r="F27" s="61" t="str">
        <f t="shared" si="0"/>
        <v>1.10.9.3</v>
      </c>
      <c r="G27" s="55" t="s">
        <v>34</v>
      </c>
      <c r="H27" s="55">
        <v>9206</v>
      </c>
      <c r="I27" s="55" t="s">
        <v>27</v>
      </c>
      <c r="J27" s="55" t="s">
        <v>826</v>
      </c>
      <c r="K27" s="55" t="s">
        <v>19</v>
      </c>
      <c r="L27" s="55" t="s">
        <v>902</v>
      </c>
      <c r="M27" s="53">
        <v>1845</v>
      </c>
      <c r="N27" s="55" t="s">
        <v>823</v>
      </c>
      <c r="O27" s="55" t="s">
        <v>21</v>
      </c>
      <c r="P27" s="55" t="s">
        <v>194</v>
      </c>
      <c r="Q27" s="55" t="s">
        <v>21</v>
      </c>
      <c r="R27" s="57">
        <v>839.48</v>
      </c>
      <c r="S27" s="67">
        <v>2152.71</v>
      </c>
      <c r="T27" s="58">
        <v>4325.59</v>
      </c>
    </row>
    <row r="28" spans="1:20" s="59" customFormat="1" ht="15" customHeight="1" x14ac:dyDescent="0.25">
      <c r="A28" s="54">
        <v>1</v>
      </c>
      <c r="B28" s="54">
        <v>10</v>
      </c>
      <c r="C28" s="54">
        <v>9</v>
      </c>
      <c r="D28" s="55">
        <v>13</v>
      </c>
      <c r="E28" s="54">
        <v>7</v>
      </c>
      <c r="F28" s="56" t="str">
        <f t="shared" si="0"/>
        <v>1.10.9.7</v>
      </c>
      <c r="G28" s="54" t="s">
        <v>34</v>
      </c>
      <c r="H28" s="54">
        <v>9206</v>
      </c>
      <c r="I28" s="54" t="s">
        <v>27</v>
      </c>
      <c r="J28" s="54" t="s">
        <v>826</v>
      </c>
      <c r="K28" s="54" t="s">
        <v>19</v>
      </c>
      <c r="L28" s="54" t="s">
        <v>902</v>
      </c>
      <c r="M28" s="59">
        <v>1859</v>
      </c>
      <c r="N28" s="54" t="s">
        <v>823</v>
      </c>
      <c r="O28" s="54" t="s">
        <v>21</v>
      </c>
      <c r="P28" s="54" t="s">
        <v>194</v>
      </c>
      <c r="Q28" s="54" t="s">
        <v>21</v>
      </c>
      <c r="R28" s="57">
        <v>839.48</v>
      </c>
      <c r="S28" s="67">
        <v>2152.71</v>
      </c>
      <c r="T28" s="58">
        <v>4325.59</v>
      </c>
    </row>
    <row r="29" spans="1:20" s="59" customFormat="1" ht="15" customHeight="1" x14ac:dyDescent="0.25">
      <c r="A29" s="54">
        <v>1</v>
      </c>
      <c r="B29" s="54">
        <v>10</v>
      </c>
      <c r="C29" s="54">
        <v>9</v>
      </c>
      <c r="D29" s="55">
        <v>13</v>
      </c>
      <c r="E29" s="54">
        <v>1</v>
      </c>
      <c r="F29" s="56" t="str">
        <f t="shared" si="0"/>
        <v>1.10.9.1</v>
      </c>
      <c r="G29" s="54" t="s">
        <v>34</v>
      </c>
      <c r="H29" s="54">
        <v>9205</v>
      </c>
      <c r="I29" s="54" t="s">
        <v>27</v>
      </c>
      <c r="J29" s="54" t="s">
        <v>826</v>
      </c>
      <c r="K29" s="54" t="s">
        <v>19</v>
      </c>
      <c r="L29" s="54" t="s">
        <v>35</v>
      </c>
      <c r="M29" s="59">
        <v>1785</v>
      </c>
      <c r="N29" s="54" t="s">
        <v>824</v>
      </c>
      <c r="O29" s="54" t="s">
        <v>21</v>
      </c>
      <c r="P29" s="54" t="s">
        <v>36</v>
      </c>
      <c r="Q29" s="54" t="s">
        <v>21</v>
      </c>
      <c r="R29" s="57">
        <v>839.48</v>
      </c>
      <c r="S29" s="57">
        <v>2152.71</v>
      </c>
      <c r="T29" s="58">
        <v>4325.59</v>
      </c>
    </row>
    <row r="30" spans="1:20" s="59" customFormat="1" ht="15" customHeight="1" x14ac:dyDescent="0.25">
      <c r="A30" s="54">
        <v>1</v>
      </c>
      <c r="B30" s="54">
        <v>10</v>
      </c>
      <c r="C30" s="54">
        <v>9</v>
      </c>
      <c r="D30" s="55">
        <v>13</v>
      </c>
      <c r="E30" s="54">
        <v>10</v>
      </c>
      <c r="F30" s="56" t="str">
        <f t="shared" si="0"/>
        <v>1.10.9.10</v>
      </c>
      <c r="G30" s="54" t="s">
        <v>34</v>
      </c>
      <c r="H30" s="54">
        <v>1500</v>
      </c>
      <c r="I30" s="54" t="s">
        <v>27</v>
      </c>
      <c r="J30" s="54" t="s">
        <v>826</v>
      </c>
      <c r="K30" s="54" t="s">
        <v>19</v>
      </c>
      <c r="L30" s="54" t="s">
        <v>35</v>
      </c>
      <c r="M30" s="54">
        <v>1739</v>
      </c>
      <c r="N30" s="54" t="s">
        <v>824</v>
      </c>
      <c r="O30" s="54" t="s">
        <v>21</v>
      </c>
      <c r="P30" s="54" t="s">
        <v>36</v>
      </c>
      <c r="Q30" s="54" t="s">
        <v>21</v>
      </c>
      <c r="R30" s="57">
        <v>839.48</v>
      </c>
      <c r="S30" s="57">
        <v>2152.71</v>
      </c>
      <c r="T30" s="58">
        <v>4325.59</v>
      </c>
    </row>
    <row r="31" spans="1:20" s="59" customFormat="1" ht="15" customHeight="1" x14ac:dyDescent="0.25">
      <c r="A31" s="54">
        <v>1</v>
      </c>
      <c r="B31" s="54">
        <v>10</v>
      </c>
      <c r="C31" s="54">
        <v>9</v>
      </c>
      <c r="D31" s="55">
        <v>13</v>
      </c>
      <c r="E31" s="54">
        <v>12</v>
      </c>
      <c r="F31" s="56" t="str">
        <f t="shared" si="0"/>
        <v>1.10.9.12</v>
      </c>
      <c r="G31" s="54" t="s">
        <v>34</v>
      </c>
      <c r="H31" s="54">
        <v>9202</v>
      </c>
      <c r="I31" s="54" t="s">
        <v>27</v>
      </c>
      <c r="J31" s="54" t="s">
        <v>826</v>
      </c>
      <c r="K31" s="54" t="s">
        <v>19</v>
      </c>
      <c r="L31" s="54" t="s">
        <v>35</v>
      </c>
      <c r="M31" s="54"/>
      <c r="N31" s="54" t="s">
        <v>824</v>
      </c>
      <c r="O31" s="54" t="s">
        <v>21</v>
      </c>
      <c r="P31" s="54" t="s">
        <v>36</v>
      </c>
      <c r="Q31" s="54" t="s">
        <v>21</v>
      </c>
      <c r="R31" s="57">
        <v>839.48</v>
      </c>
      <c r="S31" s="57">
        <v>2152.71</v>
      </c>
      <c r="T31" s="58">
        <v>4325.59</v>
      </c>
    </row>
    <row r="32" spans="1:20" s="59" customFormat="1" ht="15" customHeight="1" x14ac:dyDescent="0.25">
      <c r="A32" s="54">
        <v>1</v>
      </c>
      <c r="B32" s="54">
        <v>10</v>
      </c>
      <c r="C32" s="54">
        <v>9</v>
      </c>
      <c r="D32" s="55">
        <v>13</v>
      </c>
      <c r="E32" s="54">
        <v>13</v>
      </c>
      <c r="F32" s="56" t="str">
        <f t="shared" si="0"/>
        <v>1.10.9.13</v>
      </c>
      <c r="G32" s="54" t="s">
        <v>34</v>
      </c>
      <c r="H32" s="54">
        <v>9206</v>
      </c>
      <c r="I32" s="54" t="s">
        <v>27</v>
      </c>
      <c r="J32" s="54" t="s">
        <v>826</v>
      </c>
      <c r="K32" s="54" t="s">
        <v>19</v>
      </c>
      <c r="L32" s="54" t="s">
        <v>35</v>
      </c>
      <c r="M32" s="54"/>
      <c r="N32" s="54" t="s">
        <v>824</v>
      </c>
      <c r="O32" s="54" t="s">
        <v>21</v>
      </c>
      <c r="P32" s="54" t="s">
        <v>36</v>
      </c>
      <c r="Q32" s="54" t="s">
        <v>21</v>
      </c>
      <c r="R32" s="57">
        <v>839.48</v>
      </c>
      <c r="S32" s="57">
        <v>2152.71</v>
      </c>
      <c r="T32" s="58">
        <v>4325.59</v>
      </c>
    </row>
    <row r="33" spans="1:20" s="59" customFormat="1" ht="15" customHeight="1" x14ac:dyDescent="0.25">
      <c r="A33" s="55">
        <v>1</v>
      </c>
      <c r="B33" s="55">
        <v>10</v>
      </c>
      <c r="C33" s="55">
        <v>9</v>
      </c>
      <c r="D33" s="55">
        <v>13</v>
      </c>
      <c r="E33" s="55">
        <v>14</v>
      </c>
      <c r="F33" s="61" t="str">
        <f t="shared" si="0"/>
        <v>1.10.9.14</v>
      </c>
      <c r="G33" s="55" t="s">
        <v>34</v>
      </c>
      <c r="H33" s="55">
        <v>9320</v>
      </c>
      <c r="I33" s="55" t="s">
        <v>27</v>
      </c>
      <c r="J33" s="55" t="s">
        <v>826</v>
      </c>
      <c r="K33" s="55" t="s">
        <v>19</v>
      </c>
      <c r="L33" s="55" t="s">
        <v>35</v>
      </c>
      <c r="M33" s="53"/>
      <c r="N33" s="55" t="s">
        <v>824</v>
      </c>
      <c r="O33" s="55" t="s">
        <v>21</v>
      </c>
      <c r="P33" s="55" t="s">
        <v>36</v>
      </c>
      <c r="Q33" s="55" t="s">
        <v>21</v>
      </c>
      <c r="R33" s="57">
        <v>839.48</v>
      </c>
      <c r="S33" s="57">
        <v>2152.71</v>
      </c>
      <c r="T33" s="58">
        <v>4325.59</v>
      </c>
    </row>
    <row r="34" spans="1:20" s="59" customFormat="1" ht="15" customHeight="1" x14ac:dyDescent="0.25">
      <c r="A34" s="55">
        <v>1</v>
      </c>
      <c r="B34" s="55">
        <v>10</v>
      </c>
      <c r="C34" s="55">
        <v>9</v>
      </c>
      <c r="D34" s="55">
        <v>13</v>
      </c>
      <c r="E34" s="55">
        <v>15</v>
      </c>
      <c r="F34" s="61" t="str">
        <f t="shared" si="0"/>
        <v>1.10.9.15</v>
      </c>
      <c r="G34" s="55" t="s">
        <v>34</v>
      </c>
      <c r="H34" s="55">
        <v>9201</v>
      </c>
      <c r="I34" s="55" t="s">
        <v>27</v>
      </c>
      <c r="J34" s="55" t="s">
        <v>826</v>
      </c>
      <c r="K34" s="55" t="s">
        <v>19</v>
      </c>
      <c r="L34" s="55" t="s">
        <v>35</v>
      </c>
      <c r="M34" s="53">
        <v>1846</v>
      </c>
      <c r="N34" s="55" t="s">
        <v>823</v>
      </c>
      <c r="O34" s="55" t="s">
        <v>21</v>
      </c>
      <c r="P34" s="55" t="s">
        <v>194</v>
      </c>
      <c r="Q34" s="55" t="s">
        <v>21</v>
      </c>
      <c r="R34" s="57">
        <v>839.48</v>
      </c>
      <c r="S34" s="57">
        <v>2152.71</v>
      </c>
      <c r="T34" s="58">
        <v>4325.59</v>
      </c>
    </row>
    <row r="35" spans="1:20" s="59" customFormat="1" ht="15" customHeight="1" x14ac:dyDescent="0.25">
      <c r="A35" s="65">
        <v>1</v>
      </c>
      <c r="B35" s="65">
        <v>10</v>
      </c>
      <c r="C35" s="65">
        <v>9</v>
      </c>
      <c r="D35" s="65"/>
      <c r="E35" s="65">
        <v>16</v>
      </c>
      <c r="F35" s="66" t="str">
        <f t="shared" si="0"/>
        <v>1.10.9.16</v>
      </c>
      <c r="G35" s="55" t="s">
        <v>34</v>
      </c>
      <c r="H35" s="65">
        <v>1500</v>
      </c>
      <c r="I35" s="55" t="s">
        <v>27</v>
      </c>
      <c r="J35" s="55" t="s">
        <v>826</v>
      </c>
      <c r="K35" s="55" t="s">
        <v>19</v>
      </c>
      <c r="L35" s="55" t="s">
        <v>35</v>
      </c>
      <c r="M35" s="53"/>
      <c r="N35" s="55" t="s">
        <v>824</v>
      </c>
      <c r="O35" s="55" t="s">
        <v>21</v>
      </c>
      <c r="P35" s="55" t="s">
        <v>36</v>
      </c>
      <c r="Q35" s="55" t="s">
        <v>21</v>
      </c>
      <c r="R35" s="57">
        <v>839.48</v>
      </c>
      <c r="S35" s="57">
        <v>2152.71</v>
      </c>
      <c r="T35" s="58">
        <v>4325.59</v>
      </c>
    </row>
    <row r="36" spans="1:20" s="59" customFormat="1" ht="15" customHeight="1" x14ac:dyDescent="0.25">
      <c r="A36" s="55">
        <v>1</v>
      </c>
      <c r="B36" s="55">
        <v>10</v>
      </c>
      <c r="C36" s="55">
        <v>9</v>
      </c>
      <c r="D36" s="55">
        <v>3</v>
      </c>
      <c r="E36" s="55">
        <v>17</v>
      </c>
      <c r="F36" s="61" t="str">
        <f t="shared" si="0"/>
        <v>1.10.9.17</v>
      </c>
      <c r="G36" s="55" t="s">
        <v>34</v>
      </c>
      <c r="H36" s="55">
        <v>1500</v>
      </c>
      <c r="I36" s="55" t="s">
        <v>27</v>
      </c>
      <c r="J36" s="55" t="s">
        <v>826</v>
      </c>
      <c r="K36" s="55" t="s">
        <v>19</v>
      </c>
      <c r="L36" s="55" t="s">
        <v>35</v>
      </c>
      <c r="M36" s="53">
        <v>1844</v>
      </c>
      <c r="N36" s="55" t="s">
        <v>924</v>
      </c>
      <c r="O36" s="55" t="s">
        <v>21</v>
      </c>
      <c r="P36" s="55" t="s">
        <v>194</v>
      </c>
      <c r="Q36" s="55" t="s">
        <v>21</v>
      </c>
      <c r="R36" s="57">
        <v>839.48</v>
      </c>
      <c r="S36" s="57">
        <v>2152.71</v>
      </c>
      <c r="T36" s="58">
        <v>4325.59</v>
      </c>
    </row>
    <row r="37" spans="1:20" s="59" customFormat="1" ht="15" customHeight="1" x14ac:dyDescent="0.25">
      <c r="A37" s="55">
        <v>1</v>
      </c>
      <c r="B37" s="55">
        <v>10</v>
      </c>
      <c r="C37" s="55">
        <v>9</v>
      </c>
      <c r="D37" s="55">
        <v>3</v>
      </c>
      <c r="E37" s="55">
        <v>18</v>
      </c>
      <c r="F37" s="61" t="str">
        <f t="shared" si="0"/>
        <v>1.10.9.18</v>
      </c>
      <c r="G37" s="55" t="s">
        <v>34</v>
      </c>
      <c r="H37" s="55">
        <v>9320</v>
      </c>
      <c r="I37" s="55" t="s">
        <v>27</v>
      </c>
      <c r="J37" s="55" t="s">
        <v>826</v>
      </c>
      <c r="K37" s="55" t="s">
        <v>19</v>
      </c>
      <c r="L37" s="55" t="s">
        <v>35</v>
      </c>
      <c r="M37" s="53"/>
      <c r="N37" s="55" t="s">
        <v>824</v>
      </c>
      <c r="O37" s="55" t="s">
        <v>21</v>
      </c>
      <c r="P37" s="55" t="s">
        <v>36</v>
      </c>
      <c r="Q37" s="55" t="s">
        <v>21</v>
      </c>
      <c r="R37" s="57">
        <v>839.48</v>
      </c>
      <c r="S37" s="57">
        <v>2152.71</v>
      </c>
      <c r="T37" s="58">
        <v>4325.59</v>
      </c>
    </row>
    <row r="38" spans="1:20" s="59" customFormat="1" ht="15" customHeight="1" x14ac:dyDescent="0.25">
      <c r="A38" s="54">
        <v>1</v>
      </c>
      <c r="B38" s="54">
        <v>10</v>
      </c>
      <c r="C38" s="54">
        <v>9</v>
      </c>
      <c r="D38" s="55">
        <v>3</v>
      </c>
      <c r="E38" s="54">
        <v>19</v>
      </c>
      <c r="F38" s="56" t="str">
        <f t="shared" si="0"/>
        <v>1.10.9.19</v>
      </c>
      <c r="G38" s="54" t="s">
        <v>34</v>
      </c>
      <c r="H38" s="54">
        <v>9202</v>
      </c>
      <c r="I38" s="54" t="s">
        <v>27</v>
      </c>
      <c r="J38" s="54" t="s">
        <v>826</v>
      </c>
      <c r="K38" s="54" t="s">
        <v>19</v>
      </c>
      <c r="L38" s="54" t="s">
        <v>35</v>
      </c>
      <c r="M38" s="54"/>
      <c r="N38" s="54" t="s">
        <v>824</v>
      </c>
      <c r="O38" s="54" t="s">
        <v>21</v>
      </c>
      <c r="P38" s="54" t="s">
        <v>36</v>
      </c>
      <c r="Q38" s="54" t="s">
        <v>21</v>
      </c>
      <c r="R38" s="57">
        <v>839.48</v>
      </c>
      <c r="S38" s="57">
        <v>2152.71</v>
      </c>
      <c r="T38" s="58">
        <v>4325.59</v>
      </c>
    </row>
    <row r="39" spans="1:20" s="59" customFormat="1" ht="15" customHeight="1" x14ac:dyDescent="0.25">
      <c r="A39" s="54">
        <v>1</v>
      </c>
      <c r="B39" s="54">
        <v>10</v>
      </c>
      <c r="C39" s="54">
        <v>9</v>
      </c>
      <c r="D39" s="55">
        <v>13</v>
      </c>
      <c r="E39" s="54">
        <v>4</v>
      </c>
      <c r="F39" s="56" t="str">
        <f t="shared" si="0"/>
        <v>1.10.9.4</v>
      </c>
      <c r="G39" s="54" t="s">
        <v>34</v>
      </c>
      <c r="H39" s="54">
        <v>1500</v>
      </c>
      <c r="I39" s="54" t="s">
        <v>27</v>
      </c>
      <c r="J39" s="54" t="s">
        <v>826</v>
      </c>
      <c r="K39" s="54" t="s">
        <v>19</v>
      </c>
      <c r="L39" s="54" t="s">
        <v>35</v>
      </c>
      <c r="M39" s="59">
        <v>1505</v>
      </c>
      <c r="N39" s="54" t="s">
        <v>824</v>
      </c>
      <c r="O39" s="54" t="s">
        <v>21</v>
      </c>
      <c r="P39" s="54" t="s">
        <v>36</v>
      </c>
      <c r="Q39" s="54" t="s">
        <v>21</v>
      </c>
      <c r="R39" s="57">
        <v>839.48</v>
      </c>
      <c r="S39" s="57">
        <v>2152.71</v>
      </c>
      <c r="T39" s="58">
        <v>4325.59</v>
      </c>
    </row>
    <row r="40" spans="1:20" s="59" customFormat="1" ht="15" customHeight="1" x14ac:dyDescent="0.25">
      <c r="A40" s="54">
        <v>1</v>
      </c>
      <c r="B40" s="54">
        <v>10</v>
      </c>
      <c r="C40" s="54">
        <v>9</v>
      </c>
      <c r="D40" s="55">
        <v>13</v>
      </c>
      <c r="E40" s="54">
        <v>5</v>
      </c>
      <c r="F40" s="56" t="str">
        <f t="shared" si="0"/>
        <v>1.10.9.5</v>
      </c>
      <c r="G40" s="54" t="s">
        <v>34</v>
      </c>
      <c r="H40" s="54">
        <v>9206</v>
      </c>
      <c r="I40" s="54" t="s">
        <v>27</v>
      </c>
      <c r="J40" s="54" t="s">
        <v>826</v>
      </c>
      <c r="K40" s="54" t="s">
        <v>19</v>
      </c>
      <c r="L40" s="54" t="s">
        <v>35</v>
      </c>
      <c r="M40" s="59">
        <v>1865</v>
      </c>
      <c r="N40" s="54" t="s">
        <v>824</v>
      </c>
      <c r="O40" s="54" t="s">
        <v>21</v>
      </c>
      <c r="P40" s="54" t="s">
        <v>36</v>
      </c>
      <c r="Q40" s="54" t="s">
        <v>21</v>
      </c>
      <c r="R40" s="57">
        <v>839.48</v>
      </c>
      <c r="S40" s="57">
        <v>2152.71</v>
      </c>
      <c r="T40" s="58">
        <v>4325.59</v>
      </c>
    </row>
    <row r="41" spans="1:20" s="59" customFormat="1" ht="15" customHeight="1" x14ac:dyDescent="0.25">
      <c r="A41" s="54">
        <v>1</v>
      </c>
      <c r="B41" s="54">
        <v>10</v>
      </c>
      <c r="C41" s="54">
        <v>9</v>
      </c>
      <c r="D41" s="55">
        <v>13</v>
      </c>
      <c r="E41" s="54">
        <v>6</v>
      </c>
      <c r="F41" s="56" t="str">
        <f t="shared" si="0"/>
        <v>1.10.9.6</v>
      </c>
      <c r="G41" s="54" t="s">
        <v>34</v>
      </c>
      <c r="H41" s="54">
        <v>9206</v>
      </c>
      <c r="I41" s="54" t="s">
        <v>27</v>
      </c>
      <c r="J41" s="54" t="s">
        <v>826</v>
      </c>
      <c r="K41" s="54" t="s">
        <v>19</v>
      </c>
      <c r="L41" s="54" t="s">
        <v>35</v>
      </c>
      <c r="M41" s="59">
        <v>1661</v>
      </c>
      <c r="N41" s="54" t="s">
        <v>824</v>
      </c>
      <c r="O41" s="54" t="s">
        <v>21</v>
      </c>
      <c r="P41" s="54" t="s">
        <v>36</v>
      </c>
      <c r="Q41" s="54" t="s">
        <v>21</v>
      </c>
      <c r="R41" s="57">
        <v>839.48</v>
      </c>
      <c r="S41" s="57">
        <v>2152.71</v>
      </c>
      <c r="T41" s="58">
        <v>4325.59</v>
      </c>
    </row>
    <row r="42" spans="1:20" s="59" customFormat="1" ht="15" customHeight="1" x14ac:dyDescent="0.25">
      <c r="A42" s="54">
        <v>1</v>
      </c>
      <c r="B42" s="54">
        <v>10</v>
      </c>
      <c r="C42" s="54">
        <v>9</v>
      </c>
      <c r="D42" s="55">
        <v>13</v>
      </c>
      <c r="E42" s="54">
        <v>8</v>
      </c>
      <c r="F42" s="56" t="str">
        <f t="shared" si="0"/>
        <v>1.10.9.8</v>
      </c>
      <c r="G42" s="54" t="s">
        <v>34</v>
      </c>
      <c r="H42" s="54">
        <v>9206</v>
      </c>
      <c r="I42" s="54" t="s">
        <v>27</v>
      </c>
      <c r="J42" s="54" t="s">
        <v>826</v>
      </c>
      <c r="K42" s="54" t="s">
        <v>19</v>
      </c>
      <c r="L42" s="54" t="s">
        <v>35</v>
      </c>
      <c r="M42" s="59">
        <v>1213</v>
      </c>
      <c r="N42" s="54" t="s">
        <v>824</v>
      </c>
      <c r="O42" s="54" t="s">
        <v>21</v>
      </c>
      <c r="P42" s="54" t="s">
        <v>36</v>
      </c>
      <c r="Q42" s="54" t="s">
        <v>21</v>
      </c>
      <c r="R42" s="57">
        <v>839.48</v>
      </c>
      <c r="S42" s="57">
        <v>2152.71</v>
      </c>
      <c r="T42" s="58">
        <v>4325.59</v>
      </c>
    </row>
    <row r="43" spans="1:20" s="59" customFormat="1" ht="15" customHeight="1" x14ac:dyDescent="0.25">
      <c r="A43" s="55">
        <v>1</v>
      </c>
      <c r="B43" s="55">
        <v>10</v>
      </c>
      <c r="C43" s="55">
        <v>9</v>
      </c>
      <c r="D43" s="55">
        <v>13</v>
      </c>
      <c r="E43" s="55">
        <v>9</v>
      </c>
      <c r="F43" s="61" t="str">
        <f t="shared" si="0"/>
        <v>1.10.9.9</v>
      </c>
      <c r="G43" s="55" t="s">
        <v>34</v>
      </c>
      <c r="H43" s="55">
        <v>9206</v>
      </c>
      <c r="I43" s="55" t="s">
        <v>27</v>
      </c>
      <c r="J43" s="55" t="s">
        <v>826</v>
      </c>
      <c r="K43" s="55" t="s">
        <v>19</v>
      </c>
      <c r="L43" s="55" t="s">
        <v>35</v>
      </c>
      <c r="M43" s="53"/>
      <c r="N43" s="55" t="s">
        <v>824</v>
      </c>
      <c r="O43" s="55" t="s">
        <v>21</v>
      </c>
      <c r="P43" s="55" t="s">
        <v>36</v>
      </c>
      <c r="Q43" s="55" t="s">
        <v>21</v>
      </c>
      <c r="R43" s="57">
        <v>839.48</v>
      </c>
      <c r="S43" s="57">
        <v>2152.71</v>
      </c>
      <c r="T43" s="58">
        <v>4325.59</v>
      </c>
    </row>
    <row r="44" spans="1:20" s="59" customFormat="1" ht="15" customHeight="1" x14ac:dyDescent="0.25">
      <c r="A44" s="54">
        <v>1</v>
      </c>
      <c r="B44" s="54">
        <v>10</v>
      </c>
      <c r="C44" s="54">
        <v>15</v>
      </c>
      <c r="D44" s="55">
        <v>2</v>
      </c>
      <c r="E44" s="54">
        <v>1</v>
      </c>
      <c r="F44" s="56" t="str">
        <f t="shared" si="0"/>
        <v>1.10.15.1</v>
      </c>
      <c r="G44" s="54" t="s">
        <v>46</v>
      </c>
      <c r="H44" s="54">
        <v>1510</v>
      </c>
      <c r="I44" s="54" t="s">
        <v>31</v>
      </c>
      <c r="J44" s="54" t="s">
        <v>826</v>
      </c>
      <c r="K44" s="54" t="s">
        <v>19</v>
      </c>
      <c r="L44" s="54" t="s">
        <v>35</v>
      </c>
      <c r="M44" s="54">
        <v>1702</v>
      </c>
      <c r="N44" s="54" t="s">
        <v>824</v>
      </c>
      <c r="O44" s="54" t="s">
        <v>24</v>
      </c>
      <c r="P44" s="54" t="s">
        <v>36</v>
      </c>
      <c r="Q44" s="54" t="s">
        <v>21</v>
      </c>
      <c r="R44" s="57">
        <v>839.48</v>
      </c>
      <c r="S44" s="57">
        <v>2152.71</v>
      </c>
      <c r="T44" s="58">
        <v>4325.59</v>
      </c>
    </row>
    <row r="45" spans="1:20" s="59" customFormat="1" ht="15" customHeight="1" x14ac:dyDescent="0.25">
      <c r="A45" s="55">
        <v>1</v>
      </c>
      <c r="B45" s="55">
        <v>10</v>
      </c>
      <c r="C45" s="55">
        <v>15</v>
      </c>
      <c r="D45" s="55">
        <v>2</v>
      </c>
      <c r="E45" s="55">
        <v>2</v>
      </c>
      <c r="F45" s="61" t="str">
        <f t="shared" si="0"/>
        <v>1.10.15.2</v>
      </c>
      <c r="G45" s="55" t="s">
        <v>46</v>
      </c>
      <c r="H45" s="55">
        <v>1510</v>
      </c>
      <c r="I45" s="55" t="s">
        <v>31</v>
      </c>
      <c r="J45" s="55" t="s">
        <v>826</v>
      </c>
      <c r="K45" s="55" t="s">
        <v>19</v>
      </c>
      <c r="L45" s="55" t="s">
        <v>35</v>
      </c>
      <c r="M45" s="53"/>
      <c r="N45" s="55" t="s">
        <v>824</v>
      </c>
      <c r="O45" s="55" t="s">
        <v>24</v>
      </c>
      <c r="P45" s="55" t="s">
        <v>36</v>
      </c>
      <c r="Q45" s="55" t="s">
        <v>21</v>
      </c>
      <c r="R45" s="57">
        <v>839.48</v>
      </c>
      <c r="S45" s="57">
        <v>2152.71</v>
      </c>
      <c r="T45" s="58">
        <v>4325.59</v>
      </c>
    </row>
    <row r="46" spans="1:20" s="59" customFormat="1" ht="15" customHeight="1" x14ac:dyDescent="0.25">
      <c r="A46" s="54">
        <v>1</v>
      </c>
      <c r="B46" s="54">
        <v>10</v>
      </c>
      <c r="C46" s="54">
        <v>17</v>
      </c>
      <c r="D46" s="55">
        <v>3</v>
      </c>
      <c r="E46" s="54">
        <v>1</v>
      </c>
      <c r="F46" s="56" t="str">
        <f t="shared" si="0"/>
        <v>1.10.17.1</v>
      </c>
      <c r="G46" s="54" t="s">
        <v>848</v>
      </c>
      <c r="H46" s="54">
        <v>9202</v>
      </c>
      <c r="I46" s="54" t="s">
        <v>31</v>
      </c>
      <c r="J46" s="54" t="s">
        <v>826</v>
      </c>
      <c r="K46" s="54" t="s">
        <v>23</v>
      </c>
      <c r="L46" s="54" t="s">
        <v>35</v>
      </c>
      <c r="M46" s="54">
        <v>388</v>
      </c>
      <c r="N46" s="54" t="s">
        <v>823</v>
      </c>
      <c r="O46" s="54" t="s">
        <v>21</v>
      </c>
      <c r="P46" s="54" t="s">
        <v>36</v>
      </c>
      <c r="Q46" s="54" t="s">
        <v>21</v>
      </c>
      <c r="R46" s="57">
        <v>839.48</v>
      </c>
      <c r="S46" s="57">
        <v>1998.95</v>
      </c>
      <c r="T46" s="58">
        <v>3991.4</v>
      </c>
    </row>
    <row r="47" spans="1:20" s="59" customFormat="1" ht="15" customHeight="1" x14ac:dyDescent="0.25">
      <c r="A47" s="54">
        <v>1</v>
      </c>
      <c r="B47" s="54">
        <v>10</v>
      </c>
      <c r="C47" s="54">
        <v>17</v>
      </c>
      <c r="D47" s="55">
        <v>3</v>
      </c>
      <c r="E47" s="54">
        <v>3</v>
      </c>
      <c r="F47" s="56" t="str">
        <f t="shared" si="0"/>
        <v>1.10.17.3</v>
      </c>
      <c r="G47" s="54" t="s">
        <v>849</v>
      </c>
      <c r="H47" s="54">
        <v>9260</v>
      </c>
      <c r="I47" s="54" t="s">
        <v>31</v>
      </c>
      <c r="J47" s="54" t="s">
        <v>826</v>
      </c>
      <c r="K47" s="54" t="s">
        <v>23</v>
      </c>
      <c r="L47" s="54" t="s">
        <v>35</v>
      </c>
      <c r="M47" s="54">
        <v>1029</v>
      </c>
      <c r="N47" s="54" t="s">
        <v>823</v>
      </c>
      <c r="O47" s="54" t="s">
        <v>21</v>
      </c>
      <c r="P47" s="54" t="s">
        <v>36</v>
      </c>
      <c r="Q47" s="54" t="s">
        <v>21</v>
      </c>
      <c r="R47" s="57">
        <v>839.48</v>
      </c>
      <c r="S47" s="57">
        <v>1998.95</v>
      </c>
      <c r="T47" s="58">
        <v>3991.4</v>
      </c>
    </row>
    <row r="48" spans="1:20" s="59" customFormat="1" ht="15" customHeight="1" x14ac:dyDescent="0.25">
      <c r="A48" s="54">
        <v>1</v>
      </c>
      <c r="B48" s="54">
        <v>10</v>
      </c>
      <c r="C48" s="54">
        <v>17</v>
      </c>
      <c r="D48" s="55">
        <v>3</v>
      </c>
      <c r="E48" s="54">
        <v>4</v>
      </c>
      <c r="F48" s="56" t="str">
        <f t="shared" si="0"/>
        <v>1.10.17.4</v>
      </c>
      <c r="G48" s="54" t="s">
        <v>855</v>
      </c>
      <c r="H48" s="54">
        <v>9240</v>
      </c>
      <c r="I48" s="54" t="s">
        <v>27</v>
      </c>
      <c r="J48" s="54" t="s">
        <v>826</v>
      </c>
      <c r="K48" s="54" t="s">
        <v>23</v>
      </c>
      <c r="L48" s="54" t="s">
        <v>35</v>
      </c>
      <c r="M48" s="54"/>
      <c r="N48" s="54" t="s">
        <v>824</v>
      </c>
      <c r="O48" s="54" t="s">
        <v>21</v>
      </c>
      <c r="P48" s="54" t="s">
        <v>36</v>
      </c>
      <c r="Q48" s="54" t="s">
        <v>21</v>
      </c>
      <c r="R48" s="57">
        <v>839.48</v>
      </c>
      <c r="S48" s="57">
        <v>1998.95</v>
      </c>
      <c r="T48" s="58">
        <v>3991.4</v>
      </c>
    </row>
    <row r="49" spans="1:20" s="59" customFormat="1" ht="15" customHeight="1" x14ac:dyDescent="0.25">
      <c r="A49" s="54">
        <v>1</v>
      </c>
      <c r="B49" s="54">
        <v>10</v>
      </c>
      <c r="C49" s="54">
        <v>17</v>
      </c>
      <c r="D49" s="55">
        <v>3</v>
      </c>
      <c r="E49" s="54">
        <v>5</v>
      </c>
      <c r="F49" s="56" t="str">
        <f t="shared" si="0"/>
        <v>1.10.17.5</v>
      </c>
      <c r="G49" s="54" t="s">
        <v>918</v>
      </c>
      <c r="H49" s="54">
        <v>1640</v>
      </c>
      <c r="I49" s="54" t="s">
        <v>27</v>
      </c>
      <c r="J49" s="54" t="s">
        <v>826</v>
      </c>
      <c r="K49" s="54" t="s">
        <v>23</v>
      </c>
      <c r="L49" s="54" t="s">
        <v>35</v>
      </c>
      <c r="M49" s="54"/>
      <c r="N49" s="54" t="s">
        <v>824</v>
      </c>
      <c r="O49" s="54" t="s">
        <v>21</v>
      </c>
      <c r="P49" s="54" t="s">
        <v>36</v>
      </c>
      <c r="Q49" s="54" t="s">
        <v>21</v>
      </c>
      <c r="R49" s="57">
        <v>839.48</v>
      </c>
      <c r="S49" s="57">
        <v>1998.95</v>
      </c>
      <c r="T49" s="58">
        <v>3991.4</v>
      </c>
    </row>
    <row r="50" spans="1:20" s="59" customFormat="1" ht="15" customHeight="1" x14ac:dyDescent="0.25">
      <c r="A50" s="54">
        <v>1</v>
      </c>
      <c r="B50" s="54">
        <v>10</v>
      </c>
      <c r="C50" s="54">
        <v>17</v>
      </c>
      <c r="D50" s="55"/>
      <c r="E50" s="54">
        <v>6</v>
      </c>
      <c r="F50" s="61" t="str">
        <f t="shared" si="0"/>
        <v>1.10.17.6</v>
      </c>
      <c r="G50" s="54" t="s">
        <v>929</v>
      </c>
      <c r="H50" s="54">
        <v>1630</v>
      </c>
      <c r="I50" s="54" t="s">
        <v>27</v>
      </c>
      <c r="J50" s="54" t="s">
        <v>825</v>
      </c>
      <c r="K50" s="54" t="s">
        <v>23</v>
      </c>
      <c r="L50" s="54" t="s">
        <v>35</v>
      </c>
      <c r="M50" s="54">
        <v>135</v>
      </c>
      <c r="N50" s="54" t="s">
        <v>823</v>
      </c>
      <c r="O50" s="54" t="s">
        <v>21</v>
      </c>
      <c r="P50" s="54" t="s">
        <v>36</v>
      </c>
      <c r="Q50" s="54" t="s">
        <v>21</v>
      </c>
      <c r="R50" s="57">
        <v>835.38</v>
      </c>
      <c r="S50" s="57">
        <v>1998.95</v>
      </c>
      <c r="T50" s="58">
        <v>3964.11</v>
      </c>
    </row>
    <row r="51" spans="1:20" s="59" customFormat="1" ht="15" customHeight="1" x14ac:dyDescent="0.25">
      <c r="A51" s="54">
        <v>1</v>
      </c>
      <c r="B51" s="54">
        <v>10</v>
      </c>
      <c r="C51" s="54">
        <v>17</v>
      </c>
      <c r="D51" s="55"/>
      <c r="E51" s="54">
        <v>7</v>
      </c>
      <c r="F51" s="61" t="str">
        <f t="shared" si="0"/>
        <v>1.10.17.7</v>
      </c>
      <c r="G51" s="54" t="s">
        <v>933</v>
      </c>
      <c r="H51" s="54">
        <v>9340</v>
      </c>
      <c r="I51" s="54" t="s">
        <v>27</v>
      </c>
      <c r="J51" s="54" t="s">
        <v>826</v>
      </c>
      <c r="K51" s="54" t="s">
        <v>23</v>
      </c>
      <c r="L51" s="54" t="s">
        <v>35</v>
      </c>
      <c r="M51" s="54">
        <v>324</v>
      </c>
      <c r="N51" s="54" t="s">
        <v>823</v>
      </c>
      <c r="O51" s="54" t="s">
        <v>21</v>
      </c>
      <c r="P51" s="54" t="s">
        <v>36</v>
      </c>
      <c r="Q51" s="54" t="s">
        <v>21</v>
      </c>
      <c r="R51" s="57">
        <v>839.48</v>
      </c>
      <c r="S51" s="57">
        <v>1998.95</v>
      </c>
      <c r="T51" s="58">
        <v>3991.4</v>
      </c>
    </row>
    <row r="52" spans="1:20" s="59" customFormat="1" ht="15" customHeight="1" x14ac:dyDescent="0.25">
      <c r="A52" s="54">
        <v>1</v>
      </c>
      <c r="B52" s="54">
        <v>10</v>
      </c>
      <c r="C52" s="54">
        <v>17</v>
      </c>
      <c r="D52" s="55"/>
      <c r="E52" s="54">
        <v>8</v>
      </c>
      <c r="F52" s="61" t="str">
        <f t="shared" si="0"/>
        <v>1.10.17.8</v>
      </c>
      <c r="G52" s="54" t="s">
        <v>926</v>
      </c>
      <c r="H52" s="54">
        <v>1532</v>
      </c>
      <c r="I52" s="54" t="s">
        <v>31</v>
      </c>
      <c r="J52" s="69" t="s">
        <v>826</v>
      </c>
      <c r="K52" s="69" t="s">
        <v>23</v>
      </c>
      <c r="L52" s="54" t="s">
        <v>35</v>
      </c>
      <c r="M52" s="54">
        <v>254</v>
      </c>
      <c r="N52" s="54" t="s">
        <v>823</v>
      </c>
      <c r="O52" s="54" t="s">
        <v>21</v>
      </c>
      <c r="P52" s="54" t="s">
        <v>36</v>
      </c>
      <c r="Q52" s="54" t="s">
        <v>21</v>
      </c>
      <c r="R52" s="57">
        <v>839.48</v>
      </c>
      <c r="S52" s="57">
        <v>1998.95</v>
      </c>
      <c r="T52" s="58">
        <v>3991.4</v>
      </c>
    </row>
    <row r="53" spans="1:20" s="59" customFormat="1" ht="15" customHeight="1" x14ac:dyDescent="0.25">
      <c r="A53" s="54">
        <v>1</v>
      </c>
      <c r="B53" s="54">
        <v>10</v>
      </c>
      <c r="C53" s="54">
        <v>19</v>
      </c>
      <c r="D53" s="55">
        <v>1</v>
      </c>
      <c r="E53" s="54">
        <v>1</v>
      </c>
      <c r="F53" s="56" t="str">
        <f t="shared" si="0"/>
        <v>1.10.19.1</v>
      </c>
      <c r="G53" s="54" t="s">
        <v>49</v>
      </c>
      <c r="H53" s="54">
        <v>3111</v>
      </c>
      <c r="I53" s="54" t="s">
        <v>31</v>
      </c>
      <c r="J53" s="54" t="s">
        <v>826</v>
      </c>
      <c r="K53" s="54" t="s">
        <v>19</v>
      </c>
      <c r="L53" s="54" t="s">
        <v>35</v>
      </c>
      <c r="M53" s="54">
        <v>450</v>
      </c>
      <c r="N53" s="54" t="s">
        <v>823</v>
      </c>
      <c r="O53" s="54" t="s">
        <v>21</v>
      </c>
      <c r="P53" s="54" t="s">
        <v>36</v>
      </c>
      <c r="Q53" s="54" t="s">
        <v>21</v>
      </c>
      <c r="R53" s="57">
        <v>839.48</v>
      </c>
      <c r="S53" s="57">
        <v>2152.71</v>
      </c>
      <c r="T53" s="58">
        <v>4325.59</v>
      </c>
    </row>
    <row r="54" spans="1:20" s="59" customFormat="1" ht="15" customHeight="1" x14ac:dyDescent="0.25">
      <c r="A54" s="54">
        <v>1</v>
      </c>
      <c r="B54" s="54">
        <v>10</v>
      </c>
      <c r="C54" s="54">
        <v>24</v>
      </c>
      <c r="D54" s="55">
        <v>8</v>
      </c>
      <c r="E54" s="54">
        <v>1</v>
      </c>
      <c r="F54" s="56" t="str">
        <f t="shared" si="0"/>
        <v>1.10.24.1</v>
      </c>
      <c r="G54" s="54" t="s">
        <v>56</v>
      </c>
      <c r="H54" s="54">
        <v>3260</v>
      </c>
      <c r="I54" s="54" t="s">
        <v>31</v>
      </c>
      <c r="J54" s="54" t="s">
        <v>825</v>
      </c>
      <c r="K54" s="54" t="s">
        <v>19</v>
      </c>
      <c r="L54" s="54" t="s">
        <v>35</v>
      </c>
      <c r="M54" s="54">
        <v>1413</v>
      </c>
      <c r="N54" s="54" t="s">
        <v>824</v>
      </c>
      <c r="O54" s="54" t="s">
        <v>21</v>
      </c>
      <c r="P54" s="54" t="s">
        <v>36</v>
      </c>
      <c r="Q54" s="54" t="s">
        <v>21</v>
      </c>
      <c r="R54" s="57">
        <v>839.48</v>
      </c>
      <c r="S54" s="57">
        <v>2152.71</v>
      </c>
      <c r="T54" s="58">
        <v>4318.55</v>
      </c>
    </row>
    <row r="55" spans="1:20" s="59" customFormat="1" ht="15" customHeight="1" x14ac:dyDescent="0.25">
      <c r="A55" s="55">
        <v>1</v>
      </c>
      <c r="B55" s="55">
        <v>10</v>
      </c>
      <c r="C55" s="55">
        <v>24</v>
      </c>
      <c r="D55" s="55"/>
      <c r="E55" s="55">
        <v>10</v>
      </c>
      <c r="F55" s="61" t="str">
        <f t="shared" si="0"/>
        <v>1.10.24.10</v>
      </c>
      <c r="G55" s="55" t="s">
        <v>56</v>
      </c>
      <c r="H55" s="55">
        <v>3230</v>
      </c>
      <c r="I55" s="55" t="s">
        <v>31</v>
      </c>
      <c r="J55" s="55" t="s">
        <v>825</v>
      </c>
      <c r="K55" s="55" t="s">
        <v>19</v>
      </c>
      <c r="L55" s="55" t="s">
        <v>35</v>
      </c>
      <c r="M55" s="55"/>
      <c r="N55" s="55" t="s">
        <v>824</v>
      </c>
      <c r="O55" s="55" t="s">
        <v>21</v>
      </c>
      <c r="P55" s="55" t="s">
        <v>36</v>
      </c>
      <c r="Q55" s="55" t="s">
        <v>21</v>
      </c>
      <c r="R55" s="57">
        <v>839.48</v>
      </c>
      <c r="S55" s="57">
        <v>2152.71</v>
      </c>
      <c r="T55" s="58">
        <v>4318.55</v>
      </c>
    </row>
    <row r="56" spans="1:20" s="59" customFormat="1" ht="15" customHeight="1" x14ac:dyDescent="0.25">
      <c r="A56" s="54">
        <v>1</v>
      </c>
      <c r="B56" s="54">
        <v>10</v>
      </c>
      <c r="C56" s="54">
        <v>24</v>
      </c>
      <c r="D56" s="55">
        <v>8</v>
      </c>
      <c r="E56" s="54">
        <v>3</v>
      </c>
      <c r="F56" s="56" t="str">
        <f t="shared" si="0"/>
        <v>1.10.24.3</v>
      </c>
      <c r="G56" s="54" t="s">
        <v>56</v>
      </c>
      <c r="H56" s="54">
        <v>3230</v>
      </c>
      <c r="I56" s="54" t="s">
        <v>31</v>
      </c>
      <c r="J56" s="54" t="s">
        <v>825</v>
      </c>
      <c r="K56" s="54" t="s">
        <v>19</v>
      </c>
      <c r="L56" s="54" t="s">
        <v>35</v>
      </c>
      <c r="M56" s="54">
        <v>1614</v>
      </c>
      <c r="N56" s="54" t="s">
        <v>824</v>
      </c>
      <c r="O56" s="54" t="s">
        <v>21</v>
      </c>
      <c r="P56" s="54" t="s">
        <v>36</v>
      </c>
      <c r="Q56" s="54" t="s">
        <v>21</v>
      </c>
      <c r="R56" s="57">
        <v>839.48</v>
      </c>
      <c r="S56" s="57">
        <v>2152.71</v>
      </c>
      <c r="T56" s="58">
        <v>4318.55</v>
      </c>
    </row>
    <row r="57" spans="1:20" s="59" customFormat="1" ht="15" customHeight="1" x14ac:dyDescent="0.25">
      <c r="A57" s="54">
        <v>1</v>
      </c>
      <c r="B57" s="54">
        <v>10</v>
      </c>
      <c r="C57" s="54">
        <v>24</v>
      </c>
      <c r="D57" s="55">
        <v>8</v>
      </c>
      <c r="E57" s="54">
        <v>4</v>
      </c>
      <c r="F57" s="56" t="str">
        <f t="shared" si="0"/>
        <v>1.10.24.4</v>
      </c>
      <c r="G57" s="54" t="s">
        <v>56</v>
      </c>
      <c r="H57" s="54">
        <v>3111</v>
      </c>
      <c r="I57" s="54" t="s">
        <v>31</v>
      </c>
      <c r="J57" s="54" t="s">
        <v>825</v>
      </c>
      <c r="K57" s="54" t="s">
        <v>19</v>
      </c>
      <c r="L57" s="54" t="s">
        <v>35</v>
      </c>
      <c r="M57" s="54">
        <v>1550</v>
      </c>
      <c r="N57" s="55" t="s">
        <v>824</v>
      </c>
      <c r="O57" s="54" t="s">
        <v>21</v>
      </c>
      <c r="P57" s="54" t="s">
        <v>36</v>
      </c>
      <c r="Q57" s="54" t="s">
        <v>21</v>
      </c>
      <c r="R57" s="57">
        <v>839.48</v>
      </c>
      <c r="S57" s="57">
        <v>2152.71</v>
      </c>
      <c r="T57" s="58">
        <v>4318.55</v>
      </c>
    </row>
    <row r="58" spans="1:20" s="59" customFormat="1" ht="15" customHeight="1" x14ac:dyDescent="0.25">
      <c r="A58" s="54">
        <v>1</v>
      </c>
      <c r="B58" s="54">
        <v>10</v>
      </c>
      <c r="C58" s="54">
        <v>24</v>
      </c>
      <c r="D58" s="55">
        <v>8</v>
      </c>
      <c r="E58" s="54">
        <v>5</v>
      </c>
      <c r="F58" s="56" t="str">
        <f t="shared" si="0"/>
        <v>1.10.24.5</v>
      </c>
      <c r="G58" s="54" t="s">
        <v>56</v>
      </c>
      <c r="H58" s="54">
        <v>2311</v>
      </c>
      <c r="I58" s="54" t="s">
        <v>31</v>
      </c>
      <c r="J58" s="54" t="s">
        <v>825</v>
      </c>
      <c r="K58" s="54" t="s">
        <v>19</v>
      </c>
      <c r="L58" s="54" t="s">
        <v>35</v>
      </c>
      <c r="M58" s="54">
        <v>1863</v>
      </c>
      <c r="N58" s="54" t="s">
        <v>824</v>
      </c>
      <c r="O58" s="54" t="s">
        <v>21</v>
      </c>
      <c r="P58" s="54" t="s">
        <v>36</v>
      </c>
      <c r="Q58" s="54" t="s">
        <v>21</v>
      </c>
      <c r="R58" s="57">
        <v>839.48</v>
      </c>
      <c r="S58" s="57">
        <v>2152.71</v>
      </c>
      <c r="T58" s="58">
        <v>4318.55</v>
      </c>
    </row>
    <row r="59" spans="1:20" s="59" customFormat="1" ht="15" customHeight="1" x14ac:dyDescent="0.25">
      <c r="A59" s="54">
        <v>1</v>
      </c>
      <c r="B59" s="54">
        <v>10</v>
      </c>
      <c r="C59" s="54">
        <v>24</v>
      </c>
      <c r="D59" s="55">
        <v>8</v>
      </c>
      <c r="E59" s="54">
        <v>6</v>
      </c>
      <c r="F59" s="56" t="str">
        <f t="shared" si="0"/>
        <v>1.10.24.6</v>
      </c>
      <c r="G59" s="54" t="s">
        <v>56</v>
      </c>
      <c r="H59" s="54">
        <v>2311</v>
      </c>
      <c r="I59" s="54" t="s">
        <v>31</v>
      </c>
      <c r="J59" s="54" t="s">
        <v>825</v>
      </c>
      <c r="K59" s="54" t="s">
        <v>19</v>
      </c>
      <c r="L59" s="54" t="s">
        <v>35</v>
      </c>
      <c r="M59" s="54">
        <v>1324</v>
      </c>
      <c r="N59" s="54" t="s">
        <v>823</v>
      </c>
      <c r="O59" s="54" t="s">
        <v>21</v>
      </c>
      <c r="P59" s="54" t="s">
        <v>36</v>
      </c>
      <c r="Q59" s="54" t="s">
        <v>21</v>
      </c>
      <c r="R59" s="57">
        <v>839.48</v>
      </c>
      <c r="S59" s="57">
        <v>2152.71</v>
      </c>
      <c r="T59" s="58">
        <v>4318.55</v>
      </c>
    </row>
    <row r="60" spans="1:20" s="59" customFormat="1" ht="15.75" customHeight="1" x14ac:dyDescent="0.25">
      <c r="A60" s="54">
        <v>1</v>
      </c>
      <c r="B60" s="54">
        <v>10</v>
      </c>
      <c r="C60" s="54">
        <v>24</v>
      </c>
      <c r="D60" s="55">
        <v>8</v>
      </c>
      <c r="E60" s="54">
        <v>7</v>
      </c>
      <c r="F60" s="56" t="str">
        <f t="shared" si="0"/>
        <v>1.10.24.7</v>
      </c>
      <c r="G60" s="54" t="s">
        <v>56</v>
      </c>
      <c r="H60" s="54">
        <v>3230</v>
      </c>
      <c r="I60" s="54" t="s">
        <v>31</v>
      </c>
      <c r="J60" s="54" t="s">
        <v>825</v>
      </c>
      <c r="K60" s="54" t="s">
        <v>19</v>
      </c>
      <c r="L60" s="54" t="s">
        <v>35</v>
      </c>
      <c r="M60" s="54">
        <v>1355</v>
      </c>
      <c r="N60" s="54" t="s">
        <v>824</v>
      </c>
      <c r="O60" s="54" t="s">
        <v>21</v>
      </c>
      <c r="P60" s="54" t="s">
        <v>36</v>
      </c>
      <c r="Q60" s="54" t="s">
        <v>21</v>
      </c>
      <c r="R60" s="57">
        <v>839.48</v>
      </c>
      <c r="S60" s="57">
        <v>2152.71</v>
      </c>
      <c r="T60" s="58">
        <v>4318.55</v>
      </c>
    </row>
    <row r="61" spans="1:20" ht="15" customHeight="1" x14ac:dyDescent="0.25">
      <c r="A61" s="54">
        <v>1</v>
      </c>
      <c r="B61" s="54">
        <v>10</v>
      </c>
      <c r="C61" s="54">
        <v>24</v>
      </c>
      <c r="D61" s="55">
        <v>8</v>
      </c>
      <c r="E61" s="54">
        <v>8</v>
      </c>
      <c r="F61" s="56" t="str">
        <f t="shared" si="0"/>
        <v>1.10.24.8</v>
      </c>
      <c r="G61" s="54" t="s">
        <v>56</v>
      </c>
      <c r="H61" s="54">
        <v>2311</v>
      </c>
      <c r="I61" s="54" t="s">
        <v>31</v>
      </c>
      <c r="J61" s="54" t="s">
        <v>825</v>
      </c>
      <c r="K61" s="54" t="s">
        <v>19</v>
      </c>
      <c r="L61" s="54" t="s">
        <v>35</v>
      </c>
      <c r="M61" s="59">
        <v>1868</v>
      </c>
      <c r="N61" s="54" t="s">
        <v>824</v>
      </c>
      <c r="O61" s="54" t="s">
        <v>21</v>
      </c>
      <c r="P61" s="54" t="s">
        <v>36</v>
      </c>
      <c r="Q61" s="54" t="s">
        <v>21</v>
      </c>
      <c r="R61" s="57">
        <v>839.48</v>
      </c>
      <c r="S61" s="57">
        <v>2152.71</v>
      </c>
      <c r="T61" s="58">
        <v>4318.55</v>
      </c>
    </row>
    <row r="62" spans="1:20" ht="15" customHeight="1" x14ac:dyDescent="0.25">
      <c r="A62" s="55">
        <v>1</v>
      </c>
      <c r="B62" s="55">
        <v>10</v>
      </c>
      <c r="C62" s="55">
        <v>24</v>
      </c>
      <c r="D62" s="55">
        <v>8</v>
      </c>
      <c r="E62" s="55">
        <v>9</v>
      </c>
      <c r="F62" s="61" t="str">
        <f t="shared" si="0"/>
        <v>1.10.24.9</v>
      </c>
      <c r="G62" s="55" t="s">
        <v>56</v>
      </c>
      <c r="H62" s="55">
        <v>3260</v>
      </c>
      <c r="I62" s="55" t="s">
        <v>31</v>
      </c>
      <c r="J62" s="55" t="s">
        <v>825</v>
      </c>
      <c r="K62" s="55" t="s">
        <v>19</v>
      </c>
      <c r="L62" s="55" t="s">
        <v>35</v>
      </c>
      <c r="M62" s="55">
        <v>1854</v>
      </c>
      <c r="N62" s="54" t="s">
        <v>824</v>
      </c>
      <c r="O62" s="55" t="s">
        <v>21</v>
      </c>
      <c r="P62" s="55" t="s">
        <v>36</v>
      </c>
      <c r="Q62" s="55" t="s">
        <v>21</v>
      </c>
      <c r="R62" s="57">
        <v>839.48</v>
      </c>
      <c r="S62" s="57">
        <v>2152.71</v>
      </c>
      <c r="T62" s="58">
        <v>4318.55</v>
      </c>
    </row>
    <row r="63" spans="1:20" s="59" customFormat="1" ht="15" customHeight="1" x14ac:dyDescent="0.25">
      <c r="A63" s="54">
        <v>1</v>
      </c>
      <c r="B63" s="54">
        <v>10</v>
      </c>
      <c r="C63" s="54">
        <v>28</v>
      </c>
      <c r="D63" s="55">
        <v>1</v>
      </c>
      <c r="E63" s="54">
        <v>1</v>
      </c>
      <c r="F63" s="56" t="str">
        <f t="shared" si="0"/>
        <v>1.10.28.1</v>
      </c>
      <c r="G63" s="54" t="s">
        <v>59</v>
      </c>
      <c r="H63" s="54">
        <v>3240</v>
      </c>
      <c r="I63" s="54" t="s">
        <v>31</v>
      </c>
      <c r="J63" s="54" t="s">
        <v>825</v>
      </c>
      <c r="K63" s="54" t="s">
        <v>19</v>
      </c>
      <c r="L63" s="54" t="s">
        <v>35</v>
      </c>
      <c r="M63" s="54">
        <v>245</v>
      </c>
      <c r="N63" s="54" t="s">
        <v>823</v>
      </c>
      <c r="O63" s="54" t="s">
        <v>21</v>
      </c>
      <c r="P63" s="54" t="s">
        <v>36</v>
      </c>
      <c r="Q63" s="54" t="s">
        <v>21</v>
      </c>
      <c r="R63" s="57">
        <v>839.48</v>
      </c>
      <c r="S63" s="57">
        <v>2152.71</v>
      </c>
      <c r="T63" s="58">
        <v>4318.55</v>
      </c>
    </row>
    <row r="64" spans="1:20" s="59" customFormat="1" ht="15" customHeight="1" x14ac:dyDescent="0.25">
      <c r="A64" s="55">
        <v>1</v>
      </c>
      <c r="B64" s="55">
        <v>10</v>
      </c>
      <c r="C64" s="55">
        <v>29</v>
      </c>
      <c r="D64" s="55">
        <v>1</v>
      </c>
      <c r="E64" s="55">
        <v>1</v>
      </c>
      <c r="F64" s="61" t="str">
        <f t="shared" si="0"/>
        <v>1.10.29.1</v>
      </c>
      <c r="G64" s="55" t="s">
        <v>88</v>
      </c>
      <c r="H64" s="71">
        <v>3342</v>
      </c>
      <c r="I64" s="55" t="s">
        <v>52</v>
      </c>
      <c r="J64" s="55" t="s">
        <v>826</v>
      </c>
      <c r="K64" s="55" t="s">
        <v>23</v>
      </c>
      <c r="L64" s="55" t="s">
        <v>35</v>
      </c>
      <c r="M64" s="53">
        <v>1879</v>
      </c>
      <c r="N64" s="55" t="s">
        <v>823</v>
      </c>
      <c r="O64" s="55" t="s">
        <v>21</v>
      </c>
      <c r="P64" s="55" t="s">
        <v>196</v>
      </c>
      <c r="Q64" s="55" t="s">
        <v>21</v>
      </c>
      <c r="R64" s="57">
        <v>839.48</v>
      </c>
      <c r="S64" s="57">
        <v>2672.8</v>
      </c>
      <c r="T64" s="58">
        <v>4665.25</v>
      </c>
    </row>
    <row r="65" spans="1:89" s="59" customFormat="1" ht="15" customHeight="1" x14ac:dyDescent="0.25">
      <c r="A65" s="55">
        <v>1</v>
      </c>
      <c r="B65" s="55">
        <v>10</v>
      </c>
      <c r="C65" s="55">
        <v>36</v>
      </c>
      <c r="D65" s="55">
        <v>2</v>
      </c>
      <c r="E65" s="55">
        <v>1</v>
      </c>
      <c r="F65" s="61" t="str">
        <f t="shared" si="0"/>
        <v>1.10.36.1</v>
      </c>
      <c r="G65" s="55" t="s">
        <v>66</v>
      </c>
      <c r="H65" s="55">
        <v>3111</v>
      </c>
      <c r="I65" s="55" t="s">
        <v>31</v>
      </c>
      <c r="J65" s="55" t="s">
        <v>826</v>
      </c>
      <c r="K65" s="55" t="s">
        <v>19</v>
      </c>
      <c r="L65" s="55" t="s">
        <v>35</v>
      </c>
      <c r="M65" s="55">
        <v>1812</v>
      </c>
      <c r="N65" s="55" t="s">
        <v>823</v>
      </c>
      <c r="O65" s="55" t="s">
        <v>21</v>
      </c>
      <c r="P65" s="55" t="s">
        <v>36</v>
      </c>
      <c r="Q65" s="55" t="s">
        <v>21</v>
      </c>
      <c r="R65" s="57">
        <v>839.48</v>
      </c>
      <c r="S65" s="57">
        <v>2152.71</v>
      </c>
      <c r="T65" s="58">
        <v>4325.59</v>
      </c>
    </row>
    <row r="66" spans="1:89" s="59" customFormat="1" ht="15" customHeight="1" x14ac:dyDescent="0.25">
      <c r="A66" s="55">
        <v>1</v>
      </c>
      <c r="B66" s="55">
        <v>10</v>
      </c>
      <c r="C66" s="55">
        <v>36</v>
      </c>
      <c r="D66" s="55">
        <v>2</v>
      </c>
      <c r="E66" s="55">
        <v>2</v>
      </c>
      <c r="F66" s="61" t="str">
        <f t="shared" ref="F66:F129" si="1">CONCATENATE(A66,".",B66,".",C66,".",E66)</f>
        <v>1.10.36.2</v>
      </c>
      <c r="G66" s="55" t="s">
        <v>66</v>
      </c>
      <c r="H66" s="55">
        <v>3111</v>
      </c>
      <c r="I66" s="55" t="s">
        <v>31</v>
      </c>
      <c r="J66" s="55" t="s">
        <v>826</v>
      </c>
      <c r="K66" s="55" t="s">
        <v>19</v>
      </c>
      <c r="L66" s="55" t="s">
        <v>35</v>
      </c>
      <c r="M66" s="55"/>
      <c r="N66" s="55" t="s">
        <v>824</v>
      </c>
      <c r="O66" s="55" t="s">
        <v>21</v>
      </c>
      <c r="P66" s="55" t="s">
        <v>36</v>
      </c>
      <c r="Q66" s="55" t="s">
        <v>21</v>
      </c>
      <c r="R66" s="57">
        <v>839.48</v>
      </c>
      <c r="S66" s="57">
        <v>2152.71</v>
      </c>
      <c r="T66" s="58">
        <v>4325.59</v>
      </c>
    </row>
    <row r="67" spans="1:89" s="59" customFormat="1" ht="15" customHeight="1" x14ac:dyDescent="0.25">
      <c r="A67" s="55">
        <v>1</v>
      </c>
      <c r="B67" s="55">
        <v>10</v>
      </c>
      <c r="C67" s="55">
        <v>99</v>
      </c>
      <c r="D67" s="55">
        <v>1</v>
      </c>
      <c r="E67" s="55">
        <v>1</v>
      </c>
      <c r="F67" s="61" t="str">
        <f t="shared" si="1"/>
        <v>1.10.99.1</v>
      </c>
      <c r="G67" s="55" t="s">
        <v>100</v>
      </c>
      <c r="H67" s="55">
        <v>9205</v>
      </c>
      <c r="I67" s="55" t="s">
        <v>31</v>
      </c>
      <c r="J67" s="55" t="s">
        <v>826</v>
      </c>
      <c r="K67" s="55" t="s">
        <v>19</v>
      </c>
      <c r="L67" s="55" t="s">
        <v>35</v>
      </c>
      <c r="M67" s="53"/>
      <c r="N67" s="55" t="s">
        <v>824</v>
      </c>
      <c r="O67" s="55" t="s">
        <v>21</v>
      </c>
      <c r="P67" s="55" t="s">
        <v>194</v>
      </c>
      <c r="Q67" s="55" t="s">
        <v>21</v>
      </c>
      <c r="R67" s="57">
        <v>839.48</v>
      </c>
      <c r="S67" s="57">
        <v>2152.71</v>
      </c>
      <c r="T67" s="58">
        <v>4325.59</v>
      </c>
    </row>
    <row r="68" spans="1:89" s="59" customFormat="1" ht="15" customHeight="1" x14ac:dyDescent="0.25">
      <c r="A68" s="54">
        <v>1</v>
      </c>
      <c r="B68" s="54">
        <v>10</v>
      </c>
      <c r="C68" s="54">
        <v>100</v>
      </c>
      <c r="D68" s="55">
        <v>1</v>
      </c>
      <c r="E68" s="54">
        <v>1</v>
      </c>
      <c r="F68" s="56" t="str">
        <f t="shared" si="1"/>
        <v>1.10.100.1</v>
      </c>
      <c r="G68" s="54" t="s">
        <v>843</v>
      </c>
      <c r="H68" s="54">
        <v>1720</v>
      </c>
      <c r="I68" s="54" t="s">
        <v>31</v>
      </c>
      <c r="J68" s="54" t="s">
        <v>826</v>
      </c>
      <c r="K68" s="54" t="s">
        <v>19</v>
      </c>
      <c r="L68" s="54" t="s">
        <v>35</v>
      </c>
      <c r="M68" s="54"/>
      <c r="N68" s="54" t="s">
        <v>824</v>
      </c>
      <c r="O68" s="54" t="s">
        <v>21</v>
      </c>
      <c r="P68" s="54" t="s">
        <v>36</v>
      </c>
      <c r="Q68" s="54" t="s">
        <v>21</v>
      </c>
      <c r="R68" s="57">
        <v>839.48</v>
      </c>
      <c r="S68" s="57">
        <v>2152.71</v>
      </c>
      <c r="T68" s="58">
        <v>4325.59</v>
      </c>
    </row>
    <row r="69" spans="1:89" ht="15" customHeight="1" x14ac:dyDescent="0.25">
      <c r="A69" s="54">
        <v>1</v>
      </c>
      <c r="B69" s="54">
        <v>10</v>
      </c>
      <c r="C69" s="54">
        <v>105</v>
      </c>
      <c r="D69" s="55">
        <v>2</v>
      </c>
      <c r="E69" s="54">
        <v>1</v>
      </c>
      <c r="F69" s="56" t="str">
        <f t="shared" si="1"/>
        <v>1.10.105.1</v>
      </c>
      <c r="G69" s="54" t="s">
        <v>105</v>
      </c>
      <c r="H69" s="54">
        <v>9310</v>
      </c>
      <c r="I69" s="54" t="s">
        <v>31</v>
      </c>
      <c r="J69" s="54" t="s">
        <v>826</v>
      </c>
      <c r="K69" s="54" t="s">
        <v>19</v>
      </c>
      <c r="L69" s="54" t="s">
        <v>35</v>
      </c>
      <c r="M69" s="54">
        <v>285</v>
      </c>
      <c r="N69" s="54" t="s">
        <v>823</v>
      </c>
      <c r="O69" s="54" t="s">
        <v>21</v>
      </c>
      <c r="P69" s="54" t="s">
        <v>36</v>
      </c>
      <c r="Q69" s="54" t="s">
        <v>21</v>
      </c>
      <c r="R69" s="57">
        <v>839.48</v>
      </c>
      <c r="S69" s="57">
        <v>2152.71</v>
      </c>
      <c r="T69" s="58">
        <v>4325.59</v>
      </c>
    </row>
    <row r="70" spans="1:89" ht="15" customHeight="1" x14ac:dyDescent="0.25">
      <c r="A70" s="55">
        <v>1</v>
      </c>
      <c r="B70" s="55">
        <v>10</v>
      </c>
      <c r="C70" s="55">
        <v>105</v>
      </c>
      <c r="D70" s="55">
        <v>2</v>
      </c>
      <c r="E70" s="55">
        <v>2</v>
      </c>
      <c r="F70" s="61" t="str">
        <f t="shared" si="1"/>
        <v>1.10.105.2</v>
      </c>
      <c r="G70" s="55" t="s">
        <v>105</v>
      </c>
      <c r="H70" s="55">
        <v>9310</v>
      </c>
      <c r="I70" s="55" t="s">
        <v>31</v>
      </c>
      <c r="J70" s="55" t="s">
        <v>826</v>
      </c>
      <c r="K70" s="55" t="s">
        <v>19</v>
      </c>
      <c r="L70" s="55" t="s">
        <v>35</v>
      </c>
      <c r="M70" s="53">
        <v>1799</v>
      </c>
      <c r="N70" s="55" t="s">
        <v>823</v>
      </c>
      <c r="O70" s="55" t="s">
        <v>21</v>
      </c>
      <c r="P70" s="55" t="s">
        <v>36</v>
      </c>
      <c r="Q70" s="55" t="s">
        <v>21</v>
      </c>
      <c r="R70" s="57">
        <v>839.48</v>
      </c>
      <c r="S70" s="57">
        <v>2152.71</v>
      </c>
      <c r="T70" s="58">
        <v>4325.59</v>
      </c>
    </row>
    <row r="71" spans="1:89" ht="15" customHeight="1" x14ac:dyDescent="0.25">
      <c r="A71" s="54">
        <v>1</v>
      </c>
      <c r="B71" s="54">
        <v>10</v>
      </c>
      <c r="C71" s="54">
        <v>115</v>
      </c>
      <c r="D71" s="55">
        <v>1</v>
      </c>
      <c r="E71" s="54">
        <v>1</v>
      </c>
      <c r="F71" s="56" t="str">
        <f t="shared" si="1"/>
        <v>1.10.115.1</v>
      </c>
      <c r="G71" s="54" t="s">
        <v>922</v>
      </c>
      <c r="H71" s="54">
        <v>9203</v>
      </c>
      <c r="I71" s="54" t="s">
        <v>31</v>
      </c>
      <c r="J71" s="54" t="s">
        <v>826</v>
      </c>
      <c r="K71" s="54" t="s">
        <v>23</v>
      </c>
      <c r="L71" s="54" t="s">
        <v>35</v>
      </c>
      <c r="M71" s="54">
        <v>1300</v>
      </c>
      <c r="N71" s="54" t="s">
        <v>823</v>
      </c>
      <c r="O71" s="54" t="s">
        <v>24</v>
      </c>
      <c r="P71" s="54" t="s">
        <v>196</v>
      </c>
      <c r="Q71" s="54" t="s">
        <v>21</v>
      </c>
      <c r="R71" s="57">
        <v>839.48</v>
      </c>
      <c r="S71" s="57">
        <v>2672.5</v>
      </c>
      <c r="T71" s="58">
        <v>4665.25</v>
      </c>
    </row>
    <row r="72" spans="1:89" s="59" customFormat="1" ht="15" customHeight="1" x14ac:dyDescent="0.25">
      <c r="A72" s="55">
        <v>1</v>
      </c>
      <c r="B72" s="55">
        <v>10</v>
      </c>
      <c r="C72" s="55">
        <v>116</v>
      </c>
      <c r="D72" s="55">
        <v>1</v>
      </c>
      <c r="E72" s="55">
        <v>1</v>
      </c>
      <c r="F72" s="56" t="str">
        <f t="shared" si="1"/>
        <v>1.10.116.1</v>
      </c>
      <c r="G72" s="55" t="s">
        <v>936</v>
      </c>
      <c r="H72" s="55">
        <v>2311</v>
      </c>
      <c r="I72" s="55" t="s">
        <v>31</v>
      </c>
      <c r="J72" s="55" t="s">
        <v>840</v>
      </c>
      <c r="K72" s="55" t="s">
        <v>23</v>
      </c>
      <c r="L72" s="55" t="s">
        <v>35</v>
      </c>
      <c r="M72" s="55"/>
      <c r="N72" s="55" t="s">
        <v>824</v>
      </c>
      <c r="O72" s="55" t="s">
        <v>24</v>
      </c>
      <c r="P72" s="55" t="s">
        <v>196</v>
      </c>
      <c r="Q72" s="55" t="s">
        <v>21</v>
      </c>
      <c r="R72" s="67">
        <v>1000.81</v>
      </c>
      <c r="S72" s="67">
        <v>2718.02</v>
      </c>
      <c r="T72" s="68">
        <v>5052.2299999999996</v>
      </c>
    </row>
    <row r="73" spans="1:89" s="59" customFormat="1" ht="15" customHeight="1" x14ac:dyDescent="0.25">
      <c r="A73" s="54">
        <v>1</v>
      </c>
      <c r="B73" s="54">
        <v>10</v>
      </c>
      <c r="C73" s="54">
        <v>118</v>
      </c>
      <c r="D73" s="55">
        <v>1</v>
      </c>
      <c r="E73" s="54">
        <v>1</v>
      </c>
      <c r="F73" s="56" t="str">
        <f t="shared" si="1"/>
        <v>1.10.118.1</v>
      </c>
      <c r="G73" s="54" t="s">
        <v>112</v>
      </c>
      <c r="H73" s="54">
        <v>1300</v>
      </c>
      <c r="I73" s="54" t="s">
        <v>31</v>
      </c>
      <c r="J73" s="54" t="s">
        <v>826</v>
      </c>
      <c r="K73" s="54" t="s">
        <v>19</v>
      </c>
      <c r="L73" s="54" t="s">
        <v>35</v>
      </c>
      <c r="M73" s="54"/>
      <c r="N73" s="54" t="s">
        <v>824</v>
      </c>
      <c r="O73" s="54" t="s">
        <v>21</v>
      </c>
      <c r="P73" s="54" t="s">
        <v>196</v>
      </c>
      <c r="Q73" s="54" t="s">
        <v>24</v>
      </c>
      <c r="R73" s="57">
        <v>839.48</v>
      </c>
      <c r="S73" s="57">
        <v>3492.12</v>
      </c>
      <c r="T73" s="58">
        <v>5665</v>
      </c>
    </row>
    <row r="74" spans="1:89" s="59" customFormat="1" ht="15" customHeight="1" x14ac:dyDescent="0.25">
      <c r="A74" s="54">
        <v>1</v>
      </c>
      <c r="B74" s="54">
        <v>10</v>
      </c>
      <c r="C74" s="54">
        <v>119</v>
      </c>
      <c r="D74" s="55">
        <v>1</v>
      </c>
      <c r="E74" s="54">
        <v>1</v>
      </c>
      <c r="F74" s="56" t="str">
        <f t="shared" si="1"/>
        <v>1.10.119.1</v>
      </c>
      <c r="G74" s="54" t="s">
        <v>916</v>
      </c>
      <c r="H74" s="54">
        <v>1710</v>
      </c>
      <c r="I74" s="54" t="s">
        <v>31</v>
      </c>
      <c r="J74" s="54" t="s">
        <v>826</v>
      </c>
      <c r="K74" s="54" t="s">
        <v>23</v>
      </c>
      <c r="L74" s="54" t="s">
        <v>35</v>
      </c>
      <c r="M74" s="54"/>
      <c r="N74" s="54" t="s">
        <v>824</v>
      </c>
      <c r="O74" s="54" t="s">
        <v>24</v>
      </c>
      <c r="P74" s="54" t="s">
        <v>196</v>
      </c>
      <c r="Q74" s="54" t="s">
        <v>21</v>
      </c>
      <c r="R74" s="57">
        <v>839.48</v>
      </c>
      <c r="S74" s="57">
        <v>2672.5</v>
      </c>
      <c r="T74" s="58">
        <v>4665.25</v>
      </c>
    </row>
    <row r="75" spans="1:89" s="59" customFormat="1" ht="15" customHeight="1" x14ac:dyDescent="0.25">
      <c r="A75" s="54">
        <v>1</v>
      </c>
      <c r="B75" s="54">
        <v>10</v>
      </c>
      <c r="C75" s="54">
        <v>121</v>
      </c>
      <c r="D75" s="55">
        <v>1</v>
      </c>
      <c r="E75" s="54">
        <v>1</v>
      </c>
      <c r="F75" s="56" t="str">
        <f t="shared" si="1"/>
        <v>1.10.121.1</v>
      </c>
      <c r="G75" s="54" t="s">
        <v>114</v>
      </c>
      <c r="H75" s="54">
        <v>3321</v>
      </c>
      <c r="I75" s="54" t="s">
        <v>31</v>
      </c>
      <c r="J75" s="54" t="s">
        <v>826</v>
      </c>
      <c r="K75" s="54" t="s">
        <v>19</v>
      </c>
      <c r="L75" s="54" t="s">
        <v>35</v>
      </c>
      <c r="M75" s="54">
        <v>1460</v>
      </c>
      <c r="N75" s="54" t="s">
        <v>823</v>
      </c>
      <c r="O75" s="54" t="s">
        <v>21</v>
      </c>
      <c r="P75" s="54" t="s">
        <v>36</v>
      </c>
      <c r="Q75" s="54" t="s">
        <v>21</v>
      </c>
      <c r="R75" s="57">
        <v>839.48</v>
      </c>
      <c r="S75" s="57">
        <v>2152.71</v>
      </c>
      <c r="T75" s="58">
        <v>4325.59</v>
      </c>
    </row>
    <row r="76" spans="1:89" ht="15" customHeight="1" x14ac:dyDescent="0.25">
      <c r="A76" s="54">
        <v>1</v>
      </c>
      <c r="B76" s="54">
        <v>10</v>
      </c>
      <c r="C76" s="54">
        <v>125</v>
      </c>
      <c r="D76" s="55">
        <v>2</v>
      </c>
      <c r="E76" s="54">
        <v>1</v>
      </c>
      <c r="F76" s="56" t="str">
        <f t="shared" si="1"/>
        <v>1.10.125.1</v>
      </c>
      <c r="G76" s="54" t="s">
        <v>116</v>
      </c>
      <c r="H76" s="54">
        <v>3110</v>
      </c>
      <c r="I76" s="54" t="s">
        <v>31</v>
      </c>
      <c r="J76" s="54" t="s">
        <v>826</v>
      </c>
      <c r="K76" s="54" t="s">
        <v>19</v>
      </c>
      <c r="L76" s="54" t="s">
        <v>35</v>
      </c>
      <c r="M76" s="54"/>
      <c r="N76" s="54" t="s">
        <v>824</v>
      </c>
      <c r="O76" s="54" t="s">
        <v>21</v>
      </c>
      <c r="P76" s="54" t="s">
        <v>194</v>
      </c>
      <c r="Q76" s="54" t="s">
        <v>21</v>
      </c>
      <c r="R76" s="57">
        <v>839.48</v>
      </c>
      <c r="S76" s="57">
        <v>2152.71</v>
      </c>
      <c r="T76" s="58">
        <v>4325.59</v>
      </c>
    </row>
    <row r="77" spans="1:89" s="59" customFormat="1" ht="15" customHeight="1" x14ac:dyDescent="0.25">
      <c r="A77" s="55">
        <v>1</v>
      </c>
      <c r="B77" s="55">
        <v>10</v>
      </c>
      <c r="C77" s="55">
        <v>125</v>
      </c>
      <c r="D77" s="55">
        <v>2</v>
      </c>
      <c r="E77" s="55">
        <v>2</v>
      </c>
      <c r="F77" s="61" t="str">
        <f t="shared" si="1"/>
        <v>1.10.125.2</v>
      </c>
      <c r="G77" s="55" t="s">
        <v>116</v>
      </c>
      <c r="H77" s="55">
        <v>3110</v>
      </c>
      <c r="I77" s="55" t="s">
        <v>31</v>
      </c>
      <c r="J77" s="55" t="s">
        <v>826</v>
      </c>
      <c r="K77" s="55" t="s">
        <v>19</v>
      </c>
      <c r="L77" s="55" t="s">
        <v>35</v>
      </c>
      <c r="M77" s="55"/>
      <c r="N77" s="55" t="s">
        <v>824</v>
      </c>
      <c r="O77" s="55" t="s">
        <v>21</v>
      </c>
      <c r="P77" s="55" t="s">
        <v>194</v>
      </c>
      <c r="Q77" s="55" t="s">
        <v>21</v>
      </c>
      <c r="R77" s="57">
        <v>839.48</v>
      </c>
      <c r="S77" s="57">
        <v>2152.71</v>
      </c>
      <c r="T77" s="58">
        <v>4325.59</v>
      </c>
      <c r="AM77" s="53"/>
      <c r="AN77" s="53"/>
      <c r="AO77" s="53"/>
      <c r="AP77" s="53"/>
      <c r="AQ77" s="53"/>
      <c r="AR77" s="53"/>
      <c r="AS77" s="53"/>
      <c r="AT77" s="53"/>
      <c r="AU77" s="53"/>
      <c r="AV77" s="53"/>
      <c r="AW77" s="53"/>
      <c r="AX77" s="53"/>
      <c r="AY77" s="53"/>
      <c r="AZ77" s="53"/>
      <c r="BA77" s="53"/>
      <c r="BB77" s="53"/>
      <c r="BC77" s="53"/>
      <c r="BD77" s="53"/>
      <c r="BE77" s="53"/>
      <c r="BF77" s="53"/>
      <c r="BG77" s="53"/>
      <c r="BH77" s="53"/>
      <c r="BI77" s="53"/>
      <c r="BJ77" s="53"/>
      <c r="BK77" s="53"/>
      <c r="BL77" s="53"/>
      <c r="BM77" s="53"/>
      <c r="BN77" s="53"/>
      <c r="BO77" s="53"/>
      <c r="BP77" s="53"/>
      <c r="BQ77" s="53"/>
      <c r="BR77" s="53"/>
      <c r="BS77" s="53"/>
      <c r="BT77" s="53"/>
      <c r="BU77" s="53"/>
      <c r="BV77" s="53"/>
      <c r="BW77" s="53"/>
      <c r="BX77" s="53"/>
      <c r="BY77" s="53"/>
      <c r="BZ77" s="53"/>
      <c r="CA77" s="53"/>
      <c r="CB77" s="53"/>
      <c r="CC77" s="53"/>
      <c r="CD77" s="53"/>
      <c r="CE77" s="53"/>
      <c r="CF77" s="53"/>
      <c r="CG77" s="53"/>
      <c r="CH77" s="53"/>
      <c r="CI77" s="53"/>
      <c r="CJ77" s="53"/>
      <c r="CK77" s="53"/>
    </row>
    <row r="78" spans="1:89" s="59" customFormat="1" ht="15" customHeight="1" x14ac:dyDescent="0.25">
      <c r="A78" s="54">
        <v>1</v>
      </c>
      <c r="B78" s="54">
        <v>10</v>
      </c>
      <c r="C78" s="54">
        <v>134</v>
      </c>
      <c r="D78" s="55">
        <v>1</v>
      </c>
      <c r="E78" s="54">
        <v>1</v>
      </c>
      <c r="F78" s="56" t="str">
        <f t="shared" si="1"/>
        <v>1.10.134.1</v>
      </c>
      <c r="G78" s="54" t="s">
        <v>921</v>
      </c>
      <c r="H78" s="54">
        <v>2410</v>
      </c>
      <c r="I78" s="54" t="s">
        <v>31</v>
      </c>
      <c r="J78" s="54" t="s">
        <v>826</v>
      </c>
      <c r="K78" s="54" t="s">
        <v>23</v>
      </c>
      <c r="L78" s="54" t="s">
        <v>35</v>
      </c>
      <c r="M78" s="54"/>
      <c r="N78" s="54" t="s">
        <v>824</v>
      </c>
      <c r="O78" s="54" t="s">
        <v>24</v>
      </c>
      <c r="P78" s="54" t="s">
        <v>196</v>
      </c>
      <c r="Q78" s="54" t="s">
        <v>21</v>
      </c>
      <c r="R78" s="57">
        <v>839.48</v>
      </c>
      <c r="S78" s="60">
        <v>2718.02</v>
      </c>
      <c r="T78" s="58">
        <v>4710.47</v>
      </c>
      <c r="AM78" s="53"/>
      <c r="AN78" s="53"/>
      <c r="AO78" s="53"/>
      <c r="AP78" s="53"/>
      <c r="AQ78" s="53"/>
      <c r="AR78" s="53"/>
      <c r="AS78" s="53"/>
      <c r="AT78" s="53"/>
      <c r="AU78" s="53"/>
      <c r="AV78" s="53"/>
      <c r="AW78" s="53"/>
      <c r="AX78" s="53"/>
      <c r="AY78" s="53"/>
      <c r="AZ78" s="53"/>
      <c r="BA78" s="53"/>
      <c r="BB78" s="53"/>
      <c r="BC78" s="53"/>
      <c r="BD78" s="53"/>
      <c r="BE78" s="53"/>
      <c r="BF78" s="53"/>
      <c r="BG78" s="53"/>
      <c r="BH78" s="53"/>
      <c r="BI78" s="53"/>
      <c r="BJ78" s="53"/>
      <c r="BK78" s="53"/>
      <c r="BL78" s="53"/>
      <c r="BM78" s="53"/>
      <c r="BN78" s="53"/>
      <c r="BO78" s="53"/>
      <c r="BP78" s="53"/>
      <c r="BQ78" s="53"/>
      <c r="BR78" s="53"/>
      <c r="BS78" s="53"/>
      <c r="BT78" s="53"/>
      <c r="BU78" s="53"/>
      <c r="BV78" s="53"/>
      <c r="BW78" s="53"/>
      <c r="BX78" s="53"/>
      <c r="BY78" s="53"/>
      <c r="BZ78" s="53"/>
      <c r="CA78" s="53"/>
      <c r="CB78" s="53"/>
      <c r="CC78" s="53"/>
      <c r="CD78" s="53"/>
      <c r="CE78" s="53"/>
      <c r="CF78" s="53"/>
      <c r="CG78" s="53"/>
      <c r="CH78" s="53"/>
      <c r="CI78" s="53"/>
      <c r="CJ78" s="53"/>
      <c r="CK78" s="53"/>
    </row>
    <row r="79" spans="1:89" s="59" customFormat="1" ht="15" customHeight="1" x14ac:dyDescent="0.25">
      <c r="A79" s="54">
        <v>1</v>
      </c>
      <c r="B79" s="54">
        <v>10</v>
      </c>
      <c r="C79" s="54">
        <v>135</v>
      </c>
      <c r="D79" s="55"/>
      <c r="E79" s="54">
        <v>1</v>
      </c>
      <c r="F79" s="61" t="str">
        <f t="shared" si="1"/>
        <v>1.10.135.1</v>
      </c>
      <c r="G79" s="54" t="s">
        <v>931</v>
      </c>
      <c r="H79" s="54">
        <v>9201</v>
      </c>
      <c r="I79" s="54" t="s">
        <v>31</v>
      </c>
      <c r="J79" s="54" t="s">
        <v>826</v>
      </c>
      <c r="K79" s="54" t="s">
        <v>23</v>
      </c>
      <c r="L79" s="54" t="s">
        <v>35</v>
      </c>
      <c r="M79" s="54">
        <v>1023</v>
      </c>
      <c r="N79" s="54" t="s">
        <v>823</v>
      </c>
      <c r="O79" s="54" t="s">
        <v>21</v>
      </c>
      <c r="P79" s="54" t="s">
        <v>36</v>
      </c>
      <c r="Q79" s="54" t="s">
        <v>21</v>
      </c>
      <c r="R79" s="57">
        <v>839.48</v>
      </c>
      <c r="S79" s="57">
        <v>2672.5</v>
      </c>
      <c r="T79" s="58">
        <v>4665.25</v>
      </c>
      <c r="AM79" s="53"/>
      <c r="AN79" s="53"/>
      <c r="AO79" s="53"/>
      <c r="AP79" s="53"/>
      <c r="AQ79" s="53"/>
      <c r="AR79" s="53"/>
      <c r="AS79" s="53"/>
      <c r="AT79" s="53"/>
      <c r="AU79" s="53"/>
      <c r="AV79" s="53"/>
      <c r="AW79" s="53"/>
      <c r="AX79" s="53"/>
      <c r="AY79" s="53"/>
      <c r="AZ79" s="53"/>
      <c r="BA79" s="53"/>
      <c r="BB79" s="53"/>
      <c r="BC79" s="53"/>
      <c r="BD79" s="53"/>
      <c r="BE79" s="53"/>
      <c r="BF79" s="53"/>
      <c r="BG79" s="53"/>
      <c r="BH79" s="53"/>
      <c r="BI79" s="53"/>
      <c r="BJ79" s="53"/>
      <c r="BK79" s="53"/>
      <c r="BL79" s="53"/>
      <c r="BM79" s="53"/>
      <c r="BN79" s="53"/>
      <c r="BO79" s="53"/>
      <c r="BP79" s="53"/>
      <c r="BQ79" s="53"/>
      <c r="BR79" s="53"/>
      <c r="BS79" s="53"/>
      <c r="BT79" s="53"/>
      <c r="BU79" s="53"/>
      <c r="BV79" s="53"/>
      <c r="BW79" s="53"/>
      <c r="BX79" s="53"/>
      <c r="BY79" s="53"/>
      <c r="BZ79" s="53"/>
      <c r="CA79" s="53"/>
      <c r="CB79" s="53"/>
      <c r="CC79" s="53"/>
      <c r="CD79" s="53"/>
      <c r="CE79" s="53"/>
      <c r="CF79" s="53"/>
      <c r="CG79" s="53"/>
      <c r="CH79" s="53"/>
      <c r="CI79" s="53"/>
      <c r="CJ79" s="53"/>
      <c r="CK79" s="53"/>
    </row>
    <row r="80" spans="1:89" s="59" customFormat="1" ht="15" customHeight="1" x14ac:dyDescent="0.25">
      <c r="A80" s="54">
        <v>1</v>
      </c>
      <c r="B80" s="54">
        <v>10</v>
      </c>
      <c r="C80" s="54">
        <v>147</v>
      </c>
      <c r="D80" s="55">
        <v>5</v>
      </c>
      <c r="E80" s="54">
        <v>1</v>
      </c>
      <c r="F80" s="56" t="str">
        <f t="shared" si="1"/>
        <v>1.10.147.1</v>
      </c>
      <c r="G80" s="54" t="s">
        <v>128</v>
      </c>
      <c r="H80" s="54">
        <v>3410</v>
      </c>
      <c r="I80" s="54" t="s">
        <v>31</v>
      </c>
      <c r="J80" s="54" t="s">
        <v>825</v>
      </c>
      <c r="K80" s="54" t="s">
        <v>19</v>
      </c>
      <c r="L80" s="54" t="s">
        <v>35</v>
      </c>
      <c r="M80" s="54">
        <v>128</v>
      </c>
      <c r="N80" s="54" t="s">
        <v>823</v>
      </c>
      <c r="O80" s="54" t="s">
        <v>21</v>
      </c>
      <c r="P80" s="54" t="s">
        <v>36</v>
      </c>
      <c r="Q80" s="54" t="s">
        <v>21</v>
      </c>
      <c r="R80" s="57">
        <v>839.48</v>
      </c>
      <c r="S80" s="57">
        <v>2152.71</v>
      </c>
      <c r="T80" s="58">
        <v>4318.55</v>
      </c>
      <c r="AM80" s="53"/>
      <c r="AN80" s="53"/>
      <c r="AO80" s="53"/>
      <c r="AP80" s="53"/>
      <c r="AQ80" s="53"/>
      <c r="AR80" s="53"/>
      <c r="AS80" s="53"/>
      <c r="AT80" s="53"/>
      <c r="AU80" s="53"/>
      <c r="AV80" s="53"/>
      <c r="AW80" s="53"/>
      <c r="AX80" s="53"/>
      <c r="AY80" s="53"/>
      <c r="AZ80" s="53"/>
      <c r="BA80" s="53"/>
      <c r="BB80" s="53"/>
      <c r="BC80" s="53"/>
      <c r="BD80" s="53"/>
      <c r="BE80" s="53"/>
      <c r="BF80" s="53"/>
      <c r="BG80" s="53"/>
      <c r="BH80" s="53"/>
      <c r="BI80" s="53"/>
      <c r="BJ80" s="53"/>
      <c r="BK80" s="53"/>
      <c r="BL80" s="53"/>
      <c r="BM80" s="53"/>
      <c r="BN80" s="53"/>
      <c r="BO80" s="53"/>
      <c r="BP80" s="53"/>
      <c r="BQ80" s="53"/>
      <c r="BR80" s="53"/>
      <c r="BS80" s="53"/>
      <c r="BT80" s="53"/>
      <c r="BU80" s="53"/>
      <c r="BV80" s="53"/>
      <c r="BW80" s="53"/>
      <c r="BX80" s="53"/>
      <c r="BY80" s="53"/>
      <c r="BZ80" s="53"/>
      <c r="CA80" s="53"/>
      <c r="CB80" s="53"/>
      <c r="CC80" s="53"/>
      <c r="CD80" s="53"/>
      <c r="CE80" s="53"/>
      <c r="CF80" s="53"/>
      <c r="CG80" s="53"/>
      <c r="CH80" s="53"/>
      <c r="CI80" s="53"/>
      <c r="CJ80" s="53"/>
      <c r="CK80" s="53"/>
    </row>
    <row r="81" spans="1:89" s="59" customFormat="1" ht="15" customHeight="1" x14ac:dyDescent="0.25">
      <c r="A81" s="54">
        <v>1</v>
      </c>
      <c r="B81" s="54">
        <v>10</v>
      </c>
      <c r="C81" s="54">
        <v>147</v>
      </c>
      <c r="D81" s="55">
        <v>5</v>
      </c>
      <c r="E81" s="54">
        <v>2</v>
      </c>
      <c r="F81" s="56" t="str">
        <f t="shared" si="1"/>
        <v>1.10.147.2</v>
      </c>
      <c r="G81" s="54" t="s">
        <v>128</v>
      </c>
      <c r="H81" s="54">
        <v>3410</v>
      </c>
      <c r="I81" s="54" t="s">
        <v>31</v>
      </c>
      <c r="J81" s="54" t="s">
        <v>825</v>
      </c>
      <c r="K81" s="54" t="s">
        <v>19</v>
      </c>
      <c r="L81" s="54" t="s">
        <v>35</v>
      </c>
      <c r="M81" s="54">
        <v>1371</v>
      </c>
      <c r="N81" s="54" t="s">
        <v>823</v>
      </c>
      <c r="O81" s="54" t="s">
        <v>21</v>
      </c>
      <c r="P81" s="54" t="s">
        <v>36</v>
      </c>
      <c r="Q81" s="54" t="s">
        <v>21</v>
      </c>
      <c r="R81" s="57">
        <v>839.48</v>
      </c>
      <c r="S81" s="57">
        <v>2152.71</v>
      </c>
      <c r="T81" s="58">
        <v>4318.55</v>
      </c>
      <c r="AM81" s="53"/>
      <c r="AN81" s="53"/>
      <c r="AO81" s="53"/>
      <c r="AP81" s="53"/>
      <c r="AQ81" s="53"/>
      <c r="AR81" s="53"/>
      <c r="AS81" s="53"/>
      <c r="AT81" s="53"/>
      <c r="AU81" s="53"/>
      <c r="AV81" s="53"/>
      <c r="AW81" s="53"/>
      <c r="AX81" s="53"/>
      <c r="AY81" s="53"/>
      <c r="AZ81" s="53"/>
      <c r="BA81" s="53"/>
      <c r="BB81" s="53"/>
      <c r="BC81" s="53"/>
      <c r="BD81" s="53"/>
      <c r="BE81" s="53"/>
      <c r="BF81" s="53"/>
      <c r="BG81" s="53"/>
      <c r="BH81" s="53"/>
      <c r="BI81" s="53"/>
      <c r="BJ81" s="53"/>
      <c r="BK81" s="53"/>
      <c r="BL81" s="53"/>
      <c r="BM81" s="53"/>
      <c r="BN81" s="53"/>
      <c r="BO81" s="53"/>
      <c r="BP81" s="53"/>
      <c r="BQ81" s="53"/>
      <c r="BR81" s="53"/>
      <c r="BS81" s="53"/>
      <c r="BT81" s="53"/>
      <c r="BU81" s="53"/>
      <c r="BV81" s="53"/>
      <c r="BW81" s="53"/>
      <c r="BX81" s="53"/>
      <c r="BY81" s="53"/>
      <c r="BZ81" s="53"/>
      <c r="CA81" s="53"/>
      <c r="CB81" s="53"/>
      <c r="CC81" s="53"/>
      <c r="CD81" s="53"/>
      <c r="CE81" s="53"/>
      <c r="CF81" s="53"/>
      <c r="CG81" s="53"/>
      <c r="CH81" s="53"/>
      <c r="CI81" s="53"/>
      <c r="CJ81" s="53"/>
      <c r="CK81" s="53"/>
    </row>
    <row r="82" spans="1:89" s="59" customFormat="1" ht="15" customHeight="1" x14ac:dyDescent="0.25">
      <c r="A82" s="54">
        <v>1</v>
      </c>
      <c r="B82" s="54">
        <v>10</v>
      </c>
      <c r="C82" s="54">
        <v>147</v>
      </c>
      <c r="D82" s="55">
        <v>5</v>
      </c>
      <c r="E82" s="54">
        <v>3</v>
      </c>
      <c r="F82" s="56" t="str">
        <f t="shared" si="1"/>
        <v>1.10.147.3</v>
      </c>
      <c r="G82" s="54" t="s">
        <v>128</v>
      </c>
      <c r="H82" s="54">
        <v>3410</v>
      </c>
      <c r="I82" s="54" t="s">
        <v>31</v>
      </c>
      <c r="J82" s="54" t="s">
        <v>825</v>
      </c>
      <c r="K82" s="54" t="s">
        <v>19</v>
      </c>
      <c r="L82" s="54" t="s">
        <v>35</v>
      </c>
      <c r="M82" s="54">
        <v>1498</v>
      </c>
      <c r="N82" s="54" t="s">
        <v>823</v>
      </c>
      <c r="O82" s="54" t="s">
        <v>21</v>
      </c>
      <c r="P82" s="54" t="s">
        <v>36</v>
      </c>
      <c r="Q82" s="54" t="s">
        <v>21</v>
      </c>
      <c r="R82" s="57">
        <v>839.48</v>
      </c>
      <c r="S82" s="57">
        <v>2152.71</v>
      </c>
      <c r="T82" s="58">
        <v>4318.55</v>
      </c>
      <c r="AM82" s="53"/>
      <c r="AN82" s="53"/>
      <c r="AO82" s="53"/>
      <c r="AP82" s="53"/>
      <c r="AQ82" s="53"/>
      <c r="AR82" s="53"/>
      <c r="AS82" s="53"/>
      <c r="AT82" s="53"/>
      <c r="AU82" s="53"/>
      <c r="AV82" s="53"/>
      <c r="AW82" s="53"/>
      <c r="AX82" s="53"/>
      <c r="AY82" s="53"/>
      <c r="AZ82" s="53"/>
      <c r="BA82" s="53"/>
      <c r="BB82" s="53"/>
      <c r="BC82" s="53"/>
      <c r="BD82" s="53"/>
      <c r="BE82" s="53"/>
      <c r="BF82" s="53"/>
      <c r="BG82" s="53"/>
      <c r="BH82" s="53"/>
      <c r="BI82" s="53"/>
      <c r="BJ82" s="53"/>
      <c r="BK82" s="53"/>
      <c r="BL82" s="53"/>
      <c r="BM82" s="53"/>
      <c r="BN82" s="53"/>
      <c r="BO82" s="53"/>
      <c r="BP82" s="53"/>
      <c r="BQ82" s="53"/>
      <c r="BR82" s="53"/>
      <c r="BS82" s="53"/>
      <c r="BT82" s="53"/>
      <c r="BU82" s="53"/>
      <c r="BV82" s="53"/>
      <c r="BW82" s="53"/>
      <c r="BX82" s="53"/>
      <c r="BY82" s="53"/>
      <c r="BZ82" s="53"/>
      <c r="CA82" s="53"/>
      <c r="CB82" s="53"/>
      <c r="CC82" s="53"/>
      <c r="CD82" s="53"/>
      <c r="CE82" s="53"/>
      <c r="CF82" s="53"/>
      <c r="CG82" s="53"/>
      <c r="CH82" s="53"/>
      <c r="CI82" s="53"/>
      <c r="CJ82" s="53"/>
      <c r="CK82" s="53"/>
    </row>
    <row r="83" spans="1:89" s="59" customFormat="1" ht="15" customHeight="1" x14ac:dyDescent="0.25">
      <c r="A83" s="54">
        <v>1</v>
      </c>
      <c r="B83" s="54">
        <v>10</v>
      </c>
      <c r="C83" s="54">
        <v>147</v>
      </c>
      <c r="D83" s="55">
        <v>5</v>
      </c>
      <c r="E83" s="54">
        <v>4</v>
      </c>
      <c r="F83" s="56" t="str">
        <f t="shared" si="1"/>
        <v>1.10.147.4</v>
      </c>
      <c r="G83" s="54" t="s">
        <v>128</v>
      </c>
      <c r="H83" s="54">
        <v>3410</v>
      </c>
      <c r="I83" s="54" t="s">
        <v>31</v>
      </c>
      <c r="J83" s="54" t="s">
        <v>825</v>
      </c>
      <c r="K83" s="54" t="s">
        <v>19</v>
      </c>
      <c r="L83" s="54" t="s">
        <v>35</v>
      </c>
      <c r="M83" s="54">
        <v>1377</v>
      </c>
      <c r="N83" s="54" t="s">
        <v>824</v>
      </c>
      <c r="O83" s="54" t="s">
        <v>21</v>
      </c>
      <c r="P83" s="54" t="s">
        <v>36</v>
      </c>
      <c r="Q83" s="54" t="s">
        <v>21</v>
      </c>
      <c r="R83" s="57">
        <v>839.48</v>
      </c>
      <c r="S83" s="57">
        <v>2152.71</v>
      </c>
      <c r="T83" s="58">
        <v>4318.55</v>
      </c>
      <c r="AM83" s="53"/>
      <c r="AN83" s="53"/>
      <c r="AO83" s="53"/>
      <c r="AP83" s="53"/>
      <c r="AQ83" s="53"/>
      <c r="AR83" s="53"/>
      <c r="AS83" s="53"/>
      <c r="AT83" s="53"/>
      <c r="AU83" s="53"/>
      <c r="AV83" s="53"/>
      <c r="AW83" s="53"/>
      <c r="AX83" s="53"/>
      <c r="AY83" s="53"/>
      <c r="AZ83" s="53"/>
      <c r="BA83" s="53"/>
      <c r="BB83" s="53"/>
      <c r="BC83" s="53"/>
      <c r="BD83" s="53"/>
      <c r="BE83" s="53"/>
      <c r="BF83" s="53"/>
      <c r="BG83" s="53"/>
      <c r="BH83" s="53"/>
      <c r="BI83" s="53"/>
      <c r="BJ83" s="53"/>
      <c r="BK83" s="53"/>
      <c r="BL83" s="53"/>
      <c r="BM83" s="53"/>
      <c r="BN83" s="53"/>
      <c r="BO83" s="53"/>
      <c r="BP83" s="53"/>
      <c r="BQ83" s="53"/>
      <c r="BR83" s="53"/>
      <c r="BS83" s="53"/>
      <c r="BT83" s="53"/>
      <c r="BU83" s="53"/>
      <c r="BV83" s="53"/>
      <c r="BW83" s="53"/>
      <c r="BX83" s="53"/>
      <c r="BY83" s="53"/>
      <c r="BZ83" s="53"/>
      <c r="CA83" s="53"/>
      <c r="CB83" s="53"/>
      <c r="CC83" s="53"/>
      <c r="CD83" s="53"/>
      <c r="CE83" s="53"/>
      <c r="CF83" s="53"/>
      <c r="CG83" s="53"/>
      <c r="CH83" s="53"/>
      <c r="CI83" s="53"/>
      <c r="CJ83" s="53"/>
      <c r="CK83" s="53"/>
    </row>
    <row r="84" spans="1:89" s="59" customFormat="1" ht="15" customHeight="1" x14ac:dyDescent="0.25">
      <c r="A84" s="54">
        <v>1</v>
      </c>
      <c r="B84" s="54">
        <v>10</v>
      </c>
      <c r="C84" s="54">
        <v>148</v>
      </c>
      <c r="D84" s="55">
        <v>2</v>
      </c>
      <c r="E84" s="54">
        <v>1</v>
      </c>
      <c r="F84" s="56" t="str">
        <f t="shared" si="1"/>
        <v>1.10.148.1</v>
      </c>
      <c r="G84" s="54" t="s">
        <v>129</v>
      </c>
      <c r="H84" s="54">
        <v>3400</v>
      </c>
      <c r="I84" s="54" t="s">
        <v>52</v>
      </c>
      <c r="J84" s="54" t="s">
        <v>825</v>
      </c>
      <c r="K84" s="54" t="s">
        <v>19</v>
      </c>
      <c r="L84" s="54" t="s">
        <v>35</v>
      </c>
      <c r="M84" s="54">
        <v>207</v>
      </c>
      <c r="N84" s="54" t="s">
        <v>823</v>
      </c>
      <c r="O84" s="54" t="s">
        <v>21</v>
      </c>
      <c r="P84" s="54" t="s">
        <v>36</v>
      </c>
      <c r="Q84" s="54" t="s">
        <v>21</v>
      </c>
      <c r="R84" s="57">
        <v>839.48</v>
      </c>
      <c r="S84" s="57">
        <v>2152.71</v>
      </c>
      <c r="T84" s="58">
        <v>4318.55</v>
      </c>
      <c r="AM84" s="53"/>
      <c r="AN84" s="53"/>
      <c r="AO84" s="53"/>
      <c r="AP84" s="53"/>
      <c r="AQ84" s="53"/>
      <c r="AR84" s="53"/>
      <c r="AS84" s="53"/>
      <c r="AT84" s="53"/>
      <c r="AU84" s="53"/>
      <c r="AV84" s="53"/>
      <c r="AW84" s="53"/>
      <c r="AX84" s="53"/>
      <c r="AY84" s="53"/>
      <c r="AZ84" s="53"/>
      <c r="BA84" s="53"/>
      <c r="BB84" s="53"/>
      <c r="BC84" s="53"/>
      <c r="BD84" s="53"/>
      <c r="BE84" s="53"/>
      <c r="BF84" s="53"/>
      <c r="BG84" s="53"/>
      <c r="BH84" s="53"/>
      <c r="BI84" s="53"/>
      <c r="BJ84" s="53"/>
      <c r="BK84" s="53"/>
      <c r="BL84" s="53"/>
      <c r="BM84" s="53"/>
      <c r="BN84" s="53"/>
      <c r="BO84" s="53"/>
      <c r="BP84" s="53"/>
      <c r="BQ84" s="53"/>
      <c r="BR84" s="53"/>
      <c r="BS84" s="53"/>
      <c r="BT84" s="53"/>
      <c r="BU84" s="53"/>
      <c r="BV84" s="53"/>
      <c r="BW84" s="53"/>
      <c r="BX84" s="53"/>
      <c r="BY84" s="53"/>
      <c r="BZ84" s="53"/>
      <c r="CA84" s="53"/>
      <c r="CB84" s="53"/>
      <c r="CC84" s="53"/>
      <c r="CD84" s="53"/>
      <c r="CE84" s="53"/>
      <c r="CF84" s="53"/>
      <c r="CG84" s="53"/>
      <c r="CH84" s="53"/>
      <c r="CI84" s="53"/>
      <c r="CJ84" s="53"/>
      <c r="CK84" s="53"/>
    </row>
    <row r="85" spans="1:89" s="59" customFormat="1" ht="15" customHeight="1" x14ac:dyDescent="0.25">
      <c r="A85" s="54">
        <v>1</v>
      </c>
      <c r="B85" s="54">
        <v>10</v>
      </c>
      <c r="C85" s="54">
        <v>150</v>
      </c>
      <c r="D85" s="55">
        <v>1</v>
      </c>
      <c r="E85" s="54">
        <v>1</v>
      </c>
      <c r="F85" s="56" t="str">
        <f t="shared" si="1"/>
        <v>1.10.150.1</v>
      </c>
      <c r="G85" s="54" t="s">
        <v>932</v>
      </c>
      <c r="H85" s="54">
        <v>2311</v>
      </c>
      <c r="I85" s="54" t="s">
        <v>31</v>
      </c>
      <c r="J85" s="54" t="s">
        <v>825</v>
      </c>
      <c r="K85" s="54" t="s">
        <v>23</v>
      </c>
      <c r="L85" s="54" t="s">
        <v>35</v>
      </c>
      <c r="M85" s="54">
        <v>222</v>
      </c>
      <c r="N85" s="54" t="s">
        <v>823</v>
      </c>
      <c r="O85" s="54" t="s">
        <v>24</v>
      </c>
      <c r="P85" s="54" t="s">
        <v>196</v>
      </c>
      <c r="Q85" s="54" t="s">
        <v>21</v>
      </c>
      <c r="R85" s="57">
        <v>839.48</v>
      </c>
      <c r="S85" s="57">
        <v>2718.02</v>
      </c>
      <c r="T85" s="58">
        <v>4683.18</v>
      </c>
      <c r="AM85" s="53"/>
      <c r="AN85" s="53"/>
      <c r="AO85" s="53"/>
      <c r="AP85" s="53"/>
      <c r="AQ85" s="53"/>
      <c r="AR85" s="53"/>
      <c r="AS85" s="53"/>
      <c r="AT85" s="53"/>
      <c r="AU85" s="53"/>
      <c r="AV85" s="53"/>
      <c r="AW85" s="53"/>
      <c r="AX85" s="53"/>
      <c r="AY85" s="53"/>
      <c r="AZ85" s="53"/>
      <c r="BA85" s="53"/>
      <c r="BB85" s="53"/>
      <c r="BC85" s="53"/>
      <c r="BD85" s="53"/>
      <c r="BE85" s="53"/>
      <c r="BF85" s="53"/>
      <c r="BG85" s="53"/>
      <c r="BH85" s="53"/>
      <c r="BI85" s="53"/>
      <c r="BJ85" s="53"/>
      <c r="BK85" s="53"/>
      <c r="BL85" s="53"/>
      <c r="BM85" s="53"/>
      <c r="BN85" s="53"/>
      <c r="BO85" s="53"/>
      <c r="BP85" s="53"/>
      <c r="BQ85" s="53"/>
      <c r="BR85" s="53"/>
      <c r="BS85" s="53"/>
      <c r="BT85" s="53"/>
      <c r="BU85" s="53"/>
      <c r="BV85" s="53"/>
      <c r="BW85" s="53"/>
      <c r="BX85" s="53"/>
      <c r="BY85" s="53"/>
      <c r="BZ85" s="53"/>
      <c r="CA85" s="53"/>
      <c r="CB85" s="53"/>
      <c r="CC85" s="53"/>
      <c r="CD85" s="53"/>
      <c r="CE85" s="53"/>
      <c r="CF85" s="53"/>
      <c r="CG85" s="53"/>
      <c r="CH85" s="53"/>
      <c r="CI85" s="53"/>
      <c r="CJ85" s="53"/>
      <c r="CK85" s="53"/>
    </row>
    <row r="86" spans="1:89" s="59" customFormat="1" ht="15" customHeight="1" x14ac:dyDescent="0.25">
      <c r="A86" s="54">
        <v>1</v>
      </c>
      <c r="B86" s="54">
        <v>10</v>
      </c>
      <c r="C86" s="54">
        <v>161</v>
      </c>
      <c r="D86" s="55">
        <v>1</v>
      </c>
      <c r="E86" s="54">
        <v>1</v>
      </c>
      <c r="F86" s="56" t="str">
        <f t="shared" si="1"/>
        <v>1.10.161.1</v>
      </c>
      <c r="G86" s="54" t="s">
        <v>134</v>
      </c>
      <c r="H86" s="54">
        <v>3111</v>
      </c>
      <c r="I86" s="54" t="s">
        <v>31</v>
      </c>
      <c r="J86" s="54" t="s">
        <v>826</v>
      </c>
      <c r="K86" s="54" t="s">
        <v>19</v>
      </c>
      <c r="L86" s="54" t="s">
        <v>35</v>
      </c>
      <c r="M86" s="54">
        <v>1423</v>
      </c>
      <c r="N86" s="54" t="s">
        <v>823</v>
      </c>
      <c r="O86" s="54" t="s">
        <v>21</v>
      </c>
      <c r="P86" s="54" t="s">
        <v>36</v>
      </c>
      <c r="Q86" s="54" t="s">
        <v>21</v>
      </c>
      <c r="R86" s="57">
        <v>839.48</v>
      </c>
      <c r="S86" s="57">
        <v>2152.71</v>
      </c>
      <c r="T86" s="58">
        <v>4325.59</v>
      </c>
      <c r="AM86" s="53"/>
      <c r="AN86" s="53"/>
      <c r="AO86" s="53"/>
      <c r="AP86" s="53"/>
      <c r="AQ86" s="53"/>
      <c r="AR86" s="53"/>
      <c r="AS86" s="53"/>
      <c r="AT86" s="53"/>
      <c r="AU86" s="53"/>
      <c r="AV86" s="53"/>
      <c r="AW86" s="53"/>
      <c r="AX86" s="53"/>
      <c r="AY86" s="53"/>
      <c r="AZ86" s="53"/>
      <c r="BA86" s="53"/>
      <c r="BB86" s="53"/>
      <c r="BC86" s="53"/>
      <c r="BD86" s="53"/>
      <c r="BE86" s="53"/>
      <c r="BF86" s="53"/>
      <c r="BG86" s="53"/>
      <c r="BH86" s="53"/>
      <c r="BI86" s="53"/>
      <c r="BJ86" s="53"/>
      <c r="BK86" s="53"/>
      <c r="BL86" s="53"/>
      <c r="BM86" s="53"/>
      <c r="BN86" s="53"/>
      <c r="BO86" s="53"/>
      <c r="BP86" s="53"/>
      <c r="BQ86" s="53"/>
      <c r="BR86" s="53"/>
      <c r="BS86" s="53"/>
      <c r="BT86" s="53"/>
      <c r="BU86" s="53"/>
      <c r="BV86" s="53"/>
      <c r="BW86" s="53"/>
      <c r="BX86" s="53"/>
      <c r="BY86" s="53"/>
      <c r="BZ86" s="53"/>
      <c r="CA86" s="53"/>
      <c r="CB86" s="53"/>
      <c r="CC86" s="53"/>
      <c r="CD86" s="53"/>
      <c r="CE86" s="53"/>
      <c r="CF86" s="53"/>
      <c r="CG86" s="53"/>
      <c r="CH86" s="53"/>
      <c r="CI86" s="53"/>
      <c r="CJ86" s="53"/>
      <c r="CK86" s="53"/>
    </row>
    <row r="87" spans="1:89" s="59" customFormat="1" ht="15" customHeight="1" x14ac:dyDescent="0.25">
      <c r="A87" s="54">
        <v>1</v>
      </c>
      <c r="B87" s="54">
        <v>10</v>
      </c>
      <c r="C87" s="54">
        <v>167</v>
      </c>
      <c r="D87" s="55">
        <v>1</v>
      </c>
      <c r="E87" s="54">
        <v>1</v>
      </c>
      <c r="F87" s="56" t="str">
        <f t="shared" si="1"/>
        <v>1.10.167.1</v>
      </c>
      <c r="G87" s="54" t="s">
        <v>923</v>
      </c>
      <c r="H87" s="54">
        <v>2410</v>
      </c>
      <c r="I87" s="54" t="s">
        <v>27</v>
      </c>
      <c r="J87" s="54" t="s">
        <v>825</v>
      </c>
      <c r="K87" s="54" t="s">
        <v>23</v>
      </c>
      <c r="L87" s="54" t="s">
        <v>35</v>
      </c>
      <c r="M87" s="54"/>
      <c r="N87" s="54" t="s">
        <v>824</v>
      </c>
      <c r="O87" s="54" t="s">
        <v>24</v>
      </c>
      <c r="P87" s="54" t="s">
        <v>196</v>
      </c>
      <c r="Q87" s="54" t="s">
        <v>24</v>
      </c>
      <c r="R87" s="57">
        <v>839.48</v>
      </c>
      <c r="S87" s="57">
        <v>2718.02</v>
      </c>
      <c r="T87" s="58">
        <v>4683.18</v>
      </c>
      <c r="AM87" s="53"/>
      <c r="AN87" s="53"/>
      <c r="AO87" s="53"/>
      <c r="AP87" s="53"/>
      <c r="AQ87" s="53"/>
      <c r="AR87" s="53"/>
      <c r="AS87" s="53"/>
      <c r="AT87" s="53"/>
      <c r="AU87" s="53"/>
      <c r="AV87" s="53"/>
      <c r="AW87" s="53"/>
      <c r="AX87" s="53"/>
      <c r="AY87" s="53"/>
      <c r="AZ87" s="53"/>
      <c r="BA87" s="53"/>
      <c r="BB87" s="53"/>
      <c r="BC87" s="53"/>
      <c r="BD87" s="53"/>
      <c r="BE87" s="53"/>
      <c r="BF87" s="53"/>
      <c r="BG87" s="53"/>
      <c r="BH87" s="53"/>
      <c r="BI87" s="53"/>
      <c r="BJ87" s="53"/>
      <c r="BK87" s="53"/>
      <c r="BL87" s="53"/>
      <c r="BM87" s="53"/>
      <c r="BN87" s="53"/>
      <c r="BO87" s="53"/>
      <c r="BP87" s="53"/>
      <c r="BQ87" s="53"/>
      <c r="BR87" s="53"/>
      <c r="BS87" s="53"/>
      <c r="BT87" s="53"/>
      <c r="BU87" s="53"/>
      <c r="BV87" s="53"/>
      <c r="BW87" s="53"/>
      <c r="BX87" s="53"/>
      <c r="BY87" s="53"/>
      <c r="BZ87" s="53"/>
      <c r="CA87" s="53"/>
      <c r="CB87" s="53"/>
      <c r="CC87" s="53"/>
      <c r="CD87" s="53"/>
      <c r="CE87" s="53"/>
      <c r="CF87" s="53"/>
      <c r="CG87" s="53"/>
      <c r="CH87" s="53"/>
      <c r="CI87" s="53"/>
      <c r="CJ87" s="53"/>
      <c r="CK87" s="53"/>
    </row>
    <row r="88" spans="1:89" s="59" customFormat="1" ht="15" customHeight="1" x14ac:dyDescent="0.25">
      <c r="A88" s="54">
        <v>1</v>
      </c>
      <c r="B88" s="54">
        <v>10</v>
      </c>
      <c r="C88" s="54">
        <v>168</v>
      </c>
      <c r="D88" s="55"/>
      <c r="E88" s="54">
        <v>1</v>
      </c>
      <c r="F88" s="61" t="str">
        <f t="shared" si="1"/>
        <v>1.10.168.1</v>
      </c>
      <c r="G88" s="54" t="s">
        <v>925</v>
      </c>
      <c r="H88" s="54">
        <v>3380</v>
      </c>
      <c r="I88" s="54" t="s">
        <v>27</v>
      </c>
      <c r="J88" s="54" t="s">
        <v>826</v>
      </c>
      <c r="K88" s="54" t="s">
        <v>23</v>
      </c>
      <c r="L88" s="54" t="s">
        <v>35</v>
      </c>
      <c r="M88" s="54"/>
      <c r="N88" s="54" t="s">
        <v>824</v>
      </c>
      <c r="O88" s="54" t="s">
        <v>24</v>
      </c>
      <c r="P88" s="54" t="s">
        <v>36</v>
      </c>
      <c r="Q88" s="54" t="s">
        <v>21</v>
      </c>
      <c r="R88" s="57">
        <v>839.48</v>
      </c>
      <c r="S88" s="57">
        <v>2672.5</v>
      </c>
      <c r="T88" s="58">
        <v>4665.25</v>
      </c>
      <c r="AM88" s="53"/>
      <c r="AN88" s="53"/>
      <c r="AO88" s="53"/>
      <c r="AP88" s="53"/>
      <c r="AQ88" s="53"/>
      <c r="AR88" s="53"/>
      <c r="AS88" s="53"/>
      <c r="AT88" s="53"/>
      <c r="AU88" s="53"/>
      <c r="AV88" s="53"/>
      <c r="AW88" s="53"/>
      <c r="AX88" s="53"/>
      <c r="AY88" s="53"/>
      <c r="AZ88" s="53"/>
      <c r="BA88" s="53"/>
      <c r="BB88" s="53"/>
      <c r="BC88" s="53"/>
      <c r="BD88" s="53"/>
      <c r="BE88" s="53"/>
      <c r="BF88" s="53"/>
      <c r="BG88" s="53"/>
      <c r="BH88" s="53"/>
      <c r="BI88" s="53"/>
      <c r="BJ88" s="53"/>
      <c r="BK88" s="53"/>
      <c r="BL88" s="53"/>
      <c r="BM88" s="53"/>
      <c r="BN88" s="53"/>
      <c r="BO88" s="53"/>
      <c r="BP88" s="53"/>
      <c r="BQ88" s="53"/>
      <c r="BR88" s="53"/>
      <c r="BS88" s="53"/>
      <c r="BT88" s="53"/>
      <c r="BU88" s="53"/>
      <c r="BV88" s="53"/>
      <c r="BW88" s="53"/>
      <c r="BX88" s="53"/>
      <c r="BY88" s="53"/>
      <c r="BZ88" s="53"/>
      <c r="CA88" s="53"/>
      <c r="CB88" s="53"/>
      <c r="CC88" s="53"/>
      <c r="CD88" s="53"/>
      <c r="CE88" s="53"/>
      <c r="CF88" s="53"/>
      <c r="CG88" s="53"/>
      <c r="CH88" s="53"/>
      <c r="CI88" s="53"/>
      <c r="CJ88" s="53"/>
      <c r="CK88" s="53"/>
    </row>
    <row r="89" spans="1:89" s="59" customFormat="1" ht="15" customHeight="1" x14ac:dyDescent="0.25">
      <c r="A89" s="55">
        <v>1</v>
      </c>
      <c r="B89" s="55">
        <v>10</v>
      </c>
      <c r="C89" s="55">
        <v>34</v>
      </c>
      <c r="D89" s="55">
        <v>3</v>
      </c>
      <c r="E89" s="55">
        <v>1</v>
      </c>
      <c r="F89" s="61" t="str">
        <f t="shared" si="1"/>
        <v>1.10.34.1</v>
      </c>
      <c r="G89" s="55" t="s">
        <v>63</v>
      </c>
      <c r="H89" s="55">
        <v>1320</v>
      </c>
      <c r="I89" s="55" t="s">
        <v>31</v>
      </c>
      <c r="J89" s="55" t="s">
        <v>826</v>
      </c>
      <c r="K89" s="55" t="s">
        <v>23</v>
      </c>
      <c r="L89" s="55" t="s">
        <v>64</v>
      </c>
      <c r="M89" s="53"/>
      <c r="N89" s="55" t="s">
        <v>824</v>
      </c>
      <c r="O89" s="55" t="s">
        <v>21</v>
      </c>
      <c r="P89" s="55" t="s">
        <v>36</v>
      </c>
      <c r="Q89" s="55" t="s">
        <v>21</v>
      </c>
      <c r="R89" s="70">
        <v>744.79</v>
      </c>
      <c r="S89" s="70">
        <v>3183.09</v>
      </c>
      <c r="T89" s="68">
        <v>5080.8500000000004</v>
      </c>
      <c r="AM89" s="53"/>
      <c r="AN89" s="53"/>
      <c r="AO89" s="53"/>
      <c r="AP89" s="53"/>
      <c r="AQ89" s="53"/>
      <c r="AR89" s="53"/>
      <c r="AS89" s="53"/>
      <c r="AT89" s="53"/>
      <c r="AU89" s="53"/>
      <c r="AV89" s="53"/>
      <c r="AW89" s="53"/>
      <c r="AX89" s="53"/>
      <c r="AY89" s="53"/>
      <c r="AZ89" s="53"/>
      <c r="BA89" s="53"/>
      <c r="BB89" s="53"/>
      <c r="BC89" s="53"/>
      <c r="BD89" s="53"/>
      <c r="BE89" s="53"/>
      <c r="BF89" s="53"/>
      <c r="BG89" s="53"/>
      <c r="BH89" s="53"/>
      <c r="BI89" s="53"/>
      <c r="BJ89" s="53"/>
      <c r="BK89" s="53"/>
      <c r="BL89" s="53"/>
      <c r="BM89" s="53"/>
      <c r="BN89" s="53"/>
      <c r="BO89" s="53"/>
      <c r="BP89" s="53"/>
      <c r="BQ89" s="53"/>
      <c r="BR89" s="53"/>
      <c r="BS89" s="53"/>
      <c r="BT89" s="53"/>
      <c r="BU89" s="53"/>
      <c r="BV89" s="53"/>
      <c r="BW89" s="53"/>
      <c r="BX89" s="53"/>
      <c r="BY89" s="53"/>
      <c r="BZ89" s="53"/>
      <c r="CA89" s="53"/>
      <c r="CB89" s="53"/>
      <c r="CC89" s="53"/>
      <c r="CD89" s="53"/>
      <c r="CE89" s="53"/>
      <c r="CF89" s="53"/>
      <c r="CG89" s="53"/>
      <c r="CH89" s="53"/>
      <c r="CI89" s="53"/>
      <c r="CJ89" s="53"/>
      <c r="CK89" s="53"/>
    </row>
    <row r="90" spans="1:89" ht="14.25" customHeight="1" x14ac:dyDescent="0.25">
      <c r="A90" s="54">
        <v>1</v>
      </c>
      <c r="B90" s="54">
        <v>10</v>
      </c>
      <c r="C90" s="54">
        <v>34</v>
      </c>
      <c r="D90" s="55">
        <v>3</v>
      </c>
      <c r="E90" s="54">
        <v>2</v>
      </c>
      <c r="F90" s="56" t="str">
        <f t="shared" si="1"/>
        <v>1.10.34.2</v>
      </c>
      <c r="G90" s="54" t="s">
        <v>63</v>
      </c>
      <c r="H90" s="54">
        <v>1300</v>
      </c>
      <c r="I90" s="54" t="s">
        <v>31</v>
      </c>
      <c r="J90" s="54" t="s">
        <v>826</v>
      </c>
      <c r="K90" s="54" t="s">
        <v>23</v>
      </c>
      <c r="L90" s="54" t="s">
        <v>64</v>
      </c>
      <c r="M90" s="54"/>
      <c r="N90" s="54" t="s">
        <v>824</v>
      </c>
      <c r="O90" s="54" t="s">
        <v>21</v>
      </c>
      <c r="P90" s="54" t="s">
        <v>36</v>
      </c>
      <c r="Q90" s="54" t="s">
        <v>21</v>
      </c>
      <c r="R90" s="70">
        <v>744.79</v>
      </c>
      <c r="S90" s="70">
        <v>3183.09</v>
      </c>
      <c r="T90" s="68">
        <v>5080.8500000000004</v>
      </c>
    </row>
    <row r="91" spans="1:89" s="59" customFormat="1" ht="15" customHeight="1" x14ac:dyDescent="0.25">
      <c r="A91" s="55">
        <v>1</v>
      </c>
      <c r="B91" s="55">
        <v>10</v>
      </c>
      <c r="C91" s="55">
        <v>34</v>
      </c>
      <c r="D91" s="55">
        <v>3</v>
      </c>
      <c r="E91" s="55">
        <v>3</v>
      </c>
      <c r="F91" s="61" t="str">
        <f t="shared" si="1"/>
        <v>1.10.34.3</v>
      </c>
      <c r="G91" s="55" t="s">
        <v>63</v>
      </c>
      <c r="H91" s="55">
        <v>1300</v>
      </c>
      <c r="I91" s="55" t="s">
        <v>31</v>
      </c>
      <c r="J91" s="55" t="s">
        <v>826</v>
      </c>
      <c r="K91" s="55" t="s">
        <v>23</v>
      </c>
      <c r="L91" s="55" t="s">
        <v>64</v>
      </c>
      <c r="M91" s="53">
        <v>312</v>
      </c>
      <c r="N91" s="55" t="s">
        <v>823</v>
      </c>
      <c r="O91" s="55" t="s">
        <v>21</v>
      </c>
      <c r="P91" s="55" t="s">
        <v>36</v>
      </c>
      <c r="Q91" s="55" t="s">
        <v>21</v>
      </c>
      <c r="R91" s="70">
        <v>744.79</v>
      </c>
      <c r="S91" s="70">
        <v>3183.09</v>
      </c>
      <c r="T91" s="68">
        <v>5080.8500000000004</v>
      </c>
      <c r="AM91" s="53"/>
      <c r="AN91" s="53"/>
      <c r="AO91" s="53"/>
      <c r="AP91" s="53"/>
      <c r="AQ91" s="53"/>
      <c r="AR91" s="53"/>
      <c r="AS91" s="53"/>
      <c r="AT91" s="53"/>
      <c r="AU91" s="53"/>
      <c r="AV91" s="53"/>
      <c r="AW91" s="53"/>
      <c r="AX91" s="53"/>
      <c r="AY91" s="53"/>
      <c r="AZ91" s="53"/>
      <c r="BA91" s="53"/>
      <c r="BB91" s="53"/>
      <c r="BC91" s="53"/>
      <c r="BD91" s="53"/>
      <c r="BE91" s="53"/>
      <c r="BF91" s="53"/>
      <c r="BG91" s="53"/>
      <c r="BH91" s="53"/>
      <c r="BI91" s="53"/>
      <c r="BJ91" s="53"/>
      <c r="BK91" s="53"/>
      <c r="BL91" s="53"/>
      <c r="BM91" s="53"/>
      <c r="BN91" s="53"/>
      <c r="BO91" s="53"/>
      <c r="BP91" s="53"/>
      <c r="BQ91" s="53"/>
      <c r="BR91" s="53"/>
      <c r="BS91" s="53"/>
      <c r="BT91" s="53"/>
      <c r="BU91" s="53"/>
      <c r="BV91" s="53"/>
      <c r="BW91" s="53"/>
      <c r="BX91" s="53"/>
      <c r="BY91" s="53"/>
      <c r="BZ91" s="53"/>
      <c r="CA91" s="53"/>
      <c r="CB91" s="53"/>
      <c r="CC91" s="53"/>
      <c r="CD91" s="53"/>
      <c r="CE91" s="53"/>
      <c r="CF91" s="53"/>
      <c r="CG91" s="53"/>
      <c r="CH91" s="53"/>
      <c r="CI91" s="53"/>
      <c r="CJ91" s="53"/>
      <c r="CK91" s="53"/>
    </row>
    <row r="92" spans="1:89" s="59" customFormat="1" ht="15" customHeight="1" x14ac:dyDescent="0.25">
      <c r="A92" s="54">
        <v>1</v>
      </c>
      <c r="B92" s="54">
        <v>10</v>
      </c>
      <c r="C92" s="54">
        <v>5</v>
      </c>
      <c r="D92" s="55">
        <v>1</v>
      </c>
      <c r="E92" s="54">
        <v>1</v>
      </c>
      <c r="F92" s="56" t="str">
        <f t="shared" si="1"/>
        <v>1.10.5.1</v>
      </c>
      <c r="G92" s="54" t="s">
        <v>30</v>
      </c>
      <c r="H92" s="54">
        <v>9201</v>
      </c>
      <c r="I92" s="54" t="s">
        <v>31</v>
      </c>
      <c r="J92" s="54" t="s">
        <v>826</v>
      </c>
      <c r="K92" s="54" t="s">
        <v>23</v>
      </c>
      <c r="L92" s="54" t="s">
        <v>32</v>
      </c>
      <c r="M92" s="54">
        <v>1841</v>
      </c>
      <c r="N92" s="54" t="s">
        <v>823</v>
      </c>
      <c r="O92" s="54" t="s">
        <v>21</v>
      </c>
      <c r="P92" s="54" t="s">
        <v>36</v>
      </c>
      <c r="Q92" s="54" t="s">
        <v>21</v>
      </c>
      <c r="R92" s="57">
        <v>700.84</v>
      </c>
      <c r="S92" s="57">
        <v>1388.41</v>
      </c>
      <c r="T92" s="58">
        <v>3242.22</v>
      </c>
      <c r="AM92" s="53"/>
      <c r="AN92" s="53"/>
      <c r="AO92" s="53"/>
      <c r="AP92" s="53"/>
      <c r="AQ92" s="53"/>
      <c r="AR92" s="53"/>
      <c r="AS92" s="53"/>
      <c r="AT92" s="53"/>
      <c r="AU92" s="53"/>
      <c r="AV92" s="53"/>
      <c r="AW92" s="53"/>
      <c r="AX92" s="53"/>
      <c r="AY92" s="53"/>
      <c r="AZ92" s="53"/>
      <c r="BA92" s="53"/>
      <c r="BB92" s="53"/>
      <c r="BC92" s="53"/>
      <c r="BD92" s="53"/>
      <c r="BE92" s="53"/>
      <c r="BF92" s="53"/>
      <c r="BG92" s="53"/>
      <c r="BH92" s="53"/>
      <c r="BI92" s="53"/>
      <c r="BJ92" s="53"/>
      <c r="BK92" s="53"/>
      <c r="BL92" s="53"/>
      <c r="BM92" s="53"/>
      <c r="BN92" s="53"/>
      <c r="BO92" s="53"/>
      <c r="BP92" s="53"/>
      <c r="BQ92" s="53"/>
      <c r="BR92" s="53"/>
      <c r="BS92" s="53"/>
      <c r="BT92" s="53"/>
      <c r="BU92" s="53"/>
      <c r="BV92" s="53"/>
      <c r="BW92" s="53"/>
      <c r="BX92" s="53"/>
      <c r="BY92" s="53"/>
      <c r="BZ92" s="53"/>
      <c r="CA92" s="53"/>
      <c r="CB92" s="53"/>
      <c r="CC92" s="53"/>
      <c r="CD92" s="53"/>
      <c r="CE92" s="53"/>
      <c r="CF92" s="53"/>
      <c r="CG92" s="53"/>
      <c r="CH92" s="53"/>
      <c r="CI92" s="53"/>
      <c r="CJ92" s="53"/>
      <c r="CK92" s="53"/>
    </row>
    <row r="93" spans="1:89" s="59" customFormat="1" ht="15" customHeight="1" x14ac:dyDescent="0.25">
      <c r="A93" s="54">
        <v>1</v>
      </c>
      <c r="B93" s="54">
        <v>10</v>
      </c>
      <c r="C93" s="54">
        <v>20</v>
      </c>
      <c r="D93" s="55">
        <v>6</v>
      </c>
      <c r="E93" s="54">
        <v>1</v>
      </c>
      <c r="F93" s="56" t="str">
        <f t="shared" si="1"/>
        <v>1.10.20.1</v>
      </c>
      <c r="G93" s="54" t="s">
        <v>50</v>
      </c>
      <c r="H93" s="54">
        <v>1320</v>
      </c>
      <c r="I93" s="54" t="s">
        <v>31</v>
      </c>
      <c r="J93" s="54" t="s">
        <v>826</v>
      </c>
      <c r="K93" s="54" t="s">
        <v>23</v>
      </c>
      <c r="L93" s="54" t="s">
        <v>32</v>
      </c>
      <c r="M93" s="54">
        <v>170</v>
      </c>
      <c r="N93" s="54" t="s">
        <v>823</v>
      </c>
      <c r="O93" s="54" t="s">
        <v>21</v>
      </c>
      <c r="P93" s="54" t="s">
        <v>36</v>
      </c>
      <c r="Q93" s="54" t="s">
        <v>21</v>
      </c>
      <c r="R93" s="57">
        <v>700.84</v>
      </c>
      <c r="S93" s="57">
        <v>2719.53</v>
      </c>
      <c r="T93" s="58">
        <v>4573.34</v>
      </c>
      <c r="AM93" s="53"/>
      <c r="AN93" s="53"/>
      <c r="AO93" s="53"/>
      <c r="AP93" s="53"/>
      <c r="AQ93" s="53"/>
      <c r="AR93" s="53"/>
      <c r="AS93" s="53"/>
      <c r="AT93" s="53"/>
      <c r="AU93" s="53"/>
      <c r="AV93" s="53"/>
      <c r="AW93" s="53"/>
      <c r="AX93" s="53"/>
      <c r="AY93" s="53"/>
      <c r="AZ93" s="53"/>
      <c r="BA93" s="53"/>
      <c r="BB93" s="53"/>
      <c r="BC93" s="53"/>
      <c r="BD93" s="53"/>
      <c r="BE93" s="53"/>
      <c r="BF93" s="53"/>
      <c r="BG93" s="53"/>
      <c r="BH93" s="53"/>
      <c r="BI93" s="53"/>
      <c r="BJ93" s="53"/>
      <c r="BK93" s="53"/>
      <c r="BL93" s="53"/>
      <c r="BM93" s="53"/>
      <c r="BN93" s="53"/>
      <c r="BO93" s="53"/>
      <c r="BP93" s="53"/>
      <c r="BQ93" s="53"/>
      <c r="BR93" s="53"/>
      <c r="BS93" s="53"/>
      <c r="BT93" s="53"/>
      <c r="BU93" s="53"/>
      <c r="BV93" s="53"/>
      <c r="BW93" s="53"/>
      <c r="BX93" s="53"/>
      <c r="BY93" s="53"/>
      <c r="BZ93" s="53"/>
      <c r="CA93" s="53"/>
      <c r="CB93" s="53"/>
      <c r="CC93" s="53"/>
      <c r="CD93" s="53"/>
      <c r="CE93" s="53"/>
      <c r="CF93" s="53"/>
      <c r="CG93" s="53"/>
      <c r="CH93" s="53"/>
      <c r="CI93" s="53"/>
      <c r="CJ93" s="53"/>
      <c r="CK93" s="53"/>
    </row>
    <row r="94" spans="1:89" s="59" customFormat="1" ht="15" customHeight="1" x14ac:dyDescent="0.25">
      <c r="A94" s="55">
        <v>1</v>
      </c>
      <c r="B94" s="55">
        <v>10</v>
      </c>
      <c r="C94" s="55">
        <v>20</v>
      </c>
      <c r="D94" s="55">
        <v>6</v>
      </c>
      <c r="E94" s="55">
        <v>2</v>
      </c>
      <c r="F94" s="61" t="str">
        <f t="shared" si="1"/>
        <v>1.10.20.2</v>
      </c>
      <c r="G94" s="55" t="s">
        <v>50</v>
      </c>
      <c r="H94" s="55">
        <v>1320</v>
      </c>
      <c r="I94" s="55" t="s">
        <v>31</v>
      </c>
      <c r="J94" s="55" t="s">
        <v>826</v>
      </c>
      <c r="K94" s="55" t="s">
        <v>23</v>
      </c>
      <c r="L94" s="55" t="s">
        <v>32</v>
      </c>
      <c r="M94" s="53"/>
      <c r="N94" s="55" t="s">
        <v>824</v>
      </c>
      <c r="O94" s="55" t="s">
        <v>21</v>
      </c>
      <c r="P94" s="55" t="s">
        <v>36</v>
      </c>
      <c r="Q94" s="55" t="s">
        <v>21</v>
      </c>
      <c r="R94" s="57">
        <v>700.84</v>
      </c>
      <c r="S94" s="57">
        <v>2719.53</v>
      </c>
      <c r="T94" s="58">
        <v>4573.34</v>
      </c>
      <c r="AM94" s="53"/>
      <c r="AN94" s="53"/>
      <c r="AO94" s="53"/>
      <c r="AP94" s="53"/>
      <c r="AQ94" s="53"/>
      <c r="AR94" s="53"/>
      <c r="AS94" s="53"/>
      <c r="AT94" s="53"/>
      <c r="AU94" s="53"/>
      <c r="AV94" s="53"/>
      <c r="AW94" s="53"/>
      <c r="AX94" s="53"/>
      <c r="AY94" s="53"/>
      <c r="AZ94" s="53"/>
      <c r="BA94" s="53"/>
      <c r="BB94" s="53"/>
      <c r="BC94" s="53"/>
      <c r="BD94" s="53"/>
      <c r="BE94" s="53"/>
      <c r="BF94" s="53"/>
      <c r="BG94" s="53"/>
      <c r="BH94" s="53"/>
      <c r="BI94" s="53"/>
      <c r="BJ94" s="53"/>
      <c r="BK94" s="53"/>
      <c r="BL94" s="53"/>
      <c r="BM94" s="53"/>
      <c r="BN94" s="53"/>
      <c r="BO94" s="53"/>
      <c r="BP94" s="53"/>
      <c r="BQ94" s="53"/>
      <c r="BR94" s="53"/>
      <c r="BS94" s="53"/>
      <c r="BT94" s="53"/>
      <c r="BU94" s="53"/>
      <c r="BV94" s="53"/>
      <c r="BW94" s="53"/>
      <c r="BX94" s="53"/>
      <c r="BY94" s="53"/>
      <c r="BZ94" s="53"/>
      <c r="CA94" s="53"/>
      <c r="CB94" s="53"/>
      <c r="CC94" s="53"/>
      <c r="CD94" s="53"/>
      <c r="CE94" s="53"/>
      <c r="CF94" s="53"/>
      <c r="CG94" s="53"/>
      <c r="CH94" s="53"/>
      <c r="CI94" s="53"/>
      <c r="CJ94" s="53"/>
      <c r="CK94" s="53"/>
    </row>
    <row r="95" spans="1:89" s="59" customFormat="1" ht="15" customHeight="1" x14ac:dyDescent="0.25">
      <c r="A95" s="54">
        <v>1</v>
      </c>
      <c r="B95" s="54">
        <v>10</v>
      </c>
      <c r="C95" s="54">
        <v>20</v>
      </c>
      <c r="D95" s="55">
        <v>6</v>
      </c>
      <c r="E95" s="54">
        <v>3</v>
      </c>
      <c r="F95" s="56" t="str">
        <f t="shared" si="1"/>
        <v>1.10.20.3</v>
      </c>
      <c r="G95" s="54" t="s">
        <v>50</v>
      </c>
      <c r="H95" s="54">
        <v>1320</v>
      </c>
      <c r="I95" s="54" t="s">
        <v>31</v>
      </c>
      <c r="J95" s="54" t="s">
        <v>826</v>
      </c>
      <c r="K95" s="54" t="s">
        <v>23</v>
      </c>
      <c r="L95" s="54" t="s">
        <v>32</v>
      </c>
      <c r="M95" s="54">
        <v>1212</v>
      </c>
      <c r="N95" s="54" t="s">
        <v>823</v>
      </c>
      <c r="O95" s="54" t="s">
        <v>21</v>
      </c>
      <c r="P95" s="54" t="s">
        <v>36</v>
      </c>
      <c r="Q95" s="54" t="s">
        <v>21</v>
      </c>
      <c r="R95" s="57">
        <v>700.84</v>
      </c>
      <c r="S95" s="57">
        <v>2719.53</v>
      </c>
      <c r="T95" s="58">
        <v>4573.34</v>
      </c>
      <c r="AM95" s="53"/>
      <c r="AN95" s="53"/>
      <c r="AO95" s="53"/>
      <c r="AP95" s="53"/>
      <c r="AQ95" s="53"/>
      <c r="AR95" s="53"/>
      <c r="AS95" s="53"/>
      <c r="AT95" s="53"/>
      <c r="AU95" s="53"/>
      <c r="AV95" s="53"/>
      <c r="AW95" s="53"/>
      <c r="AX95" s="53"/>
      <c r="AY95" s="53"/>
      <c r="AZ95" s="53"/>
      <c r="BA95" s="53"/>
      <c r="BB95" s="53"/>
      <c r="BC95" s="53"/>
      <c r="BD95" s="53"/>
      <c r="BE95" s="53"/>
      <c r="BF95" s="53"/>
      <c r="BG95" s="53"/>
      <c r="BH95" s="53"/>
      <c r="BI95" s="53"/>
      <c r="BJ95" s="53"/>
      <c r="BK95" s="53"/>
      <c r="BL95" s="53"/>
      <c r="BM95" s="53"/>
      <c r="BN95" s="53"/>
      <c r="BO95" s="53"/>
      <c r="BP95" s="53"/>
      <c r="BQ95" s="53"/>
      <c r="BR95" s="53"/>
      <c r="BS95" s="53"/>
      <c r="BT95" s="53"/>
      <c r="BU95" s="53"/>
      <c r="BV95" s="53"/>
      <c r="BW95" s="53"/>
      <c r="BX95" s="53"/>
      <c r="BY95" s="53"/>
      <c r="BZ95" s="53"/>
      <c r="CA95" s="53"/>
      <c r="CB95" s="53"/>
      <c r="CC95" s="53"/>
      <c r="CD95" s="53"/>
      <c r="CE95" s="53"/>
      <c r="CF95" s="53"/>
      <c r="CG95" s="53"/>
      <c r="CH95" s="53"/>
      <c r="CI95" s="53"/>
      <c r="CJ95" s="53"/>
      <c r="CK95" s="53"/>
    </row>
    <row r="96" spans="1:89" s="59" customFormat="1" ht="15" customHeight="1" x14ac:dyDescent="0.25">
      <c r="A96" s="54">
        <v>1</v>
      </c>
      <c r="B96" s="54">
        <v>10</v>
      </c>
      <c r="C96" s="54">
        <v>20</v>
      </c>
      <c r="D96" s="55">
        <v>6</v>
      </c>
      <c r="E96" s="54">
        <v>4</v>
      </c>
      <c r="F96" s="56" t="str">
        <f t="shared" si="1"/>
        <v>1.10.20.4</v>
      </c>
      <c r="G96" s="54" t="s">
        <v>50</v>
      </c>
      <c r="H96" s="54">
        <v>1320</v>
      </c>
      <c r="I96" s="54" t="s">
        <v>31</v>
      </c>
      <c r="J96" s="54" t="s">
        <v>826</v>
      </c>
      <c r="K96" s="54" t="s">
        <v>23</v>
      </c>
      <c r="L96" s="54" t="s">
        <v>32</v>
      </c>
      <c r="M96" s="54">
        <v>624</v>
      </c>
      <c r="N96" s="54" t="s">
        <v>823</v>
      </c>
      <c r="O96" s="54" t="s">
        <v>21</v>
      </c>
      <c r="P96" s="54" t="s">
        <v>36</v>
      </c>
      <c r="Q96" s="54" t="s">
        <v>21</v>
      </c>
      <c r="R96" s="57">
        <v>700.84</v>
      </c>
      <c r="S96" s="57">
        <v>2719.53</v>
      </c>
      <c r="T96" s="58">
        <v>4573.34</v>
      </c>
      <c r="AM96" s="53"/>
      <c r="AN96" s="53"/>
      <c r="AO96" s="53"/>
      <c r="AP96" s="53"/>
      <c r="AQ96" s="53"/>
      <c r="AR96" s="53"/>
      <c r="AS96" s="53"/>
      <c r="AT96" s="53"/>
      <c r="AU96" s="53"/>
      <c r="AV96" s="53"/>
      <c r="AW96" s="53"/>
      <c r="AX96" s="53"/>
      <c r="AY96" s="53"/>
      <c r="AZ96" s="53"/>
      <c r="BA96" s="53"/>
      <c r="BB96" s="53"/>
      <c r="BC96" s="53"/>
      <c r="BD96" s="53"/>
      <c r="BE96" s="53"/>
      <c r="BF96" s="53"/>
      <c r="BG96" s="53"/>
      <c r="BH96" s="53"/>
      <c r="BI96" s="53"/>
      <c r="BJ96" s="53"/>
      <c r="BK96" s="53"/>
      <c r="BL96" s="53"/>
      <c r="BM96" s="53"/>
      <c r="BN96" s="53"/>
      <c r="BO96" s="53"/>
      <c r="BP96" s="53"/>
      <c r="BQ96" s="53"/>
      <c r="BR96" s="53"/>
      <c r="BS96" s="53"/>
      <c r="BT96" s="53"/>
      <c r="BU96" s="53"/>
      <c r="BV96" s="53"/>
      <c r="BW96" s="53"/>
      <c r="BX96" s="53"/>
      <c r="BY96" s="53"/>
      <c r="BZ96" s="53"/>
      <c r="CA96" s="53"/>
      <c r="CB96" s="53"/>
      <c r="CC96" s="53"/>
      <c r="CD96" s="53"/>
      <c r="CE96" s="53"/>
      <c r="CF96" s="53"/>
      <c r="CG96" s="53"/>
      <c r="CH96" s="53"/>
      <c r="CI96" s="53"/>
      <c r="CJ96" s="53"/>
      <c r="CK96" s="53"/>
    </row>
    <row r="97" spans="1:89" s="59" customFormat="1" ht="15" customHeight="1" x14ac:dyDescent="0.25">
      <c r="A97" s="54">
        <v>1</v>
      </c>
      <c r="B97" s="54">
        <v>10</v>
      </c>
      <c r="C97" s="54">
        <v>20</v>
      </c>
      <c r="D97" s="55">
        <v>6</v>
      </c>
      <c r="E97" s="54">
        <v>5</v>
      </c>
      <c r="F97" s="56" t="str">
        <f t="shared" si="1"/>
        <v>1.10.20.5</v>
      </c>
      <c r="G97" s="54" t="s">
        <v>50</v>
      </c>
      <c r="H97" s="54">
        <v>1320</v>
      </c>
      <c r="I97" s="54" t="s">
        <v>31</v>
      </c>
      <c r="J97" s="54" t="s">
        <v>826</v>
      </c>
      <c r="K97" s="54" t="s">
        <v>23</v>
      </c>
      <c r="L97" s="54" t="s">
        <v>32</v>
      </c>
      <c r="M97" s="54">
        <v>195</v>
      </c>
      <c r="N97" s="54" t="s">
        <v>823</v>
      </c>
      <c r="O97" s="54" t="s">
        <v>21</v>
      </c>
      <c r="P97" s="54" t="s">
        <v>36</v>
      </c>
      <c r="Q97" s="54" t="s">
        <v>21</v>
      </c>
      <c r="R97" s="57">
        <v>700.84</v>
      </c>
      <c r="S97" s="57">
        <v>2719.53</v>
      </c>
      <c r="T97" s="58">
        <v>4573.34</v>
      </c>
      <c r="AM97" s="53"/>
      <c r="AN97" s="53"/>
      <c r="AO97" s="53"/>
      <c r="AP97" s="53"/>
      <c r="AQ97" s="53"/>
      <c r="AR97" s="53"/>
      <c r="AS97" s="53"/>
      <c r="AT97" s="53"/>
      <c r="AU97" s="53"/>
      <c r="AV97" s="53"/>
      <c r="AW97" s="53"/>
      <c r="AX97" s="53"/>
      <c r="AY97" s="53"/>
      <c r="AZ97" s="53"/>
      <c r="BA97" s="53"/>
      <c r="BB97" s="53"/>
      <c r="BC97" s="53"/>
      <c r="BD97" s="53"/>
      <c r="BE97" s="53"/>
      <c r="BF97" s="53"/>
      <c r="BG97" s="53"/>
      <c r="BH97" s="53"/>
      <c r="BI97" s="53"/>
      <c r="BJ97" s="53"/>
      <c r="BK97" s="53"/>
      <c r="BL97" s="53"/>
      <c r="BM97" s="53"/>
      <c r="BN97" s="53"/>
      <c r="BO97" s="53"/>
      <c r="BP97" s="53"/>
      <c r="BQ97" s="53"/>
      <c r="BR97" s="53"/>
      <c r="BS97" s="53"/>
      <c r="BT97" s="53"/>
      <c r="BU97" s="53"/>
      <c r="BV97" s="53"/>
      <c r="BW97" s="53"/>
      <c r="BX97" s="53"/>
      <c r="BY97" s="53"/>
      <c r="BZ97" s="53"/>
      <c r="CA97" s="53"/>
      <c r="CB97" s="53"/>
      <c r="CC97" s="53"/>
      <c r="CD97" s="53"/>
      <c r="CE97" s="53"/>
      <c r="CF97" s="53"/>
      <c r="CG97" s="53"/>
      <c r="CH97" s="53"/>
      <c r="CI97" s="53"/>
      <c r="CJ97" s="53"/>
      <c r="CK97" s="53"/>
    </row>
    <row r="98" spans="1:89" s="59" customFormat="1" ht="15" customHeight="1" x14ac:dyDescent="0.25">
      <c r="A98" s="54">
        <v>1</v>
      </c>
      <c r="B98" s="54">
        <v>10</v>
      </c>
      <c r="C98" s="54">
        <v>20</v>
      </c>
      <c r="D98" s="55">
        <v>6</v>
      </c>
      <c r="E98" s="54">
        <v>6</v>
      </c>
      <c r="F98" s="56" t="str">
        <f t="shared" si="1"/>
        <v>1.10.20.6</v>
      </c>
      <c r="G98" s="54" t="s">
        <v>50</v>
      </c>
      <c r="H98" s="54">
        <v>1320</v>
      </c>
      <c r="I98" s="54" t="s">
        <v>31</v>
      </c>
      <c r="J98" s="54" t="s">
        <v>826</v>
      </c>
      <c r="K98" s="54" t="s">
        <v>23</v>
      </c>
      <c r="L98" s="54" t="s">
        <v>32</v>
      </c>
      <c r="M98" s="54">
        <v>104</v>
      </c>
      <c r="N98" s="54" t="s">
        <v>823</v>
      </c>
      <c r="O98" s="54" t="s">
        <v>21</v>
      </c>
      <c r="P98" s="54" t="s">
        <v>36</v>
      </c>
      <c r="Q98" s="54" t="s">
        <v>21</v>
      </c>
      <c r="R98" s="57">
        <v>700.84</v>
      </c>
      <c r="S98" s="57">
        <v>2719.53</v>
      </c>
      <c r="T98" s="58">
        <v>4573.34</v>
      </c>
      <c r="AM98" s="53"/>
      <c r="AN98" s="53"/>
      <c r="AO98" s="53"/>
      <c r="AP98" s="53"/>
      <c r="AQ98" s="53"/>
      <c r="AR98" s="53"/>
      <c r="AS98" s="53"/>
      <c r="AT98" s="53"/>
      <c r="AU98" s="53"/>
      <c r="AV98" s="53"/>
      <c r="AW98" s="53"/>
      <c r="AX98" s="53"/>
      <c r="AY98" s="53"/>
      <c r="AZ98" s="53"/>
      <c r="BA98" s="53"/>
      <c r="BB98" s="53"/>
      <c r="BC98" s="53"/>
      <c r="BD98" s="53"/>
      <c r="BE98" s="53"/>
      <c r="BF98" s="53"/>
      <c r="BG98" s="53"/>
      <c r="BH98" s="53"/>
      <c r="BI98" s="53"/>
      <c r="BJ98" s="53"/>
      <c r="BK98" s="53"/>
      <c r="BL98" s="53"/>
      <c r="BM98" s="53"/>
      <c r="BN98" s="53"/>
      <c r="BO98" s="53"/>
      <c r="BP98" s="53"/>
      <c r="BQ98" s="53"/>
      <c r="BR98" s="53"/>
      <c r="BS98" s="53"/>
      <c r="BT98" s="53"/>
      <c r="BU98" s="53"/>
      <c r="BV98" s="53"/>
      <c r="BW98" s="53"/>
      <c r="BX98" s="53"/>
      <c r="BY98" s="53"/>
      <c r="BZ98" s="53"/>
      <c r="CA98" s="53"/>
      <c r="CB98" s="53"/>
      <c r="CC98" s="53"/>
      <c r="CD98" s="53"/>
      <c r="CE98" s="53"/>
      <c r="CF98" s="53"/>
      <c r="CG98" s="53"/>
      <c r="CH98" s="53"/>
      <c r="CI98" s="53"/>
      <c r="CJ98" s="53"/>
      <c r="CK98" s="53"/>
    </row>
    <row r="99" spans="1:89" s="59" customFormat="1" ht="15" customHeight="1" x14ac:dyDescent="0.25">
      <c r="A99" s="54">
        <v>1</v>
      </c>
      <c r="B99" s="54">
        <v>10</v>
      </c>
      <c r="C99" s="54">
        <v>20</v>
      </c>
      <c r="D99" s="55"/>
      <c r="E99" s="54">
        <v>7</v>
      </c>
      <c r="F99" s="56" t="str">
        <f t="shared" si="1"/>
        <v>1.10.20.7</v>
      </c>
      <c r="G99" s="54" t="s">
        <v>50</v>
      </c>
      <c r="H99" s="54">
        <v>1320</v>
      </c>
      <c r="I99" s="54" t="s">
        <v>31</v>
      </c>
      <c r="J99" s="54" t="s">
        <v>826</v>
      </c>
      <c r="K99" s="54" t="s">
        <v>23</v>
      </c>
      <c r="L99" s="54" t="s">
        <v>32</v>
      </c>
      <c r="M99" s="54">
        <v>124</v>
      </c>
      <c r="N99" s="54" t="s">
        <v>823</v>
      </c>
      <c r="O99" s="54" t="s">
        <v>21</v>
      </c>
      <c r="P99" s="54" t="s">
        <v>36</v>
      </c>
      <c r="Q99" s="54" t="s">
        <v>21</v>
      </c>
      <c r="R99" s="57">
        <v>700.84</v>
      </c>
      <c r="S99" s="57">
        <v>2719.53</v>
      </c>
      <c r="T99" s="58">
        <v>4573.34</v>
      </c>
      <c r="AM99" s="53"/>
      <c r="AN99" s="53"/>
      <c r="AO99" s="53"/>
      <c r="AP99" s="53"/>
      <c r="AQ99" s="53"/>
      <c r="AR99" s="53"/>
      <c r="AS99" s="53"/>
      <c r="AT99" s="53"/>
      <c r="AU99" s="53"/>
      <c r="AV99" s="53"/>
      <c r="AW99" s="53"/>
      <c r="AX99" s="53"/>
      <c r="AY99" s="53"/>
      <c r="AZ99" s="53"/>
      <c r="BA99" s="53"/>
      <c r="BB99" s="53"/>
      <c r="BC99" s="53"/>
      <c r="BD99" s="53"/>
      <c r="BE99" s="53"/>
      <c r="BF99" s="53"/>
      <c r="BG99" s="53"/>
      <c r="BH99" s="53"/>
      <c r="BI99" s="53"/>
      <c r="BJ99" s="53"/>
      <c r="BK99" s="53"/>
      <c r="BL99" s="53"/>
      <c r="BM99" s="53"/>
      <c r="BN99" s="53"/>
      <c r="BO99" s="53"/>
      <c r="BP99" s="53"/>
      <c r="BQ99" s="53"/>
      <c r="BR99" s="53"/>
      <c r="BS99" s="53"/>
      <c r="BT99" s="53"/>
      <c r="BU99" s="53"/>
      <c r="BV99" s="53"/>
      <c r="BW99" s="53"/>
      <c r="BX99" s="53"/>
      <c r="BY99" s="53"/>
      <c r="BZ99" s="53"/>
      <c r="CA99" s="53"/>
      <c r="CB99" s="53"/>
      <c r="CC99" s="53"/>
      <c r="CD99" s="53"/>
      <c r="CE99" s="53"/>
      <c r="CF99" s="53"/>
      <c r="CG99" s="53"/>
      <c r="CH99" s="53"/>
      <c r="CI99" s="53"/>
      <c r="CJ99" s="53"/>
      <c r="CK99" s="53"/>
    </row>
    <row r="100" spans="1:89" ht="15" customHeight="1" x14ac:dyDescent="0.25">
      <c r="A100" s="54">
        <v>1</v>
      </c>
      <c r="B100" s="54">
        <v>10</v>
      </c>
      <c r="C100" s="54">
        <v>22</v>
      </c>
      <c r="D100" s="55">
        <v>8</v>
      </c>
      <c r="E100" s="54">
        <v>1</v>
      </c>
      <c r="F100" s="56" t="str">
        <f t="shared" si="1"/>
        <v>1.10.22.1</v>
      </c>
      <c r="G100" s="54" t="s">
        <v>53</v>
      </c>
      <c r="H100" s="54">
        <v>9203</v>
      </c>
      <c r="I100" s="54" t="s">
        <v>31</v>
      </c>
      <c r="J100" s="54" t="s">
        <v>826</v>
      </c>
      <c r="K100" s="54" t="s">
        <v>23</v>
      </c>
      <c r="L100" s="54" t="s">
        <v>32</v>
      </c>
      <c r="M100" s="59">
        <v>1348</v>
      </c>
      <c r="N100" s="54" t="s">
        <v>824</v>
      </c>
      <c r="O100" s="54" t="s">
        <v>21</v>
      </c>
      <c r="P100" s="54" t="s">
        <v>36</v>
      </c>
      <c r="Q100" s="54" t="s">
        <v>21</v>
      </c>
      <c r="R100" s="57">
        <v>700.84</v>
      </c>
      <c r="S100" s="57">
        <v>1704.98</v>
      </c>
      <c r="T100" s="58">
        <v>3558.79</v>
      </c>
    </row>
    <row r="101" spans="1:89" s="59" customFormat="1" ht="15" customHeight="1" x14ac:dyDescent="0.25">
      <c r="A101" s="54">
        <v>1</v>
      </c>
      <c r="B101" s="54">
        <v>10</v>
      </c>
      <c r="C101" s="54">
        <v>22</v>
      </c>
      <c r="D101" s="55">
        <v>8</v>
      </c>
      <c r="E101" s="54">
        <v>2</v>
      </c>
      <c r="F101" s="56" t="str">
        <f t="shared" si="1"/>
        <v>1.10.22.2</v>
      </c>
      <c r="G101" s="54" t="s">
        <v>53</v>
      </c>
      <c r="H101" s="54">
        <v>9203</v>
      </c>
      <c r="I101" s="54" t="s">
        <v>31</v>
      </c>
      <c r="J101" s="54" t="s">
        <v>826</v>
      </c>
      <c r="K101" s="54" t="s">
        <v>23</v>
      </c>
      <c r="L101" s="54" t="s">
        <v>32</v>
      </c>
      <c r="M101" s="59">
        <v>1792</v>
      </c>
      <c r="N101" s="54" t="s">
        <v>824</v>
      </c>
      <c r="O101" s="54" t="s">
        <v>21</v>
      </c>
      <c r="P101" s="54" t="s">
        <v>36</v>
      </c>
      <c r="Q101" s="54" t="s">
        <v>21</v>
      </c>
      <c r="R101" s="57">
        <v>700.84</v>
      </c>
      <c r="S101" s="57">
        <v>1704.98</v>
      </c>
      <c r="T101" s="58">
        <v>3558.79</v>
      </c>
      <c r="AM101" s="53"/>
      <c r="AN101" s="53"/>
      <c r="AO101" s="53"/>
      <c r="AP101" s="53"/>
      <c r="AQ101" s="53"/>
      <c r="AR101" s="53"/>
      <c r="AS101" s="53"/>
      <c r="AT101" s="53"/>
      <c r="AU101" s="53"/>
      <c r="AV101" s="53"/>
      <c r="AW101" s="53"/>
      <c r="AX101" s="53"/>
      <c r="AY101" s="53"/>
      <c r="AZ101" s="53"/>
      <c r="BA101" s="53"/>
      <c r="BB101" s="53"/>
      <c r="BC101" s="53"/>
      <c r="BD101" s="53"/>
      <c r="BE101" s="53"/>
      <c r="BF101" s="53"/>
      <c r="BG101" s="53"/>
      <c r="BH101" s="53"/>
      <c r="BI101" s="53"/>
      <c r="BJ101" s="53"/>
      <c r="BK101" s="53"/>
      <c r="BL101" s="53"/>
      <c r="BM101" s="53"/>
      <c r="BN101" s="53"/>
      <c r="BO101" s="53"/>
      <c r="BP101" s="53"/>
      <c r="BQ101" s="53"/>
      <c r="BR101" s="53"/>
      <c r="BS101" s="53"/>
      <c r="BT101" s="53"/>
      <c r="BU101" s="53"/>
      <c r="BV101" s="53"/>
      <c r="BW101" s="53"/>
      <c r="BX101" s="53"/>
      <c r="BY101" s="53"/>
      <c r="BZ101" s="53"/>
      <c r="CA101" s="53"/>
      <c r="CB101" s="53"/>
      <c r="CC101" s="53"/>
      <c r="CD101" s="53"/>
      <c r="CE101" s="53"/>
      <c r="CF101" s="53"/>
      <c r="CG101" s="53"/>
      <c r="CH101" s="53"/>
      <c r="CI101" s="53"/>
      <c r="CJ101" s="53"/>
      <c r="CK101" s="53"/>
    </row>
    <row r="102" spans="1:89" s="59" customFormat="1" ht="15" customHeight="1" x14ac:dyDescent="0.25">
      <c r="A102" s="54">
        <v>1</v>
      </c>
      <c r="B102" s="54">
        <v>10</v>
      </c>
      <c r="C102" s="54">
        <v>22</v>
      </c>
      <c r="D102" s="55">
        <v>8</v>
      </c>
      <c r="E102" s="54">
        <v>3</v>
      </c>
      <c r="F102" s="56" t="str">
        <f t="shared" si="1"/>
        <v>1.10.22.3</v>
      </c>
      <c r="G102" s="54" t="s">
        <v>53</v>
      </c>
      <c r="H102" s="54">
        <v>9203</v>
      </c>
      <c r="I102" s="54" t="s">
        <v>31</v>
      </c>
      <c r="J102" s="54" t="s">
        <v>826</v>
      </c>
      <c r="K102" s="54" t="s">
        <v>23</v>
      </c>
      <c r="L102" s="54" t="s">
        <v>32</v>
      </c>
      <c r="M102" s="54">
        <v>1414</v>
      </c>
      <c r="N102" s="54" t="s">
        <v>823</v>
      </c>
      <c r="O102" s="54" t="s">
        <v>21</v>
      </c>
      <c r="P102" s="54" t="s">
        <v>36</v>
      </c>
      <c r="Q102" s="54" t="s">
        <v>21</v>
      </c>
      <c r="R102" s="57">
        <v>700.84</v>
      </c>
      <c r="S102" s="57">
        <v>1704.98</v>
      </c>
      <c r="T102" s="58">
        <v>3558.79</v>
      </c>
      <c r="AM102" s="53"/>
      <c r="AN102" s="53"/>
      <c r="AO102" s="53"/>
      <c r="AP102" s="53"/>
      <c r="AQ102" s="53"/>
      <c r="AR102" s="53"/>
      <c r="AS102" s="53"/>
      <c r="AT102" s="53"/>
      <c r="AU102" s="53"/>
      <c r="AV102" s="53"/>
      <c r="AW102" s="53"/>
      <c r="AX102" s="53"/>
      <c r="AY102" s="53"/>
      <c r="AZ102" s="53"/>
      <c r="BA102" s="53"/>
      <c r="BB102" s="53"/>
      <c r="BC102" s="53"/>
      <c r="BD102" s="53"/>
      <c r="BE102" s="53"/>
      <c r="BF102" s="53"/>
      <c r="BG102" s="53"/>
      <c r="BH102" s="53"/>
      <c r="BI102" s="53"/>
      <c r="BJ102" s="53"/>
      <c r="BK102" s="53"/>
      <c r="BL102" s="53"/>
      <c r="BM102" s="53"/>
      <c r="BN102" s="53"/>
      <c r="BO102" s="53"/>
      <c r="BP102" s="53"/>
      <c r="BQ102" s="53"/>
      <c r="BR102" s="53"/>
      <c r="BS102" s="53"/>
      <c r="BT102" s="53"/>
      <c r="BU102" s="53"/>
      <c r="BV102" s="53"/>
      <c r="BW102" s="53"/>
      <c r="BX102" s="53"/>
      <c r="BY102" s="53"/>
      <c r="BZ102" s="53"/>
      <c r="CA102" s="53"/>
      <c r="CB102" s="53"/>
      <c r="CC102" s="53"/>
      <c r="CD102" s="53"/>
      <c r="CE102" s="53"/>
      <c r="CF102" s="53"/>
      <c r="CG102" s="53"/>
      <c r="CH102" s="53"/>
      <c r="CI102" s="53"/>
      <c r="CJ102" s="53"/>
      <c r="CK102" s="53"/>
    </row>
    <row r="103" spans="1:89" s="59" customFormat="1" ht="15" customHeight="1" x14ac:dyDescent="0.25">
      <c r="A103" s="54">
        <v>1</v>
      </c>
      <c r="B103" s="54">
        <v>10</v>
      </c>
      <c r="C103" s="54">
        <v>22</v>
      </c>
      <c r="D103" s="55">
        <v>8</v>
      </c>
      <c r="E103" s="54">
        <v>4</v>
      </c>
      <c r="F103" s="56" t="str">
        <f t="shared" si="1"/>
        <v>1.10.22.4</v>
      </c>
      <c r="G103" s="54" t="s">
        <v>53</v>
      </c>
      <c r="H103" s="54">
        <v>1510</v>
      </c>
      <c r="I103" s="54" t="s">
        <v>31</v>
      </c>
      <c r="J103" s="54" t="s">
        <v>826</v>
      </c>
      <c r="K103" s="54" t="s">
        <v>23</v>
      </c>
      <c r="L103" s="54" t="s">
        <v>32</v>
      </c>
      <c r="M103" s="54">
        <v>318</v>
      </c>
      <c r="N103" s="54" t="s">
        <v>823</v>
      </c>
      <c r="O103" s="54" t="s">
        <v>21</v>
      </c>
      <c r="P103" s="54" t="s">
        <v>36</v>
      </c>
      <c r="Q103" s="54" t="s">
        <v>21</v>
      </c>
      <c r="R103" s="57">
        <v>700.84</v>
      </c>
      <c r="S103" s="57">
        <v>1704.98</v>
      </c>
      <c r="T103" s="58">
        <v>3558.79</v>
      </c>
      <c r="AM103" s="53"/>
      <c r="AN103" s="53"/>
      <c r="AO103" s="53"/>
      <c r="AP103" s="53"/>
      <c r="AQ103" s="53"/>
      <c r="AR103" s="53"/>
      <c r="AS103" s="53"/>
      <c r="AT103" s="53"/>
      <c r="AU103" s="53"/>
      <c r="AV103" s="53"/>
      <c r="AW103" s="53"/>
      <c r="AX103" s="53"/>
      <c r="AY103" s="53"/>
      <c r="AZ103" s="53"/>
      <c r="BA103" s="53"/>
      <c r="BB103" s="53"/>
      <c r="BC103" s="53"/>
      <c r="BD103" s="53"/>
      <c r="BE103" s="53"/>
      <c r="BF103" s="53"/>
      <c r="BG103" s="53"/>
      <c r="BH103" s="53"/>
      <c r="BI103" s="53"/>
      <c r="BJ103" s="53"/>
      <c r="BK103" s="53"/>
      <c r="BL103" s="53"/>
      <c r="BM103" s="53"/>
      <c r="BN103" s="53"/>
      <c r="BO103" s="53"/>
      <c r="BP103" s="53"/>
      <c r="BQ103" s="53"/>
      <c r="BR103" s="53"/>
      <c r="BS103" s="53"/>
      <c r="BT103" s="53"/>
      <c r="BU103" s="53"/>
      <c r="BV103" s="53"/>
      <c r="BW103" s="53"/>
      <c r="BX103" s="53"/>
      <c r="BY103" s="53"/>
      <c r="BZ103" s="53"/>
      <c r="CA103" s="53"/>
      <c r="CB103" s="53"/>
      <c r="CC103" s="53"/>
      <c r="CD103" s="53"/>
      <c r="CE103" s="53"/>
      <c r="CF103" s="53"/>
      <c r="CG103" s="53"/>
      <c r="CH103" s="53"/>
      <c r="CI103" s="53"/>
      <c r="CJ103" s="53"/>
      <c r="CK103" s="53"/>
    </row>
    <row r="104" spans="1:89" s="59" customFormat="1" ht="15" customHeight="1" x14ac:dyDescent="0.25">
      <c r="A104" s="54">
        <v>1</v>
      </c>
      <c r="B104" s="54">
        <v>10</v>
      </c>
      <c r="C104" s="54">
        <v>22</v>
      </c>
      <c r="D104" s="55">
        <v>8</v>
      </c>
      <c r="E104" s="54">
        <v>5</v>
      </c>
      <c r="F104" s="56" t="str">
        <f t="shared" si="1"/>
        <v>1.10.22.5</v>
      </c>
      <c r="G104" s="54" t="s">
        <v>53</v>
      </c>
      <c r="H104" s="54">
        <v>1510</v>
      </c>
      <c r="I104" s="54" t="s">
        <v>31</v>
      </c>
      <c r="J104" s="54" t="s">
        <v>826</v>
      </c>
      <c r="K104" s="54" t="s">
        <v>23</v>
      </c>
      <c r="L104" s="54" t="s">
        <v>32</v>
      </c>
      <c r="M104" s="54">
        <v>1403</v>
      </c>
      <c r="N104" s="54" t="s">
        <v>823</v>
      </c>
      <c r="O104" s="54" t="s">
        <v>21</v>
      </c>
      <c r="P104" s="54" t="s">
        <v>36</v>
      </c>
      <c r="Q104" s="54" t="s">
        <v>21</v>
      </c>
      <c r="R104" s="57">
        <v>700.84</v>
      </c>
      <c r="S104" s="57">
        <v>1704.98</v>
      </c>
      <c r="T104" s="58">
        <v>3558.79</v>
      </c>
      <c r="AM104" s="53"/>
      <c r="AN104" s="53"/>
      <c r="AO104" s="53"/>
      <c r="AP104" s="53"/>
      <c r="AQ104" s="53"/>
      <c r="AR104" s="53"/>
      <c r="AS104" s="53"/>
      <c r="AT104" s="53"/>
      <c r="AU104" s="53"/>
      <c r="AV104" s="53"/>
      <c r="AW104" s="53"/>
      <c r="AX104" s="53"/>
      <c r="AY104" s="53"/>
      <c r="AZ104" s="53"/>
      <c r="BA104" s="53"/>
      <c r="BB104" s="53"/>
      <c r="BC104" s="53"/>
      <c r="BD104" s="53"/>
      <c r="BE104" s="53"/>
      <c r="BF104" s="53"/>
      <c r="BG104" s="53"/>
      <c r="BH104" s="53"/>
      <c r="BI104" s="53"/>
      <c r="BJ104" s="53"/>
      <c r="BK104" s="53"/>
      <c r="BL104" s="53"/>
      <c r="BM104" s="53"/>
      <c r="BN104" s="53"/>
      <c r="BO104" s="53"/>
      <c r="BP104" s="53"/>
      <c r="BQ104" s="53"/>
      <c r="BR104" s="53"/>
      <c r="BS104" s="53"/>
      <c r="BT104" s="53"/>
      <c r="BU104" s="53"/>
      <c r="BV104" s="53"/>
      <c r="BW104" s="53"/>
      <c r="BX104" s="53"/>
      <c r="BY104" s="53"/>
      <c r="BZ104" s="53"/>
      <c r="CA104" s="53"/>
      <c r="CB104" s="53"/>
      <c r="CC104" s="53"/>
      <c r="CD104" s="53"/>
      <c r="CE104" s="53"/>
      <c r="CF104" s="53"/>
      <c r="CG104" s="53"/>
      <c r="CH104" s="53"/>
      <c r="CI104" s="53"/>
      <c r="CJ104" s="53"/>
      <c r="CK104" s="53"/>
    </row>
    <row r="105" spans="1:89" s="59" customFormat="1" ht="15" customHeight="1" x14ac:dyDescent="0.25">
      <c r="A105" s="54">
        <v>1</v>
      </c>
      <c r="B105" s="54">
        <v>10</v>
      </c>
      <c r="C105" s="54">
        <v>22</v>
      </c>
      <c r="D105" s="55">
        <v>8</v>
      </c>
      <c r="E105" s="54">
        <v>6</v>
      </c>
      <c r="F105" s="56" t="str">
        <f t="shared" si="1"/>
        <v>1.10.22.6</v>
      </c>
      <c r="G105" s="54" t="s">
        <v>53</v>
      </c>
      <c r="H105" s="54">
        <v>1510</v>
      </c>
      <c r="I105" s="54" t="s">
        <v>31</v>
      </c>
      <c r="J105" s="54" t="s">
        <v>826</v>
      </c>
      <c r="K105" s="54" t="s">
        <v>23</v>
      </c>
      <c r="L105" s="54" t="s">
        <v>32</v>
      </c>
      <c r="M105" s="59">
        <v>1390</v>
      </c>
      <c r="N105" s="54" t="s">
        <v>824</v>
      </c>
      <c r="O105" s="54" t="s">
        <v>21</v>
      </c>
      <c r="P105" s="54" t="s">
        <v>36</v>
      </c>
      <c r="Q105" s="54" t="s">
        <v>21</v>
      </c>
      <c r="R105" s="57">
        <v>700.84</v>
      </c>
      <c r="S105" s="57">
        <v>1704.98</v>
      </c>
      <c r="T105" s="58">
        <v>3558.79</v>
      </c>
      <c r="AM105" s="53"/>
      <c r="AN105" s="53"/>
      <c r="AO105" s="53"/>
      <c r="AP105" s="53"/>
      <c r="AQ105" s="53"/>
      <c r="AR105" s="53"/>
      <c r="AS105" s="53"/>
      <c r="AT105" s="53"/>
      <c r="AU105" s="53"/>
      <c r="AV105" s="53"/>
      <c r="AW105" s="53"/>
      <c r="AX105" s="53"/>
      <c r="AY105" s="53"/>
      <c r="AZ105" s="53"/>
      <c r="BA105" s="53"/>
      <c r="BB105" s="53"/>
      <c r="BC105" s="53"/>
      <c r="BD105" s="53"/>
      <c r="BE105" s="53"/>
      <c r="BF105" s="53"/>
      <c r="BG105" s="53"/>
      <c r="BH105" s="53"/>
      <c r="BI105" s="53"/>
      <c r="BJ105" s="53"/>
      <c r="BK105" s="53"/>
      <c r="BL105" s="53"/>
      <c r="BM105" s="53"/>
      <c r="BN105" s="53"/>
      <c r="BO105" s="53"/>
      <c r="BP105" s="53"/>
      <c r="BQ105" s="53"/>
      <c r="BR105" s="53"/>
      <c r="BS105" s="53"/>
      <c r="BT105" s="53"/>
      <c r="BU105" s="53"/>
      <c r="BV105" s="53"/>
      <c r="BW105" s="53"/>
      <c r="BX105" s="53"/>
      <c r="BY105" s="53"/>
      <c r="BZ105" s="53"/>
      <c r="CA105" s="53"/>
      <c r="CB105" s="53"/>
      <c r="CC105" s="53"/>
      <c r="CD105" s="53"/>
      <c r="CE105" s="53"/>
      <c r="CF105" s="53"/>
      <c r="CG105" s="53"/>
      <c r="CH105" s="53"/>
      <c r="CI105" s="53"/>
      <c r="CJ105" s="53"/>
      <c r="CK105" s="53"/>
    </row>
    <row r="106" spans="1:89" ht="15" customHeight="1" x14ac:dyDescent="0.25">
      <c r="A106" s="54">
        <v>1</v>
      </c>
      <c r="B106" s="54">
        <v>10</v>
      </c>
      <c r="C106" s="54">
        <v>22</v>
      </c>
      <c r="D106" s="55">
        <v>8</v>
      </c>
      <c r="E106" s="54">
        <v>7</v>
      </c>
      <c r="F106" s="56" t="str">
        <f t="shared" si="1"/>
        <v>1.10.22.7</v>
      </c>
      <c r="G106" s="54" t="s">
        <v>53</v>
      </c>
      <c r="H106" s="54">
        <v>1510</v>
      </c>
      <c r="I106" s="54" t="s">
        <v>31</v>
      </c>
      <c r="J106" s="54" t="s">
        <v>826</v>
      </c>
      <c r="K106" s="54" t="s">
        <v>23</v>
      </c>
      <c r="L106" s="54" t="s">
        <v>32</v>
      </c>
      <c r="M106" s="54">
        <v>1673</v>
      </c>
      <c r="N106" s="54" t="s">
        <v>823</v>
      </c>
      <c r="O106" s="54" t="s">
        <v>21</v>
      </c>
      <c r="P106" s="54" t="s">
        <v>36</v>
      </c>
      <c r="Q106" s="54" t="s">
        <v>21</v>
      </c>
      <c r="R106" s="57">
        <v>700.84</v>
      </c>
      <c r="S106" s="57">
        <v>1704.98</v>
      </c>
      <c r="T106" s="58">
        <v>3558.79</v>
      </c>
    </row>
    <row r="107" spans="1:89" s="59" customFormat="1" ht="15" customHeight="1" x14ac:dyDescent="0.25">
      <c r="A107" s="55">
        <v>1</v>
      </c>
      <c r="B107" s="55">
        <v>10</v>
      </c>
      <c r="C107" s="55">
        <v>22</v>
      </c>
      <c r="D107" s="55">
        <v>8</v>
      </c>
      <c r="E107" s="55">
        <v>8</v>
      </c>
      <c r="F107" s="61" t="str">
        <f t="shared" si="1"/>
        <v>1.10.22.8</v>
      </c>
      <c r="G107" s="55" t="s">
        <v>53</v>
      </c>
      <c r="H107" s="55">
        <v>1510</v>
      </c>
      <c r="I107" s="55" t="s">
        <v>31</v>
      </c>
      <c r="J107" s="55" t="s">
        <v>826</v>
      </c>
      <c r="K107" s="55" t="s">
        <v>23</v>
      </c>
      <c r="L107" s="55" t="s">
        <v>32</v>
      </c>
      <c r="M107" s="53">
        <v>1793</v>
      </c>
      <c r="N107" s="54" t="s">
        <v>824</v>
      </c>
      <c r="O107" s="55" t="s">
        <v>21</v>
      </c>
      <c r="P107" s="55" t="s">
        <v>36</v>
      </c>
      <c r="Q107" s="55" t="s">
        <v>21</v>
      </c>
      <c r="R107" s="57">
        <v>700.84</v>
      </c>
      <c r="S107" s="57">
        <v>1704.98</v>
      </c>
      <c r="T107" s="58">
        <v>3558.79</v>
      </c>
      <c r="AM107" s="53"/>
      <c r="AN107" s="53"/>
      <c r="AO107" s="53"/>
      <c r="AP107" s="53"/>
      <c r="AQ107" s="53"/>
      <c r="AR107" s="53"/>
      <c r="AS107" s="53"/>
      <c r="AT107" s="53"/>
      <c r="AU107" s="53"/>
      <c r="AV107" s="53"/>
      <c r="AW107" s="53"/>
      <c r="AX107" s="53"/>
      <c r="AY107" s="53"/>
      <c r="AZ107" s="53"/>
      <c r="BA107" s="53"/>
      <c r="BB107" s="53"/>
      <c r="BC107" s="53"/>
      <c r="BD107" s="53"/>
      <c r="BE107" s="53"/>
      <c r="BF107" s="53"/>
      <c r="BG107" s="53"/>
      <c r="BH107" s="53"/>
      <c r="BI107" s="53"/>
      <c r="BJ107" s="53"/>
      <c r="BK107" s="53"/>
      <c r="BL107" s="53"/>
      <c r="BM107" s="53"/>
      <c r="BN107" s="53"/>
      <c r="BO107" s="53"/>
      <c r="BP107" s="53"/>
      <c r="BQ107" s="53"/>
      <c r="BR107" s="53"/>
      <c r="BS107" s="53"/>
      <c r="BT107" s="53"/>
      <c r="BU107" s="53"/>
      <c r="BV107" s="53"/>
      <c r="BW107" s="53"/>
      <c r="BX107" s="53"/>
      <c r="BY107" s="53"/>
      <c r="BZ107" s="53"/>
      <c r="CA107" s="53"/>
      <c r="CB107" s="53"/>
      <c r="CC107" s="53"/>
      <c r="CD107" s="53"/>
      <c r="CE107" s="53"/>
      <c r="CF107" s="53"/>
      <c r="CG107" s="53"/>
      <c r="CH107" s="53"/>
      <c r="CI107" s="53"/>
      <c r="CJ107" s="53"/>
      <c r="CK107" s="53"/>
    </row>
    <row r="108" spans="1:89" ht="15" customHeight="1" x14ac:dyDescent="0.25">
      <c r="A108" s="54">
        <v>1</v>
      </c>
      <c r="B108" s="54">
        <v>10</v>
      </c>
      <c r="C108" s="54">
        <v>26</v>
      </c>
      <c r="D108" s="55">
        <v>13</v>
      </c>
      <c r="E108" s="54">
        <v>1</v>
      </c>
      <c r="F108" s="56" t="str">
        <f t="shared" si="1"/>
        <v>1.10.26.1</v>
      </c>
      <c r="G108" s="54" t="s">
        <v>195</v>
      </c>
      <c r="H108" s="54">
        <v>9260</v>
      </c>
      <c r="I108" s="54" t="s">
        <v>31</v>
      </c>
      <c r="J108" s="54" t="s">
        <v>826</v>
      </c>
      <c r="K108" s="54" t="s">
        <v>23</v>
      </c>
      <c r="L108" s="54" t="s">
        <v>32</v>
      </c>
      <c r="M108" s="54">
        <v>1621</v>
      </c>
      <c r="N108" s="54" t="s">
        <v>824</v>
      </c>
      <c r="O108" s="54" t="s">
        <v>21</v>
      </c>
      <c r="P108" s="54" t="s">
        <v>36</v>
      </c>
      <c r="Q108" s="54" t="s">
        <v>21</v>
      </c>
      <c r="R108" s="57">
        <v>700.84</v>
      </c>
      <c r="S108" s="57">
        <v>1704.98</v>
      </c>
      <c r="T108" s="58">
        <v>3558.79</v>
      </c>
    </row>
    <row r="109" spans="1:89" s="59" customFormat="1" ht="15" customHeight="1" x14ac:dyDescent="0.25">
      <c r="A109" s="54">
        <v>1</v>
      </c>
      <c r="B109" s="54">
        <v>10</v>
      </c>
      <c r="C109" s="54">
        <v>30</v>
      </c>
      <c r="D109" s="55">
        <v>11</v>
      </c>
      <c r="E109" s="54">
        <v>1</v>
      </c>
      <c r="F109" s="56" t="str">
        <f t="shared" si="1"/>
        <v>1.10.30.1</v>
      </c>
      <c r="G109" s="54" t="s">
        <v>60</v>
      </c>
      <c r="H109" s="54">
        <v>2313</v>
      </c>
      <c r="I109" s="54" t="s">
        <v>31</v>
      </c>
      <c r="J109" s="54" t="s">
        <v>826</v>
      </c>
      <c r="K109" s="54" t="s">
        <v>23</v>
      </c>
      <c r="L109" s="54" t="s">
        <v>32</v>
      </c>
      <c r="M109" s="54">
        <v>372</v>
      </c>
      <c r="N109" s="54" t="s">
        <v>823</v>
      </c>
      <c r="O109" s="54" t="s">
        <v>21</v>
      </c>
      <c r="P109" s="54" t="s">
        <v>36</v>
      </c>
      <c r="Q109" s="54" t="s">
        <v>21</v>
      </c>
      <c r="R109" s="57">
        <v>700.84</v>
      </c>
      <c r="S109" s="57">
        <v>1388.41</v>
      </c>
      <c r="T109" s="58">
        <v>3242.22</v>
      </c>
      <c r="AM109" s="53"/>
      <c r="AN109" s="53"/>
      <c r="AO109" s="53"/>
      <c r="AP109" s="53"/>
      <c r="AQ109" s="53"/>
      <c r="AR109" s="53"/>
      <c r="AS109" s="53"/>
      <c r="AT109" s="53"/>
      <c r="AU109" s="53"/>
      <c r="AV109" s="53"/>
      <c r="AW109" s="53"/>
      <c r="AX109" s="53"/>
      <c r="AY109" s="53"/>
      <c r="AZ109" s="53"/>
      <c r="BA109" s="53"/>
      <c r="BB109" s="53"/>
      <c r="BC109" s="53"/>
      <c r="BD109" s="53"/>
      <c r="BE109" s="53"/>
      <c r="BF109" s="53"/>
      <c r="BG109" s="53"/>
      <c r="BH109" s="53"/>
      <c r="BI109" s="53"/>
      <c r="BJ109" s="53"/>
      <c r="BK109" s="53"/>
      <c r="BL109" s="53"/>
      <c r="BM109" s="53"/>
      <c r="BN109" s="53"/>
      <c r="BO109" s="53"/>
      <c r="BP109" s="53"/>
      <c r="BQ109" s="53"/>
      <c r="BR109" s="53"/>
      <c r="BS109" s="53"/>
      <c r="BT109" s="53"/>
      <c r="BU109" s="53"/>
      <c r="BV109" s="53"/>
      <c r="BW109" s="53"/>
      <c r="BX109" s="53"/>
      <c r="BY109" s="53"/>
      <c r="BZ109" s="53"/>
      <c r="CA109" s="53"/>
      <c r="CB109" s="53"/>
      <c r="CC109" s="53"/>
      <c r="CD109" s="53"/>
      <c r="CE109" s="53"/>
      <c r="CF109" s="53"/>
      <c r="CG109" s="53"/>
      <c r="CH109" s="53"/>
      <c r="CI109" s="53"/>
      <c r="CJ109" s="53"/>
      <c r="CK109" s="53"/>
    </row>
    <row r="110" spans="1:89" s="59" customFormat="1" ht="15" customHeight="1" x14ac:dyDescent="0.25">
      <c r="A110" s="54">
        <v>1</v>
      </c>
      <c r="B110" s="54">
        <v>10</v>
      </c>
      <c r="C110" s="54">
        <v>30</v>
      </c>
      <c r="D110" s="55">
        <v>11</v>
      </c>
      <c r="E110" s="54">
        <v>10</v>
      </c>
      <c r="F110" s="56" t="str">
        <f t="shared" si="1"/>
        <v>1.10.30.10</v>
      </c>
      <c r="G110" s="54" t="s">
        <v>60</v>
      </c>
      <c r="H110" s="54">
        <v>2311</v>
      </c>
      <c r="I110" s="54" t="s">
        <v>31</v>
      </c>
      <c r="J110" s="54" t="s">
        <v>826</v>
      </c>
      <c r="K110" s="54" t="s">
        <v>23</v>
      </c>
      <c r="L110" s="54" t="s">
        <v>32</v>
      </c>
      <c r="M110" s="59">
        <v>1815</v>
      </c>
      <c r="N110" s="54" t="s">
        <v>824</v>
      </c>
      <c r="O110" s="54" t="s">
        <v>21</v>
      </c>
      <c r="P110" s="54" t="s">
        <v>36</v>
      </c>
      <c r="Q110" s="54" t="s">
        <v>21</v>
      </c>
      <c r="R110" s="57">
        <v>700.84</v>
      </c>
      <c r="S110" s="57">
        <v>1388.41</v>
      </c>
      <c r="T110" s="58">
        <v>3242.22</v>
      </c>
      <c r="AM110" s="53"/>
      <c r="AN110" s="53"/>
      <c r="AO110" s="53"/>
      <c r="AP110" s="53"/>
      <c r="AQ110" s="53"/>
      <c r="AR110" s="53"/>
      <c r="AS110" s="53"/>
      <c r="AT110" s="53"/>
      <c r="AU110" s="53"/>
      <c r="AV110" s="53"/>
      <c r="AW110" s="53"/>
      <c r="AX110" s="53"/>
      <c r="AY110" s="53"/>
      <c r="AZ110" s="53"/>
      <c r="BA110" s="53"/>
      <c r="BB110" s="53"/>
      <c r="BC110" s="53"/>
      <c r="BD110" s="53"/>
      <c r="BE110" s="53"/>
      <c r="BF110" s="53"/>
      <c r="BG110" s="53"/>
      <c r="BH110" s="53"/>
      <c r="BI110" s="53"/>
      <c r="BJ110" s="53"/>
      <c r="BK110" s="53"/>
      <c r="BL110" s="53"/>
      <c r="BM110" s="53"/>
      <c r="BN110" s="53"/>
      <c r="BO110" s="53"/>
      <c r="BP110" s="53"/>
      <c r="BQ110" s="53"/>
      <c r="BR110" s="53"/>
      <c r="BS110" s="53"/>
      <c r="BT110" s="53"/>
      <c r="BU110" s="53"/>
      <c r="BV110" s="53"/>
      <c r="BW110" s="53"/>
      <c r="BX110" s="53"/>
      <c r="BY110" s="53"/>
      <c r="BZ110" s="53"/>
      <c r="CA110" s="53"/>
      <c r="CB110" s="53"/>
      <c r="CC110" s="53"/>
      <c r="CD110" s="53"/>
      <c r="CE110" s="53"/>
      <c r="CF110" s="53"/>
      <c r="CG110" s="53"/>
      <c r="CH110" s="53"/>
      <c r="CI110" s="53"/>
      <c r="CJ110" s="53"/>
      <c r="CK110" s="53"/>
    </row>
    <row r="111" spans="1:89" s="59" customFormat="1" ht="15" customHeight="1" x14ac:dyDescent="0.25">
      <c r="A111" s="54">
        <v>1</v>
      </c>
      <c r="B111" s="54">
        <v>10</v>
      </c>
      <c r="C111" s="54">
        <v>30</v>
      </c>
      <c r="D111" s="55">
        <v>11</v>
      </c>
      <c r="E111" s="54">
        <v>11</v>
      </c>
      <c r="F111" s="56" t="str">
        <f t="shared" si="1"/>
        <v>1.10.30.11</v>
      </c>
      <c r="G111" s="54" t="s">
        <v>60</v>
      </c>
      <c r="H111" s="54">
        <v>2311</v>
      </c>
      <c r="I111" s="54" t="s">
        <v>31</v>
      </c>
      <c r="J111" s="54" t="s">
        <v>826</v>
      </c>
      <c r="K111" s="54" t="s">
        <v>23</v>
      </c>
      <c r="L111" s="54" t="s">
        <v>32</v>
      </c>
      <c r="M111" s="54">
        <v>544</v>
      </c>
      <c r="N111" s="54" t="s">
        <v>823</v>
      </c>
      <c r="O111" s="54" t="s">
        <v>21</v>
      </c>
      <c r="P111" s="54" t="s">
        <v>36</v>
      </c>
      <c r="Q111" s="54" t="s">
        <v>21</v>
      </c>
      <c r="R111" s="57">
        <v>700.84</v>
      </c>
      <c r="S111" s="57">
        <v>1388.41</v>
      </c>
      <c r="T111" s="58">
        <v>3242.22</v>
      </c>
      <c r="AM111" s="53"/>
      <c r="AN111" s="53"/>
      <c r="AO111" s="53"/>
      <c r="AP111" s="53"/>
      <c r="AQ111" s="53"/>
      <c r="AR111" s="53"/>
      <c r="AS111" s="53"/>
      <c r="AT111" s="53"/>
      <c r="AU111" s="53"/>
      <c r="AV111" s="53"/>
      <c r="AW111" s="53"/>
      <c r="AX111" s="53"/>
      <c r="AY111" s="53"/>
      <c r="AZ111" s="53"/>
      <c r="BA111" s="53"/>
      <c r="BB111" s="53"/>
      <c r="BC111" s="53"/>
      <c r="BD111" s="53"/>
      <c r="BE111" s="53"/>
      <c r="BF111" s="53"/>
      <c r="BG111" s="53"/>
      <c r="BH111" s="53"/>
      <c r="BI111" s="53"/>
      <c r="BJ111" s="53"/>
      <c r="BK111" s="53"/>
      <c r="BL111" s="53"/>
      <c r="BM111" s="53"/>
      <c r="BN111" s="53"/>
      <c r="BO111" s="53"/>
      <c r="BP111" s="53"/>
      <c r="BQ111" s="53"/>
      <c r="BR111" s="53"/>
      <c r="BS111" s="53"/>
      <c r="BT111" s="53"/>
      <c r="BU111" s="53"/>
      <c r="BV111" s="53"/>
      <c r="BW111" s="53"/>
      <c r="BX111" s="53"/>
      <c r="BY111" s="53"/>
      <c r="BZ111" s="53"/>
      <c r="CA111" s="53"/>
      <c r="CB111" s="53"/>
      <c r="CC111" s="53"/>
      <c r="CD111" s="53"/>
      <c r="CE111" s="53"/>
      <c r="CF111" s="53"/>
      <c r="CG111" s="53"/>
      <c r="CH111" s="53"/>
      <c r="CI111" s="53"/>
      <c r="CJ111" s="53"/>
      <c r="CK111" s="53"/>
    </row>
    <row r="112" spans="1:89" s="59" customFormat="1" ht="15" customHeight="1" x14ac:dyDescent="0.25">
      <c r="A112" s="54">
        <v>1</v>
      </c>
      <c r="B112" s="54">
        <v>10</v>
      </c>
      <c r="C112" s="54">
        <v>30</v>
      </c>
      <c r="D112" s="55">
        <v>11</v>
      </c>
      <c r="E112" s="54">
        <v>2</v>
      </c>
      <c r="F112" s="56" t="str">
        <f t="shared" si="1"/>
        <v>1.10.30.2</v>
      </c>
      <c r="G112" s="54" t="s">
        <v>60</v>
      </c>
      <c r="H112" s="54">
        <v>2311</v>
      </c>
      <c r="I112" s="54" t="s">
        <v>31</v>
      </c>
      <c r="J112" s="54" t="s">
        <v>826</v>
      </c>
      <c r="K112" s="54" t="s">
        <v>23</v>
      </c>
      <c r="L112" s="54" t="s">
        <v>32</v>
      </c>
      <c r="M112" s="54">
        <v>1162</v>
      </c>
      <c r="N112" s="54" t="s">
        <v>823</v>
      </c>
      <c r="O112" s="54" t="s">
        <v>21</v>
      </c>
      <c r="P112" s="54" t="s">
        <v>36</v>
      </c>
      <c r="Q112" s="54" t="s">
        <v>21</v>
      </c>
      <c r="R112" s="57">
        <v>700.84</v>
      </c>
      <c r="S112" s="57">
        <v>1388.41</v>
      </c>
      <c r="T112" s="58">
        <v>3242.22</v>
      </c>
      <c r="AM112" s="53"/>
      <c r="AN112" s="53"/>
      <c r="AO112" s="53"/>
      <c r="AP112" s="53"/>
      <c r="AQ112" s="53"/>
      <c r="AR112" s="53"/>
      <c r="AS112" s="53"/>
      <c r="AT112" s="53"/>
      <c r="AU112" s="53"/>
      <c r="AV112" s="53"/>
      <c r="AW112" s="53"/>
      <c r="AX112" s="53"/>
      <c r="AY112" s="53"/>
      <c r="AZ112" s="53"/>
      <c r="BA112" s="53"/>
      <c r="BB112" s="53"/>
      <c r="BC112" s="53"/>
      <c r="BD112" s="53"/>
      <c r="BE112" s="53"/>
      <c r="BF112" s="53"/>
      <c r="BG112" s="53"/>
      <c r="BH112" s="53"/>
      <c r="BI112" s="53"/>
      <c r="BJ112" s="53"/>
      <c r="BK112" s="53"/>
      <c r="BL112" s="53"/>
      <c r="BM112" s="53"/>
      <c r="BN112" s="53"/>
      <c r="BO112" s="53"/>
      <c r="BP112" s="53"/>
      <c r="BQ112" s="53"/>
      <c r="BR112" s="53"/>
      <c r="BS112" s="53"/>
      <c r="BT112" s="53"/>
      <c r="BU112" s="53"/>
      <c r="BV112" s="53"/>
      <c r="BW112" s="53"/>
      <c r="BX112" s="53"/>
      <c r="BY112" s="53"/>
      <c r="BZ112" s="53"/>
      <c r="CA112" s="53"/>
      <c r="CB112" s="53"/>
      <c r="CC112" s="53"/>
      <c r="CD112" s="53"/>
      <c r="CE112" s="53"/>
      <c r="CF112" s="53"/>
      <c r="CG112" s="53"/>
      <c r="CH112" s="53"/>
      <c r="CI112" s="53"/>
      <c r="CJ112" s="53"/>
      <c r="CK112" s="53"/>
    </row>
    <row r="113" spans="1:89" s="59" customFormat="1" ht="15" customHeight="1" x14ac:dyDescent="0.25">
      <c r="A113" s="54">
        <v>1</v>
      </c>
      <c r="B113" s="54">
        <v>10</v>
      </c>
      <c r="C113" s="54">
        <v>30</v>
      </c>
      <c r="D113" s="55">
        <v>11</v>
      </c>
      <c r="E113" s="54">
        <v>3</v>
      </c>
      <c r="F113" s="56" t="str">
        <f t="shared" si="1"/>
        <v>1.10.30.3</v>
      </c>
      <c r="G113" s="54" t="s">
        <v>60</v>
      </c>
      <c r="H113" s="54">
        <v>2311</v>
      </c>
      <c r="I113" s="54" t="s">
        <v>31</v>
      </c>
      <c r="J113" s="54" t="s">
        <v>826</v>
      </c>
      <c r="K113" s="54" t="s">
        <v>23</v>
      </c>
      <c r="L113" s="54" t="s">
        <v>32</v>
      </c>
      <c r="M113" s="54">
        <v>1239</v>
      </c>
      <c r="N113" s="54" t="s">
        <v>823</v>
      </c>
      <c r="O113" s="54" t="s">
        <v>21</v>
      </c>
      <c r="P113" s="54" t="s">
        <v>36</v>
      </c>
      <c r="Q113" s="54" t="s">
        <v>21</v>
      </c>
      <c r="R113" s="57">
        <v>700.84</v>
      </c>
      <c r="S113" s="57">
        <v>1388.41</v>
      </c>
      <c r="T113" s="58">
        <v>3242.22</v>
      </c>
      <c r="AM113" s="53"/>
      <c r="AN113" s="53"/>
      <c r="AO113" s="53"/>
      <c r="AP113" s="53"/>
      <c r="AQ113" s="53"/>
      <c r="AR113" s="53"/>
      <c r="AS113" s="53"/>
      <c r="AT113" s="53"/>
      <c r="AU113" s="53"/>
      <c r="AV113" s="53"/>
      <c r="AW113" s="53"/>
      <c r="AX113" s="53"/>
      <c r="AY113" s="53"/>
      <c r="AZ113" s="53"/>
      <c r="BA113" s="53"/>
      <c r="BB113" s="53"/>
      <c r="BC113" s="53"/>
      <c r="BD113" s="53"/>
      <c r="BE113" s="53"/>
      <c r="BF113" s="53"/>
      <c r="BG113" s="53"/>
      <c r="BH113" s="53"/>
      <c r="BI113" s="53"/>
      <c r="BJ113" s="53"/>
      <c r="BK113" s="53"/>
      <c r="BL113" s="53"/>
      <c r="BM113" s="53"/>
      <c r="BN113" s="53"/>
      <c r="BO113" s="53"/>
      <c r="BP113" s="53"/>
      <c r="BQ113" s="53"/>
      <c r="BR113" s="53"/>
      <c r="BS113" s="53"/>
      <c r="BT113" s="53"/>
      <c r="BU113" s="53"/>
      <c r="BV113" s="53"/>
      <c r="BW113" s="53"/>
      <c r="BX113" s="53"/>
      <c r="BY113" s="53"/>
      <c r="BZ113" s="53"/>
      <c r="CA113" s="53"/>
      <c r="CB113" s="53"/>
      <c r="CC113" s="53"/>
      <c r="CD113" s="53"/>
      <c r="CE113" s="53"/>
      <c r="CF113" s="53"/>
      <c r="CG113" s="53"/>
      <c r="CH113" s="53"/>
      <c r="CI113" s="53"/>
      <c r="CJ113" s="53"/>
      <c r="CK113" s="53"/>
    </row>
    <row r="114" spans="1:89" s="59" customFormat="1" ht="15" customHeight="1" x14ac:dyDescent="0.25">
      <c r="A114" s="54">
        <v>1</v>
      </c>
      <c r="B114" s="54">
        <v>10</v>
      </c>
      <c r="C114" s="54">
        <v>30</v>
      </c>
      <c r="D114" s="55">
        <v>11</v>
      </c>
      <c r="E114" s="54">
        <v>4</v>
      </c>
      <c r="F114" s="56" t="str">
        <f t="shared" si="1"/>
        <v>1.10.30.4</v>
      </c>
      <c r="G114" s="54" t="s">
        <v>60</v>
      </c>
      <c r="H114" s="54">
        <v>2311</v>
      </c>
      <c r="I114" s="54" t="s">
        <v>31</v>
      </c>
      <c r="J114" s="54" t="s">
        <v>826</v>
      </c>
      <c r="K114" s="54" t="s">
        <v>23</v>
      </c>
      <c r="L114" s="54" t="s">
        <v>32</v>
      </c>
      <c r="M114" s="54">
        <v>1274</v>
      </c>
      <c r="N114" s="54" t="s">
        <v>823</v>
      </c>
      <c r="O114" s="54" t="s">
        <v>21</v>
      </c>
      <c r="P114" s="54" t="s">
        <v>36</v>
      </c>
      <c r="Q114" s="54" t="s">
        <v>21</v>
      </c>
      <c r="R114" s="57">
        <v>700.84</v>
      </c>
      <c r="S114" s="57">
        <v>1388.41</v>
      </c>
      <c r="T114" s="58">
        <v>3242.22</v>
      </c>
      <c r="AM114" s="53"/>
      <c r="AN114" s="53"/>
      <c r="AO114" s="53"/>
      <c r="AP114" s="53"/>
      <c r="AQ114" s="53"/>
      <c r="AR114" s="53"/>
      <c r="AS114" s="53"/>
      <c r="AT114" s="53"/>
      <c r="AU114" s="53"/>
      <c r="AV114" s="53"/>
      <c r="AW114" s="53"/>
      <c r="AX114" s="53"/>
      <c r="AY114" s="53"/>
      <c r="AZ114" s="53"/>
      <c r="BA114" s="53"/>
      <c r="BB114" s="53"/>
      <c r="BC114" s="53"/>
      <c r="BD114" s="53"/>
      <c r="BE114" s="53"/>
      <c r="BF114" s="53"/>
      <c r="BG114" s="53"/>
      <c r="BH114" s="53"/>
      <c r="BI114" s="53"/>
      <c r="BJ114" s="53"/>
      <c r="BK114" s="53"/>
      <c r="BL114" s="53"/>
      <c r="BM114" s="53"/>
      <c r="BN114" s="53"/>
      <c r="BO114" s="53"/>
      <c r="BP114" s="53"/>
      <c r="BQ114" s="53"/>
      <c r="BR114" s="53"/>
      <c r="BS114" s="53"/>
      <c r="BT114" s="53"/>
      <c r="BU114" s="53"/>
      <c r="BV114" s="53"/>
      <c r="BW114" s="53"/>
      <c r="BX114" s="53"/>
      <c r="BY114" s="53"/>
      <c r="BZ114" s="53"/>
      <c r="CA114" s="53"/>
      <c r="CB114" s="53"/>
      <c r="CC114" s="53"/>
      <c r="CD114" s="53"/>
      <c r="CE114" s="53"/>
      <c r="CF114" s="53"/>
      <c r="CG114" s="53"/>
      <c r="CH114" s="53"/>
      <c r="CI114" s="53"/>
      <c r="CJ114" s="53"/>
      <c r="CK114" s="53"/>
    </row>
    <row r="115" spans="1:89" s="59" customFormat="1" ht="15" customHeight="1" x14ac:dyDescent="0.25">
      <c r="A115" s="54">
        <v>1</v>
      </c>
      <c r="B115" s="54">
        <v>10</v>
      </c>
      <c r="C115" s="54">
        <v>30</v>
      </c>
      <c r="D115" s="55">
        <v>11</v>
      </c>
      <c r="E115" s="54">
        <v>5</v>
      </c>
      <c r="F115" s="56" t="str">
        <f t="shared" si="1"/>
        <v>1.10.30.5</v>
      </c>
      <c r="G115" s="54" t="s">
        <v>60</v>
      </c>
      <c r="H115" s="54">
        <v>2311</v>
      </c>
      <c r="I115" s="54" t="s">
        <v>31</v>
      </c>
      <c r="J115" s="54" t="s">
        <v>826</v>
      </c>
      <c r="K115" s="54" t="s">
        <v>23</v>
      </c>
      <c r="L115" s="54" t="s">
        <v>32</v>
      </c>
      <c r="M115" s="54">
        <v>1085</v>
      </c>
      <c r="N115" s="54" t="s">
        <v>823</v>
      </c>
      <c r="O115" s="54" t="s">
        <v>21</v>
      </c>
      <c r="P115" s="54" t="s">
        <v>36</v>
      </c>
      <c r="Q115" s="54" t="s">
        <v>21</v>
      </c>
      <c r="R115" s="57">
        <v>700.84</v>
      </c>
      <c r="S115" s="57">
        <v>1388.41</v>
      </c>
      <c r="T115" s="58">
        <v>3242.22</v>
      </c>
      <c r="AM115" s="53"/>
      <c r="AN115" s="53"/>
      <c r="AO115" s="53"/>
      <c r="AP115" s="53"/>
      <c r="AQ115" s="53"/>
      <c r="AR115" s="53"/>
      <c r="AS115" s="53"/>
      <c r="AT115" s="53"/>
      <c r="AU115" s="53"/>
      <c r="AV115" s="53"/>
      <c r="AW115" s="53"/>
      <c r="AX115" s="53"/>
      <c r="AY115" s="53"/>
      <c r="AZ115" s="53"/>
      <c r="BA115" s="53"/>
      <c r="BB115" s="53"/>
      <c r="BC115" s="53"/>
      <c r="BD115" s="53"/>
      <c r="BE115" s="53"/>
      <c r="BF115" s="53"/>
      <c r="BG115" s="53"/>
      <c r="BH115" s="53"/>
      <c r="BI115" s="53"/>
      <c r="BJ115" s="53"/>
      <c r="BK115" s="53"/>
      <c r="BL115" s="53"/>
      <c r="BM115" s="53"/>
      <c r="BN115" s="53"/>
      <c r="BO115" s="53"/>
      <c r="BP115" s="53"/>
      <c r="BQ115" s="53"/>
      <c r="BR115" s="53"/>
      <c r="BS115" s="53"/>
      <c r="BT115" s="53"/>
      <c r="BU115" s="53"/>
      <c r="BV115" s="53"/>
      <c r="BW115" s="53"/>
      <c r="BX115" s="53"/>
      <c r="BY115" s="53"/>
      <c r="BZ115" s="53"/>
      <c r="CA115" s="53"/>
      <c r="CB115" s="53"/>
      <c r="CC115" s="53"/>
      <c r="CD115" s="53"/>
      <c r="CE115" s="53"/>
      <c r="CF115" s="53"/>
      <c r="CG115" s="53"/>
      <c r="CH115" s="53"/>
      <c r="CI115" s="53"/>
      <c r="CJ115" s="53"/>
      <c r="CK115" s="53"/>
    </row>
    <row r="116" spans="1:89" s="59" customFormat="1" ht="15.75" customHeight="1" x14ac:dyDescent="0.25">
      <c r="A116" s="54">
        <v>1</v>
      </c>
      <c r="B116" s="54">
        <v>10</v>
      </c>
      <c r="C116" s="54">
        <v>30</v>
      </c>
      <c r="D116" s="55">
        <v>11</v>
      </c>
      <c r="E116" s="54">
        <v>6</v>
      </c>
      <c r="F116" s="56" t="str">
        <f t="shared" si="1"/>
        <v>1.10.30.6</v>
      </c>
      <c r="G116" s="54" t="s">
        <v>60</v>
      </c>
      <c r="H116" s="54">
        <v>2311</v>
      </c>
      <c r="I116" s="54" t="s">
        <v>31</v>
      </c>
      <c r="J116" s="54" t="s">
        <v>826</v>
      </c>
      <c r="K116" s="54" t="s">
        <v>23</v>
      </c>
      <c r="L116" s="54" t="s">
        <v>32</v>
      </c>
      <c r="M116" s="54">
        <v>458</v>
      </c>
      <c r="N116" s="54" t="s">
        <v>823</v>
      </c>
      <c r="O116" s="54" t="s">
        <v>21</v>
      </c>
      <c r="P116" s="54" t="s">
        <v>36</v>
      </c>
      <c r="Q116" s="54" t="s">
        <v>21</v>
      </c>
      <c r="R116" s="57">
        <v>700.84</v>
      </c>
      <c r="S116" s="57">
        <v>1388.41</v>
      </c>
      <c r="T116" s="58">
        <v>3242.22</v>
      </c>
    </row>
    <row r="117" spans="1:89" s="59" customFormat="1" ht="15" customHeight="1" x14ac:dyDescent="0.25">
      <c r="A117" s="54">
        <v>1</v>
      </c>
      <c r="B117" s="54">
        <v>10</v>
      </c>
      <c r="C117" s="54">
        <v>30</v>
      </c>
      <c r="D117" s="55">
        <v>11</v>
      </c>
      <c r="E117" s="54">
        <v>7</v>
      </c>
      <c r="F117" s="56" t="str">
        <f t="shared" si="1"/>
        <v>1.10.30.7</v>
      </c>
      <c r="G117" s="54" t="s">
        <v>60</v>
      </c>
      <c r="H117" s="54">
        <v>2313</v>
      </c>
      <c r="I117" s="54" t="s">
        <v>31</v>
      </c>
      <c r="J117" s="54" t="s">
        <v>826</v>
      </c>
      <c r="K117" s="54" t="s">
        <v>23</v>
      </c>
      <c r="L117" s="54" t="s">
        <v>32</v>
      </c>
      <c r="M117" s="54">
        <v>661</v>
      </c>
      <c r="N117" s="54" t="s">
        <v>823</v>
      </c>
      <c r="O117" s="54" t="s">
        <v>21</v>
      </c>
      <c r="P117" s="54" t="s">
        <v>36</v>
      </c>
      <c r="Q117" s="54" t="s">
        <v>21</v>
      </c>
      <c r="R117" s="57">
        <v>700.84</v>
      </c>
      <c r="S117" s="57">
        <v>1388.41</v>
      </c>
      <c r="T117" s="58">
        <v>3242.22</v>
      </c>
    </row>
    <row r="118" spans="1:89" s="59" customFormat="1" ht="15" customHeight="1" x14ac:dyDescent="0.25">
      <c r="A118" s="54">
        <v>1</v>
      </c>
      <c r="B118" s="54">
        <v>10</v>
      </c>
      <c r="C118" s="54">
        <v>30</v>
      </c>
      <c r="D118" s="55">
        <v>11</v>
      </c>
      <c r="E118" s="54">
        <v>8</v>
      </c>
      <c r="F118" s="56" t="str">
        <f t="shared" si="1"/>
        <v>1.10.30.8</v>
      </c>
      <c r="G118" s="54" t="s">
        <v>60</v>
      </c>
      <c r="H118" s="54">
        <v>2311</v>
      </c>
      <c r="I118" s="54" t="s">
        <v>31</v>
      </c>
      <c r="J118" s="54" t="s">
        <v>826</v>
      </c>
      <c r="K118" s="54" t="s">
        <v>23</v>
      </c>
      <c r="L118" s="54" t="s">
        <v>32</v>
      </c>
      <c r="M118" s="54">
        <v>1756</v>
      </c>
      <c r="N118" s="54" t="s">
        <v>824</v>
      </c>
      <c r="O118" s="54" t="s">
        <v>21</v>
      </c>
      <c r="P118" s="54" t="s">
        <v>36</v>
      </c>
      <c r="Q118" s="54" t="s">
        <v>21</v>
      </c>
      <c r="R118" s="57">
        <v>700.84</v>
      </c>
      <c r="S118" s="57">
        <v>1388.41</v>
      </c>
      <c r="T118" s="58">
        <v>3242.22</v>
      </c>
    </row>
    <row r="119" spans="1:89" ht="15" customHeight="1" x14ac:dyDescent="0.25">
      <c r="A119" s="54">
        <v>1</v>
      </c>
      <c r="B119" s="54">
        <v>10</v>
      </c>
      <c r="C119" s="54">
        <v>30</v>
      </c>
      <c r="D119" s="55">
        <v>11</v>
      </c>
      <c r="E119" s="54">
        <v>9</v>
      </c>
      <c r="F119" s="56" t="str">
        <f t="shared" si="1"/>
        <v>1.10.30.9</v>
      </c>
      <c r="G119" s="54" t="s">
        <v>60</v>
      </c>
      <c r="H119" s="54">
        <v>3111</v>
      </c>
      <c r="I119" s="54" t="s">
        <v>31</v>
      </c>
      <c r="J119" s="54" t="s">
        <v>826</v>
      </c>
      <c r="K119" s="54" t="s">
        <v>23</v>
      </c>
      <c r="L119" s="54" t="s">
        <v>32</v>
      </c>
      <c r="M119" s="54">
        <v>1760</v>
      </c>
      <c r="N119" s="55" t="s">
        <v>824</v>
      </c>
      <c r="O119" s="54" t="s">
        <v>21</v>
      </c>
      <c r="P119" s="54" t="s">
        <v>36</v>
      </c>
      <c r="Q119" s="54" t="s">
        <v>21</v>
      </c>
      <c r="R119" s="57">
        <v>700.84</v>
      </c>
      <c r="S119" s="57">
        <v>1388.41</v>
      </c>
      <c r="T119" s="58">
        <v>3242.22</v>
      </c>
    </row>
    <row r="120" spans="1:89" s="59" customFormat="1" ht="15" customHeight="1" x14ac:dyDescent="0.25">
      <c r="A120" s="54">
        <v>1</v>
      </c>
      <c r="B120" s="54">
        <v>10</v>
      </c>
      <c r="C120" s="54">
        <v>31</v>
      </c>
      <c r="D120" s="55">
        <v>6</v>
      </c>
      <c r="E120" s="54">
        <v>2</v>
      </c>
      <c r="F120" s="56" t="str">
        <f t="shared" si="1"/>
        <v>1.10.31.2</v>
      </c>
      <c r="G120" s="54" t="s">
        <v>188</v>
      </c>
      <c r="H120" s="54">
        <v>1350</v>
      </c>
      <c r="I120" s="54" t="s">
        <v>31</v>
      </c>
      <c r="J120" s="54" t="s">
        <v>825</v>
      </c>
      <c r="K120" s="54" t="s">
        <v>23</v>
      </c>
      <c r="L120" s="54" t="s">
        <v>32</v>
      </c>
      <c r="M120" s="54">
        <v>1091</v>
      </c>
      <c r="N120" s="54" t="s">
        <v>823</v>
      </c>
      <c r="O120" s="54" t="s">
        <v>21</v>
      </c>
      <c r="P120" s="54" t="s">
        <v>36</v>
      </c>
      <c r="Q120" s="54" t="s">
        <v>21</v>
      </c>
      <c r="R120" s="57">
        <v>700.84</v>
      </c>
      <c r="S120" s="57">
        <v>1388.41</v>
      </c>
      <c r="T120" s="58">
        <v>3214.93</v>
      </c>
    </row>
    <row r="121" spans="1:89" s="59" customFormat="1" ht="15" customHeight="1" x14ac:dyDescent="0.25">
      <c r="A121" s="54">
        <v>1</v>
      </c>
      <c r="B121" s="54">
        <v>10</v>
      </c>
      <c r="C121" s="54">
        <v>31</v>
      </c>
      <c r="D121" s="55">
        <v>6</v>
      </c>
      <c r="E121" s="54">
        <v>5</v>
      </c>
      <c r="F121" s="56" t="str">
        <f t="shared" si="1"/>
        <v>1.10.31.5</v>
      </c>
      <c r="G121" s="54" t="s">
        <v>188</v>
      </c>
      <c r="H121" s="54">
        <v>3420</v>
      </c>
      <c r="I121" s="54" t="s">
        <v>31</v>
      </c>
      <c r="J121" s="54" t="s">
        <v>825</v>
      </c>
      <c r="K121" s="54" t="s">
        <v>23</v>
      </c>
      <c r="L121" s="54" t="s">
        <v>32</v>
      </c>
      <c r="M121" s="54">
        <v>1757</v>
      </c>
      <c r="N121" s="54" t="s">
        <v>823</v>
      </c>
      <c r="O121" s="54" t="s">
        <v>21</v>
      </c>
      <c r="P121" s="54" t="s">
        <v>36</v>
      </c>
      <c r="Q121" s="54" t="s">
        <v>21</v>
      </c>
      <c r="R121" s="57">
        <v>700.84</v>
      </c>
      <c r="S121" s="57">
        <v>1388.41</v>
      </c>
      <c r="T121" s="58">
        <v>3214.93</v>
      </c>
    </row>
    <row r="122" spans="1:89" s="59" customFormat="1" ht="15" customHeight="1" x14ac:dyDescent="0.25">
      <c r="A122" s="54">
        <v>1</v>
      </c>
      <c r="B122" s="54">
        <v>10</v>
      </c>
      <c r="C122" s="54">
        <v>31</v>
      </c>
      <c r="D122" s="55">
        <v>6</v>
      </c>
      <c r="E122" s="54">
        <v>6</v>
      </c>
      <c r="F122" s="56" t="str">
        <f t="shared" si="1"/>
        <v>1.10.31.6</v>
      </c>
      <c r="G122" s="54" t="s">
        <v>188</v>
      </c>
      <c r="H122" s="54">
        <v>3420</v>
      </c>
      <c r="I122" s="54" t="s">
        <v>31</v>
      </c>
      <c r="J122" s="54" t="s">
        <v>825</v>
      </c>
      <c r="K122" s="54" t="s">
        <v>23</v>
      </c>
      <c r="L122" s="54" t="s">
        <v>32</v>
      </c>
      <c r="N122" s="54" t="s">
        <v>823</v>
      </c>
      <c r="O122" s="54" t="s">
        <v>21</v>
      </c>
      <c r="P122" s="54" t="s">
        <v>36</v>
      </c>
      <c r="Q122" s="54" t="s">
        <v>21</v>
      </c>
      <c r="R122" s="57">
        <v>700.84</v>
      </c>
      <c r="S122" s="57">
        <v>1388.41</v>
      </c>
      <c r="T122" s="58">
        <v>3214.93</v>
      </c>
    </row>
    <row r="123" spans="1:89" s="59" customFormat="1" ht="15" customHeight="1" x14ac:dyDescent="0.25">
      <c r="A123" s="54">
        <v>1</v>
      </c>
      <c r="B123" s="54">
        <v>10</v>
      </c>
      <c r="C123" s="54">
        <v>31</v>
      </c>
      <c r="D123" s="55">
        <v>6</v>
      </c>
      <c r="E123" s="54">
        <v>7</v>
      </c>
      <c r="F123" s="56" t="str">
        <f t="shared" si="1"/>
        <v>1.10.31.7</v>
      </c>
      <c r="G123" s="54" t="s">
        <v>188</v>
      </c>
      <c r="H123" s="54">
        <v>3420</v>
      </c>
      <c r="I123" s="54" t="s">
        <v>31</v>
      </c>
      <c r="J123" s="54" t="s">
        <v>825</v>
      </c>
      <c r="K123" s="54" t="s">
        <v>23</v>
      </c>
      <c r="L123" s="54" t="s">
        <v>32</v>
      </c>
      <c r="N123" s="54" t="s">
        <v>823</v>
      </c>
      <c r="O123" s="54" t="s">
        <v>21</v>
      </c>
      <c r="P123" s="54" t="s">
        <v>36</v>
      </c>
      <c r="Q123" s="54" t="s">
        <v>21</v>
      </c>
      <c r="R123" s="57">
        <v>700.84</v>
      </c>
      <c r="S123" s="57">
        <v>1388.41</v>
      </c>
      <c r="T123" s="58">
        <v>3214.93</v>
      </c>
    </row>
    <row r="124" spans="1:89" s="59" customFormat="1" ht="15" customHeight="1" x14ac:dyDescent="0.25">
      <c r="A124" s="55">
        <v>1</v>
      </c>
      <c r="B124" s="55">
        <v>10</v>
      </c>
      <c r="C124" s="55">
        <v>40</v>
      </c>
      <c r="D124" s="55">
        <v>40</v>
      </c>
      <c r="E124" s="55">
        <v>1</v>
      </c>
      <c r="F124" s="61" t="str">
        <f t="shared" si="1"/>
        <v>1.10.40.1</v>
      </c>
      <c r="G124" s="55" t="s">
        <v>69</v>
      </c>
      <c r="H124" s="55">
        <v>3342</v>
      </c>
      <c r="I124" s="55" t="s">
        <v>31</v>
      </c>
      <c r="J124" s="55" t="s">
        <v>825</v>
      </c>
      <c r="K124" s="55" t="s">
        <v>23</v>
      </c>
      <c r="L124" s="55" t="s">
        <v>32</v>
      </c>
      <c r="M124" s="55"/>
      <c r="N124" s="55" t="s">
        <v>824</v>
      </c>
      <c r="O124" s="55" t="s">
        <v>21</v>
      </c>
      <c r="P124" s="55" t="s">
        <v>36</v>
      </c>
      <c r="Q124" s="55" t="s">
        <v>21</v>
      </c>
      <c r="R124" s="57">
        <v>700.84</v>
      </c>
      <c r="S124" s="57">
        <v>1388.41</v>
      </c>
      <c r="T124" s="58">
        <v>3214.93</v>
      </c>
    </row>
    <row r="125" spans="1:89" s="59" customFormat="1" ht="15" customHeight="1" x14ac:dyDescent="0.25">
      <c r="A125" s="54">
        <v>1</v>
      </c>
      <c r="B125" s="54">
        <v>10</v>
      </c>
      <c r="C125" s="54">
        <v>40</v>
      </c>
      <c r="D125" s="55">
        <v>40</v>
      </c>
      <c r="E125" s="54">
        <v>10</v>
      </c>
      <c r="F125" s="56" t="str">
        <f t="shared" si="1"/>
        <v>1.10.40.10</v>
      </c>
      <c r="G125" s="54" t="s">
        <v>69</v>
      </c>
      <c r="H125" s="54">
        <v>3342</v>
      </c>
      <c r="I125" s="54" t="s">
        <v>31</v>
      </c>
      <c r="J125" s="54" t="s">
        <v>825</v>
      </c>
      <c r="K125" s="54" t="s">
        <v>23</v>
      </c>
      <c r="L125" s="54" t="s">
        <v>32</v>
      </c>
      <c r="M125" s="54"/>
      <c r="N125" s="54" t="s">
        <v>824</v>
      </c>
      <c r="O125" s="54" t="s">
        <v>21</v>
      </c>
      <c r="P125" s="54" t="s">
        <v>36</v>
      </c>
      <c r="Q125" s="54" t="s">
        <v>21</v>
      </c>
      <c r="R125" s="57">
        <v>700.84</v>
      </c>
      <c r="S125" s="57">
        <v>1388.41</v>
      </c>
      <c r="T125" s="58">
        <v>3214.93</v>
      </c>
    </row>
    <row r="126" spans="1:89" s="59" customFormat="1" ht="13.5" customHeight="1" x14ac:dyDescent="0.25">
      <c r="A126" s="54">
        <v>1</v>
      </c>
      <c r="B126" s="54">
        <v>10</v>
      </c>
      <c r="C126" s="54">
        <v>40</v>
      </c>
      <c r="D126" s="55">
        <v>40</v>
      </c>
      <c r="E126" s="54">
        <v>11</v>
      </c>
      <c r="F126" s="56" t="str">
        <f t="shared" si="1"/>
        <v>1.10.40.11</v>
      </c>
      <c r="G126" s="54" t="s">
        <v>69</v>
      </c>
      <c r="H126" s="54">
        <v>3342</v>
      </c>
      <c r="I126" s="54" t="s">
        <v>31</v>
      </c>
      <c r="J126" s="54" t="s">
        <v>825</v>
      </c>
      <c r="K126" s="54" t="s">
        <v>23</v>
      </c>
      <c r="L126" s="54" t="s">
        <v>32</v>
      </c>
      <c r="M126" s="54">
        <v>1171</v>
      </c>
      <c r="N126" s="54" t="s">
        <v>823</v>
      </c>
      <c r="O126" s="54" t="s">
        <v>21</v>
      </c>
      <c r="P126" s="54" t="s">
        <v>36</v>
      </c>
      <c r="Q126" s="54" t="s">
        <v>21</v>
      </c>
      <c r="R126" s="57">
        <v>700.84</v>
      </c>
      <c r="S126" s="57">
        <v>1388.41</v>
      </c>
      <c r="T126" s="58">
        <v>3214.93</v>
      </c>
    </row>
    <row r="127" spans="1:89" s="59" customFormat="1" ht="15" customHeight="1" x14ac:dyDescent="0.25">
      <c r="A127" s="54">
        <v>1</v>
      </c>
      <c r="B127" s="54">
        <v>10</v>
      </c>
      <c r="C127" s="54">
        <v>40</v>
      </c>
      <c r="D127" s="55">
        <v>40</v>
      </c>
      <c r="E127" s="54">
        <v>12</v>
      </c>
      <c r="F127" s="56" t="str">
        <f t="shared" si="1"/>
        <v>1.10.40.12</v>
      </c>
      <c r="G127" s="54" t="s">
        <v>69</v>
      </c>
      <c r="H127" s="54">
        <v>3342</v>
      </c>
      <c r="I127" s="54" t="s">
        <v>31</v>
      </c>
      <c r="J127" s="54" t="s">
        <v>825</v>
      </c>
      <c r="K127" s="54" t="s">
        <v>23</v>
      </c>
      <c r="L127" s="54" t="s">
        <v>32</v>
      </c>
      <c r="M127" s="54">
        <v>1018</v>
      </c>
      <c r="N127" s="54" t="s">
        <v>823</v>
      </c>
      <c r="O127" s="54" t="s">
        <v>21</v>
      </c>
      <c r="P127" s="54" t="s">
        <v>36</v>
      </c>
      <c r="Q127" s="54" t="s">
        <v>21</v>
      </c>
      <c r="R127" s="57">
        <v>700.84</v>
      </c>
      <c r="S127" s="57">
        <v>1388.41</v>
      </c>
      <c r="T127" s="58">
        <v>3214.93</v>
      </c>
    </row>
    <row r="128" spans="1:89" s="59" customFormat="1" ht="15" customHeight="1" x14ac:dyDescent="0.25">
      <c r="A128" s="54">
        <v>1</v>
      </c>
      <c r="B128" s="54">
        <v>10</v>
      </c>
      <c r="C128" s="54">
        <v>40</v>
      </c>
      <c r="D128" s="55">
        <v>40</v>
      </c>
      <c r="E128" s="54">
        <v>13</v>
      </c>
      <c r="F128" s="56" t="str">
        <f t="shared" si="1"/>
        <v>1.10.40.13</v>
      </c>
      <c r="G128" s="54" t="s">
        <v>69</v>
      </c>
      <c r="H128" s="54">
        <v>3342</v>
      </c>
      <c r="I128" s="54" t="s">
        <v>31</v>
      </c>
      <c r="J128" s="54" t="s">
        <v>825</v>
      </c>
      <c r="K128" s="54" t="s">
        <v>23</v>
      </c>
      <c r="L128" s="54" t="s">
        <v>32</v>
      </c>
      <c r="M128" s="54">
        <v>1059</v>
      </c>
      <c r="N128" s="54" t="s">
        <v>823</v>
      </c>
      <c r="O128" s="54" t="s">
        <v>21</v>
      </c>
      <c r="P128" s="54" t="s">
        <v>36</v>
      </c>
      <c r="Q128" s="54" t="s">
        <v>21</v>
      </c>
      <c r="R128" s="57">
        <v>700.84</v>
      </c>
      <c r="S128" s="57">
        <v>1388.41</v>
      </c>
      <c r="T128" s="58">
        <v>3214.93</v>
      </c>
    </row>
    <row r="129" spans="1:20" s="59" customFormat="1" ht="15" customHeight="1" x14ac:dyDescent="0.25">
      <c r="A129" s="54">
        <v>1</v>
      </c>
      <c r="B129" s="54">
        <v>10</v>
      </c>
      <c r="C129" s="54">
        <v>40</v>
      </c>
      <c r="D129" s="55">
        <v>40</v>
      </c>
      <c r="E129" s="54">
        <v>14</v>
      </c>
      <c r="F129" s="56" t="str">
        <f t="shared" si="1"/>
        <v>1.10.40.14</v>
      </c>
      <c r="G129" s="54" t="s">
        <v>69</v>
      </c>
      <c r="H129" s="54">
        <v>3342</v>
      </c>
      <c r="I129" s="54" t="s">
        <v>31</v>
      </c>
      <c r="J129" s="54" t="s">
        <v>825</v>
      </c>
      <c r="K129" s="54" t="s">
        <v>23</v>
      </c>
      <c r="L129" s="54" t="s">
        <v>32</v>
      </c>
      <c r="M129" s="54">
        <v>1282</v>
      </c>
      <c r="N129" s="54" t="s">
        <v>823</v>
      </c>
      <c r="O129" s="54" t="s">
        <v>21</v>
      </c>
      <c r="P129" s="54" t="s">
        <v>36</v>
      </c>
      <c r="Q129" s="54" t="s">
        <v>21</v>
      </c>
      <c r="R129" s="57">
        <v>700.84</v>
      </c>
      <c r="S129" s="57">
        <v>1388.41</v>
      </c>
      <c r="T129" s="58">
        <v>3214.93</v>
      </c>
    </row>
    <row r="130" spans="1:20" s="59" customFormat="1" ht="15" customHeight="1" x14ac:dyDescent="0.25">
      <c r="A130" s="54">
        <v>1</v>
      </c>
      <c r="B130" s="54">
        <v>10</v>
      </c>
      <c r="C130" s="54">
        <v>40</v>
      </c>
      <c r="D130" s="55">
        <v>40</v>
      </c>
      <c r="E130" s="54">
        <v>15</v>
      </c>
      <c r="F130" s="56" t="str">
        <f t="shared" ref="F130:F193" si="2">CONCATENATE(A130,".",B130,".",C130,".",E130)</f>
        <v>1.10.40.15</v>
      </c>
      <c r="G130" s="54" t="s">
        <v>69</v>
      </c>
      <c r="H130" s="54">
        <v>3342</v>
      </c>
      <c r="I130" s="54" t="s">
        <v>31</v>
      </c>
      <c r="J130" s="54" t="s">
        <v>825</v>
      </c>
      <c r="K130" s="54" t="s">
        <v>23</v>
      </c>
      <c r="L130" s="54" t="s">
        <v>32</v>
      </c>
      <c r="M130" s="54">
        <v>730</v>
      </c>
      <c r="N130" s="54" t="s">
        <v>823</v>
      </c>
      <c r="O130" s="54" t="s">
        <v>21</v>
      </c>
      <c r="P130" s="54" t="s">
        <v>36</v>
      </c>
      <c r="Q130" s="54" t="s">
        <v>21</v>
      </c>
      <c r="R130" s="57">
        <v>700.84</v>
      </c>
      <c r="S130" s="57">
        <v>1388.41</v>
      </c>
      <c r="T130" s="58">
        <v>3214.93</v>
      </c>
    </row>
    <row r="131" spans="1:20" s="59" customFormat="1" ht="15" customHeight="1" x14ac:dyDescent="0.25">
      <c r="A131" s="54">
        <v>1</v>
      </c>
      <c r="B131" s="54">
        <v>10</v>
      </c>
      <c r="C131" s="54">
        <v>40</v>
      </c>
      <c r="D131" s="55">
        <v>40</v>
      </c>
      <c r="E131" s="54">
        <v>16</v>
      </c>
      <c r="F131" s="56" t="str">
        <f t="shared" si="2"/>
        <v>1.10.40.16</v>
      </c>
      <c r="G131" s="54" t="s">
        <v>69</v>
      </c>
      <c r="H131" s="54">
        <v>3342</v>
      </c>
      <c r="I131" s="54" t="s">
        <v>31</v>
      </c>
      <c r="J131" s="54" t="s">
        <v>825</v>
      </c>
      <c r="K131" s="54" t="s">
        <v>23</v>
      </c>
      <c r="L131" s="54" t="s">
        <v>32</v>
      </c>
      <c r="M131" s="54">
        <v>1003</v>
      </c>
      <c r="N131" s="54" t="s">
        <v>823</v>
      </c>
      <c r="O131" s="54" t="s">
        <v>21</v>
      </c>
      <c r="P131" s="54" t="s">
        <v>36</v>
      </c>
      <c r="Q131" s="54" t="s">
        <v>21</v>
      </c>
      <c r="R131" s="57">
        <v>700.84</v>
      </c>
      <c r="S131" s="57">
        <v>1388.41</v>
      </c>
      <c r="T131" s="58">
        <v>3214.93</v>
      </c>
    </row>
    <row r="132" spans="1:20" s="59" customFormat="1" ht="15" customHeight="1" x14ac:dyDescent="0.25">
      <c r="A132" s="54">
        <v>1</v>
      </c>
      <c r="B132" s="54">
        <v>10</v>
      </c>
      <c r="C132" s="54">
        <v>40</v>
      </c>
      <c r="D132" s="55">
        <v>40</v>
      </c>
      <c r="E132" s="54">
        <v>17</v>
      </c>
      <c r="F132" s="56" t="str">
        <f t="shared" si="2"/>
        <v>1.10.40.17</v>
      </c>
      <c r="G132" s="54" t="s">
        <v>69</v>
      </c>
      <c r="H132" s="54">
        <v>3342</v>
      </c>
      <c r="I132" s="54" t="s">
        <v>31</v>
      </c>
      <c r="J132" s="54" t="s">
        <v>825</v>
      </c>
      <c r="K132" s="54" t="s">
        <v>23</v>
      </c>
      <c r="L132" s="54" t="s">
        <v>32</v>
      </c>
      <c r="M132" s="54">
        <v>577</v>
      </c>
      <c r="N132" s="54" t="s">
        <v>823</v>
      </c>
      <c r="O132" s="54" t="s">
        <v>21</v>
      </c>
      <c r="P132" s="54" t="s">
        <v>36</v>
      </c>
      <c r="Q132" s="54" t="s">
        <v>21</v>
      </c>
      <c r="R132" s="57">
        <v>700.84</v>
      </c>
      <c r="S132" s="57">
        <v>1388.41</v>
      </c>
      <c r="T132" s="58">
        <v>3214.93</v>
      </c>
    </row>
    <row r="133" spans="1:20" ht="15" customHeight="1" x14ac:dyDescent="0.25">
      <c r="A133" s="54">
        <v>1</v>
      </c>
      <c r="B133" s="54">
        <v>10</v>
      </c>
      <c r="C133" s="54">
        <v>40</v>
      </c>
      <c r="D133" s="55">
        <v>40</v>
      </c>
      <c r="E133" s="54">
        <v>18</v>
      </c>
      <c r="F133" s="56" t="str">
        <f t="shared" si="2"/>
        <v>1.10.40.18</v>
      </c>
      <c r="G133" s="54" t="s">
        <v>69</v>
      </c>
      <c r="H133" s="54">
        <v>3342</v>
      </c>
      <c r="I133" s="54" t="s">
        <v>31</v>
      </c>
      <c r="J133" s="54" t="s">
        <v>825</v>
      </c>
      <c r="K133" s="54" t="s">
        <v>23</v>
      </c>
      <c r="L133" s="54" t="s">
        <v>32</v>
      </c>
      <c r="M133" s="54">
        <v>909</v>
      </c>
      <c r="N133" s="54" t="s">
        <v>823</v>
      </c>
      <c r="O133" s="54" t="s">
        <v>21</v>
      </c>
      <c r="P133" s="54" t="s">
        <v>36</v>
      </c>
      <c r="Q133" s="54" t="s">
        <v>21</v>
      </c>
      <c r="R133" s="57">
        <v>700.84</v>
      </c>
      <c r="S133" s="57">
        <v>1388.41</v>
      </c>
      <c r="T133" s="58">
        <v>3214.93</v>
      </c>
    </row>
    <row r="134" spans="1:20" ht="15" customHeight="1" x14ac:dyDescent="0.25">
      <c r="A134" s="54">
        <v>1</v>
      </c>
      <c r="B134" s="54">
        <v>10</v>
      </c>
      <c r="C134" s="54">
        <v>40</v>
      </c>
      <c r="D134" s="55">
        <v>40</v>
      </c>
      <c r="E134" s="54">
        <v>19</v>
      </c>
      <c r="F134" s="56" t="str">
        <f t="shared" si="2"/>
        <v>1.10.40.19</v>
      </c>
      <c r="G134" s="54" t="s">
        <v>69</v>
      </c>
      <c r="H134" s="54">
        <v>3342</v>
      </c>
      <c r="I134" s="54" t="s">
        <v>31</v>
      </c>
      <c r="J134" s="54" t="s">
        <v>825</v>
      </c>
      <c r="K134" s="54" t="s">
        <v>23</v>
      </c>
      <c r="L134" s="54" t="s">
        <v>32</v>
      </c>
      <c r="M134" s="54">
        <v>1580</v>
      </c>
      <c r="N134" s="54" t="s">
        <v>823</v>
      </c>
      <c r="O134" s="54" t="s">
        <v>21</v>
      </c>
      <c r="P134" s="54" t="s">
        <v>36</v>
      </c>
      <c r="Q134" s="54" t="s">
        <v>21</v>
      </c>
      <c r="R134" s="57">
        <v>700.84</v>
      </c>
      <c r="S134" s="57">
        <v>1388.41</v>
      </c>
      <c r="T134" s="58">
        <v>3214.93</v>
      </c>
    </row>
    <row r="135" spans="1:20" s="59" customFormat="1" ht="15" customHeight="1" x14ac:dyDescent="0.25">
      <c r="A135" s="55">
        <v>1</v>
      </c>
      <c r="B135" s="55">
        <v>10</v>
      </c>
      <c r="C135" s="55">
        <v>40</v>
      </c>
      <c r="D135" s="55">
        <v>40</v>
      </c>
      <c r="E135" s="55">
        <v>2</v>
      </c>
      <c r="F135" s="61" t="str">
        <f t="shared" si="2"/>
        <v>1.10.40.2</v>
      </c>
      <c r="G135" s="55" t="s">
        <v>69</v>
      </c>
      <c r="H135" s="55">
        <v>3342</v>
      </c>
      <c r="I135" s="55" t="s">
        <v>31</v>
      </c>
      <c r="J135" s="55" t="s">
        <v>825</v>
      </c>
      <c r="K135" s="55" t="s">
        <v>23</v>
      </c>
      <c r="L135" s="55" t="s">
        <v>32</v>
      </c>
      <c r="M135" s="53"/>
      <c r="N135" s="55" t="s">
        <v>824</v>
      </c>
      <c r="O135" s="55" t="s">
        <v>21</v>
      </c>
      <c r="P135" s="55" t="s">
        <v>36</v>
      </c>
      <c r="Q135" s="55" t="s">
        <v>21</v>
      </c>
      <c r="R135" s="57">
        <v>700.84</v>
      </c>
      <c r="S135" s="57">
        <v>1388.41</v>
      </c>
      <c r="T135" s="58">
        <v>3214.93</v>
      </c>
    </row>
    <row r="136" spans="1:20" s="59" customFormat="1" ht="15" customHeight="1" x14ac:dyDescent="0.25">
      <c r="A136" s="54">
        <v>1</v>
      </c>
      <c r="B136" s="54">
        <v>10</v>
      </c>
      <c r="C136" s="54">
        <v>40</v>
      </c>
      <c r="D136" s="55">
        <v>40</v>
      </c>
      <c r="E136" s="54">
        <v>20</v>
      </c>
      <c r="F136" s="56" t="str">
        <f t="shared" si="2"/>
        <v>1.10.40.20</v>
      </c>
      <c r="G136" s="54" t="s">
        <v>69</v>
      </c>
      <c r="H136" s="54">
        <v>3342</v>
      </c>
      <c r="I136" s="54" t="s">
        <v>31</v>
      </c>
      <c r="J136" s="54" t="s">
        <v>825</v>
      </c>
      <c r="K136" s="54" t="s">
        <v>23</v>
      </c>
      <c r="L136" s="54" t="s">
        <v>32</v>
      </c>
      <c r="M136" s="54">
        <v>570</v>
      </c>
      <c r="N136" s="54" t="s">
        <v>823</v>
      </c>
      <c r="O136" s="54" t="s">
        <v>21</v>
      </c>
      <c r="P136" s="54" t="s">
        <v>36</v>
      </c>
      <c r="Q136" s="54" t="s">
        <v>21</v>
      </c>
      <c r="R136" s="57">
        <v>700.84</v>
      </c>
      <c r="S136" s="57">
        <v>1388.41</v>
      </c>
      <c r="T136" s="58">
        <v>3214.93</v>
      </c>
    </row>
    <row r="137" spans="1:20" s="59" customFormat="1" ht="15" customHeight="1" x14ac:dyDescent="0.25">
      <c r="A137" s="54">
        <v>1</v>
      </c>
      <c r="B137" s="54">
        <v>10</v>
      </c>
      <c r="C137" s="54">
        <v>40</v>
      </c>
      <c r="D137" s="55">
        <v>40</v>
      </c>
      <c r="E137" s="54">
        <v>21</v>
      </c>
      <c r="F137" s="56" t="str">
        <f t="shared" si="2"/>
        <v>1.10.40.21</v>
      </c>
      <c r="G137" s="54" t="s">
        <v>69</v>
      </c>
      <c r="H137" s="54">
        <v>3342</v>
      </c>
      <c r="I137" s="54" t="s">
        <v>31</v>
      </c>
      <c r="J137" s="54" t="s">
        <v>825</v>
      </c>
      <c r="K137" s="54" t="s">
        <v>23</v>
      </c>
      <c r="L137" s="54" t="s">
        <v>32</v>
      </c>
      <c r="M137" s="54">
        <v>1763</v>
      </c>
      <c r="N137" s="54" t="s">
        <v>824</v>
      </c>
      <c r="O137" s="54" t="s">
        <v>21</v>
      </c>
      <c r="P137" s="54" t="s">
        <v>36</v>
      </c>
      <c r="Q137" s="54" t="s">
        <v>21</v>
      </c>
      <c r="R137" s="57">
        <v>700.84</v>
      </c>
      <c r="S137" s="57">
        <v>1388.41</v>
      </c>
      <c r="T137" s="58">
        <v>3214.93</v>
      </c>
    </row>
    <row r="138" spans="1:20" s="59" customFormat="1" ht="15" customHeight="1" x14ac:dyDescent="0.25">
      <c r="A138" s="54">
        <v>1</v>
      </c>
      <c r="B138" s="54">
        <v>10</v>
      </c>
      <c r="C138" s="54">
        <v>40</v>
      </c>
      <c r="D138" s="55">
        <v>40</v>
      </c>
      <c r="E138" s="54">
        <v>22</v>
      </c>
      <c r="F138" s="56" t="str">
        <f t="shared" si="2"/>
        <v>1.10.40.22</v>
      </c>
      <c r="G138" s="54" t="s">
        <v>69</v>
      </c>
      <c r="H138" s="54">
        <v>3342</v>
      </c>
      <c r="I138" s="54" t="s">
        <v>31</v>
      </c>
      <c r="J138" s="54" t="s">
        <v>825</v>
      </c>
      <c r="K138" s="54" t="s">
        <v>23</v>
      </c>
      <c r="L138" s="54" t="s">
        <v>32</v>
      </c>
      <c r="M138" s="54">
        <v>384</v>
      </c>
      <c r="N138" s="54" t="s">
        <v>823</v>
      </c>
      <c r="O138" s="54" t="s">
        <v>21</v>
      </c>
      <c r="P138" s="54" t="s">
        <v>36</v>
      </c>
      <c r="Q138" s="54" t="s">
        <v>21</v>
      </c>
      <c r="R138" s="57">
        <v>700.84</v>
      </c>
      <c r="S138" s="57">
        <v>1388.41</v>
      </c>
      <c r="T138" s="58">
        <v>3214.93</v>
      </c>
    </row>
    <row r="139" spans="1:20" ht="15" customHeight="1" x14ac:dyDescent="0.25">
      <c r="A139" s="54">
        <v>1</v>
      </c>
      <c r="B139" s="54">
        <v>10</v>
      </c>
      <c r="C139" s="54">
        <v>40</v>
      </c>
      <c r="D139" s="55">
        <v>40</v>
      </c>
      <c r="E139" s="54">
        <v>23</v>
      </c>
      <c r="F139" s="56" t="str">
        <f t="shared" si="2"/>
        <v>1.10.40.23</v>
      </c>
      <c r="G139" s="54" t="s">
        <v>69</v>
      </c>
      <c r="H139" s="54">
        <v>3342</v>
      </c>
      <c r="I139" s="54" t="s">
        <v>31</v>
      </c>
      <c r="J139" s="54" t="s">
        <v>825</v>
      </c>
      <c r="K139" s="54" t="s">
        <v>23</v>
      </c>
      <c r="L139" s="54" t="s">
        <v>32</v>
      </c>
      <c r="M139" s="54">
        <v>224</v>
      </c>
      <c r="N139" s="54" t="s">
        <v>823</v>
      </c>
      <c r="O139" s="54" t="s">
        <v>21</v>
      </c>
      <c r="P139" s="54" t="s">
        <v>36</v>
      </c>
      <c r="Q139" s="54" t="s">
        <v>21</v>
      </c>
      <c r="R139" s="57">
        <v>700.84</v>
      </c>
      <c r="S139" s="57">
        <v>1388.41</v>
      </c>
      <c r="T139" s="58">
        <v>3214.93</v>
      </c>
    </row>
    <row r="140" spans="1:20" s="59" customFormat="1" ht="15" customHeight="1" x14ac:dyDescent="0.25">
      <c r="A140" s="54">
        <v>1</v>
      </c>
      <c r="B140" s="54">
        <v>10</v>
      </c>
      <c r="C140" s="54">
        <v>40</v>
      </c>
      <c r="D140" s="55">
        <v>40</v>
      </c>
      <c r="E140" s="54">
        <v>24</v>
      </c>
      <c r="F140" s="56" t="str">
        <f t="shared" si="2"/>
        <v>1.10.40.24</v>
      </c>
      <c r="G140" s="54" t="s">
        <v>69</v>
      </c>
      <c r="H140" s="54">
        <v>3342</v>
      </c>
      <c r="I140" s="54" t="s">
        <v>31</v>
      </c>
      <c r="J140" s="54" t="s">
        <v>825</v>
      </c>
      <c r="K140" s="54" t="s">
        <v>23</v>
      </c>
      <c r="L140" s="54" t="s">
        <v>32</v>
      </c>
      <c r="M140" s="54">
        <v>567</v>
      </c>
      <c r="N140" s="54" t="s">
        <v>823</v>
      </c>
      <c r="O140" s="54" t="s">
        <v>21</v>
      </c>
      <c r="P140" s="54" t="s">
        <v>36</v>
      </c>
      <c r="Q140" s="54" t="s">
        <v>21</v>
      </c>
      <c r="R140" s="57">
        <v>700.84</v>
      </c>
      <c r="S140" s="57">
        <v>1388.41</v>
      </c>
      <c r="T140" s="58">
        <v>3214.93</v>
      </c>
    </row>
    <row r="141" spans="1:20" s="59" customFormat="1" ht="15" customHeight="1" x14ac:dyDescent="0.25">
      <c r="A141" s="54">
        <v>1</v>
      </c>
      <c r="B141" s="54">
        <v>10</v>
      </c>
      <c r="C141" s="54">
        <v>40</v>
      </c>
      <c r="D141" s="55">
        <v>40</v>
      </c>
      <c r="E141" s="54">
        <v>25</v>
      </c>
      <c r="F141" s="56" t="str">
        <f t="shared" si="2"/>
        <v>1.10.40.25</v>
      </c>
      <c r="G141" s="54" t="s">
        <v>69</v>
      </c>
      <c r="H141" s="54">
        <v>3342</v>
      </c>
      <c r="I141" s="54" t="s">
        <v>31</v>
      </c>
      <c r="J141" s="54" t="s">
        <v>825</v>
      </c>
      <c r="K141" s="54" t="s">
        <v>23</v>
      </c>
      <c r="L141" s="54" t="s">
        <v>32</v>
      </c>
      <c r="M141" s="54">
        <v>571</v>
      </c>
      <c r="N141" s="54" t="s">
        <v>823</v>
      </c>
      <c r="O141" s="54" t="s">
        <v>21</v>
      </c>
      <c r="P141" s="54" t="s">
        <v>36</v>
      </c>
      <c r="Q141" s="54" t="s">
        <v>21</v>
      </c>
      <c r="R141" s="57">
        <v>700.84</v>
      </c>
      <c r="S141" s="57">
        <v>1388.41</v>
      </c>
      <c r="T141" s="58">
        <v>3214.93</v>
      </c>
    </row>
    <row r="142" spans="1:20" s="59" customFormat="1" ht="15" customHeight="1" x14ac:dyDescent="0.25">
      <c r="A142" s="54">
        <v>1</v>
      </c>
      <c r="B142" s="54">
        <v>10</v>
      </c>
      <c r="C142" s="54">
        <v>40</v>
      </c>
      <c r="D142" s="55">
        <v>40</v>
      </c>
      <c r="E142" s="54">
        <v>26</v>
      </c>
      <c r="F142" s="56" t="str">
        <f t="shared" si="2"/>
        <v>1.10.40.26</v>
      </c>
      <c r="G142" s="54" t="s">
        <v>69</v>
      </c>
      <c r="H142" s="54">
        <v>3342</v>
      </c>
      <c r="I142" s="54" t="s">
        <v>31</v>
      </c>
      <c r="J142" s="54" t="s">
        <v>825</v>
      </c>
      <c r="K142" s="54" t="s">
        <v>23</v>
      </c>
      <c r="L142" s="54" t="s">
        <v>32</v>
      </c>
      <c r="M142" s="54">
        <v>202</v>
      </c>
      <c r="N142" s="54" t="s">
        <v>823</v>
      </c>
      <c r="O142" s="54" t="s">
        <v>21</v>
      </c>
      <c r="P142" s="54" t="s">
        <v>36</v>
      </c>
      <c r="Q142" s="54" t="s">
        <v>21</v>
      </c>
      <c r="R142" s="57">
        <v>700.84</v>
      </c>
      <c r="S142" s="57">
        <v>1388.41</v>
      </c>
      <c r="T142" s="58">
        <v>3214.93</v>
      </c>
    </row>
    <row r="143" spans="1:20" s="59" customFormat="1" ht="15" customHeight="1" x14ac:dyDescent="0.25">
      <c r="A143" s="54">
        <v>1</v>
      </c>
      <c r="B143" s="54">
        <v>10</v>
      </c>
      <c r="C143" s="54">
        <v>40</v>
      </c>
      <c r="D143" s="55">
        <v>40</v>
      </c>
      <c r="E143" s="54">
        <v>27</v>
      </c>
      <c r="F143" s="56" t="str">
        <f t="shared" si="2"/>
        <v>1.10.40.27</v>
      </c>
      <c r="G143" s="54" t="s">
        <v>69</v>
      </c>
      <c r="H143" s="54">
        <v>3342</v>
      </c>
      <c r="I143" s="54" t="s">
        <v>31</v>
      </c>
      <c r="J143" s="54" t="s">
        <v>825</v>
      </c>
      <c r="K143" s="54" t="s">
        <v>23</v>
      </c>
      <c r="L143" s="54" t="s">
        <v>32</v>
      </c>
      <c r="M143" s="54">
        <v>1096</v>
      </c>
      <c r="N143" s="54" t="s">
        <v>823</v>
      </c>
      <c r="O143" s="54" t="s">
        <v>21</v>
      </c>
      <c r="P143" s="54" t="s">
        <v>36</v>
      </c>
      <c r="Q143" s="54" t="s">
        <v>21</v>
      </c>
      <c r="R143" s="57">
        <v>700.84</v>
      </c>
      <c r="S143" s="57">
        <v>1388.41</v>
      </c>
      <c r="T143" s="58">
        <v>3214.93</v>
      </c>
    </row>
    <row r="144" spans="1:20" ht="15" customHeight="1" x14ac:dyDescent="0.25">
      <c r="A144" s="54">
        <v>1</v>
      </c>
      <c r="B144" s="54">
        <v>10</v>
      </c>
      <c r="C144" s="54">
        <v>40</v>
      </c>
      <c r="D144" s="55">
        <v>40</v>
      </c>
      <c r="E144" s="54">
        <v>28</v>
      </c>
      <c r="F144" s="56" t="str">
        <f t="shared" si="2"/>
        <v>1.10.40.28</v>
      </c>
      <c r="G144" s="54" t="s">
        <v>69</v>
      </c>
      <c r="H144" s="54">
        <v>3341</v>
      </c>
      <c r="I144" s="54" t="s">
        <v>31</v>
      </c>
      <c r="J144" s="54" t="s">
        <v>825</v>
      </c>
      <c r="K144" s="54" t="s">
        <v>23</v>
      </c>
      <c r="L144" s="54" t="s">
        <v>32</v>
      </c>
      <c r="M144" s="54">
        <v>1279</v>
      </c>
      <c r="N144" s="54" t="s">
        <v>823</v>
      </c>
      <c r="O144" s="54" t="s">
        <v>21</v>
      </c>
      <c r="P144" s="54" t="s">
        <v>36</v>
      </c>
      <c r="Q144" s="54" t="s">
        <v>21</v>
      </c>
      <c r="R144" s="57">
        <v>700.84</v>
      </c>
      <c r="S144" s="57">
        <v>1388.41</v>
      </c>
      <c r="T144" s="58">
        <v>3214.93</v>
      </c>
    </row>
    <row r="145" spans="1:20" s="59" customFormat="1" ht="15" customHeight="1" x14ac:dyDescent="0.25">
      <c r="A145" s="54">
        <v>1</v>
      </c>
      <c r="B145" s="54">
        <v>10</v>
      </c>
      <c r="C145" s="54">
        <v>40</v>
      </c>
      <c r="D145" s="55">
        <v>40</v>
      </c>
      <c r="E145" s="54">
        <v>3</v>
      </c>
      <c r="F145" s="56" t="str">
        <f t="shared" si="2"/>
        <v>1.10.40.3</v>
      </c>
      <c r="G145" s="54" t="s">
        <v>69</v>
      </c>
      <c r="H145" s="54">
        <v>3342</v>
      </c>
      <c r="I145" s="54" t="s">
        <v>31</v>
      </c>
      <c r="J145" s="54" t="s">
        <v>825</v>
      </c>
      <c r="K145" s="54" t="s">
        <v>23</v>
      </c>
      <c r="L145" s="54" t="s">
        <v>32</v>
      </c>
      <c r="M145" s="54">
        <v>275</v>
      </c>
      <c r="N145" s="54" t="s">
        <v>823</v>
      </c>
      <c r="O145" s="54" t="s">
        <v>21</v>
      </c>
      <c r="P145" s="54" t="s">
        <v>36</v>
      </c>
      <c r="Q145" s="54" t="s">
        <v>21</v>
      </c>
      <c r="R145" s="57">
        <v>700.84</v>
      </c>
      <c r="S145" s="57">
        <v>1388.41</v>
      </c>
      <c r="T145" s="58">
        <v>3214.93</v>
      </c>
    </row>
    <row r="146" spans="1:20" s="59" customFormat="1" ht="15" customHeight="1" x14ac:dyDescent="0.25">
      <c r="A146" s="54">
        <v>1</v>
      </c>
      <c r="B146" s="54">
        <v>10</v>
      </c>
      <c r="C146" s="54">
        <v>40</v>
      </c>
      <c r="D146" s="55">
        <v>40</v>
      </c>
      <c r="E146" s="54">
        <v>30</v>
      </c>
      <c r="F146" s="56" t="str">
        <f t="shared" si="2"/>
        <v>1.10.40.30</v>
      </c>
      <c r="G146" s="54" t="s">
        <v>69</v>
      </c>
      <c r="H146" s="54">
        <v>3341</v>
      </c>
      <c r="I146" s="54" t="s">
        <v>31</v>
      </c>
      <c r="J146" s="54" t="s">
        <v>825</v>
      </c>
      <c r="K146" s="54" t="s">
        <v>23</v>
      </c>
      <c r="L146" s="54" t="s">
        <v>32</v>
      </c>
      <c r="M146" s="54">
        <v>1315</v>
      </c>
      <c r="N146" s="54" t="s">
        <v>823</v>
      </c>
      <c r="O146" s="54" t="s">
        <v>21</v>
      </c>
      <c r="P146" s="54" t="s">
        <v>36</v>
      </c>
      <c r="Q146" s="54" t="s">
        <v>21</v>
      </c>
      <c r="R146" s="57">
        <v>700.84</v>
      </c>
      <c r="S146" s="57">
        <v>1388.41</v>
      </c>
      <c r="T146" s="58">
        <v>3214.93</v>
      </c>
    </row>
    <row r="147" spans="1:20" s="59" customFormat="1" ht="15" customHeight="1" x14ac:dyDescent="0.25">
      <c r="A147" s="54">
        <v>1</v>
      </c>
      <c r="B147" s="54">
        <v>10</v>
      </c>
      <c r="C147" s="54">
        <v>40</v>
      </c>
      <c r="D147" s="55">
        <v>40</v>
      </c>
      <c r="E147" s="54">
        <v>31</v>
      </c>
      <c r="F147" s="56" t="str">
        <f t="shared" si="2"/>
        <v>1.10.40.31</v>
      </c>
      <c r="G147" s="54" t="s">
        <v>69</v>
      </c>
      <c r="H147" s="54">
        <v>3341</v>
      </c>
      <c r="I147" s="54" t="s">
        <v>31</v>
      </c>
      <c r="J147" s="54" t="s">
        <v>825</v>
      </c>
      <c r="K147" s="54" t="s">
        <v>23</v>
      </c>
      <c r="L147" s="54" t="s">
        <v>32</v>
      </c>
      <c r="M147" s="54">
        <v>1607</v>
      </c>
      <c r="N147" s="54" t="s">
        <v>824</v>
      </c>
      <c r="O147" s="54" t="s">
        <v>21</v>
      </c>
      <c r="P147" s="54" t="s">
        <v>36</v>
      </c>
      <c r="Q147" s="54" t="s">
        <v>21</v>
      </c>
      <c r="R147" s="57">
        <v>700.84</v>
      </c>
      <c r="S147" s="57">
        <v>1388.41</v>
      </c>
      <c r="T147" s="58">
        <v>3214.93</v>
      </c>
    </row>
    <row r="148" spans="1:20" ht="15" customHeight="1" x14ac:dyDescent="0.25">
      <c r="A148" s="54">
        <v>1</v>
      </c>
      <c r="B148" s="54">
        <v>10</v>
      </c>
      <c r="C148" s="54">
        <v>40</v>
      </c>
      <c r="D148" s="55">
        <v>40</v>
      </c>
      <c r="E148" s="54">
        <v>32</v>
      </c>
      <c r="F148" s="56" t="str">
        <f t="shared" si="2"/>
        <v>1.10.40.32</v>
      </c>
      <c r="G148" s="54" t="s">
        <v>69</v>
      </c>
      <c r="H148" s="54">
        <v>3341</v>
      </c>
      <c r="I148" s="54" t="s">
        <v>31</v>
      </c>
      <c r="J148" s="54" t="s">
        <v>825</v>
      </c>
      <c r="K148" s="54" t="s">
        <v>23</v>
      </c>
      <c r="L148" s="54" t="s">
        <v>32</v>
      </c>
      <c r="M148" s="54">
        <v>1248</v>
      </c>
      <c r="N148" s="54" t="s">
        <v>823</v>
      </c>
      <c r="O148" s="54" t="s">
        <v>21</v>
      </c>
      <c r="P148" s="54" t="s">
        <v>36</v>
      </c>
      <c r="Q148" s="54" t="s">
        <v>21</v>
      </c>
      <c r="R148" s="57">
        <v>700.84</v>
      </c>
      <c r="S148" s="57">
        <v>1388.41</v>
      </c>
      <c r="T148" s="58">
        <v>3214.93</v>
      </c>
    </row>
    <row r="149" spans="1:20" s="59" customFormat="1" ht="15" customHeight="1" x14ac:dyDescent="0.25">
      <c r="A149" s="54">
        <v>1</v>
      </c>
      <c r="B149" s="54">
        <v>10</v>
      </c>
      <c r="C149" s="54">
        <v>40</v>
      </c>
      <c r="D149" s="55">
        <v>40</v>
      </c>
      <c r="E149" s="54">
        <v>33</v>
      </c>
      <c r="F149" s="56" t="str">
        <f t="shared" si="2"/>
        <v>1.10.40.33</v>
      </c>
      <c r="G149" s="54" t="s">
        <v>69</v>
      </c>
      <c r="H149" s="54">
        <v>3341</v>
      </c>
      <c r="I149" s="54" t="s">
        <v>31</v>
      </c>
      <c r="J149" s="54" t="s">
        <v>825</v>
      </c>
      <c r="K149" s="54" t="s">
        <v>23</v>
      </c>
      <c r="L149" s="54" t="s">
        <v>32</v>
      </c>
      <c r="M149" s="54">
        <v>235</v>
      </c>
      <c r="N149" s="54" t="s">
        <v>823</v>
      </c>
      <c r="O149" s="54" t="s">
        <v>21</v>
      </c>
      <c r="P149" s="54" t="s">
        <v>36</v>
      </c>
      <c r="Q149" s="54" t="s">
        <v>21</v>
      </c>
      <c r="R149" s="57">
        <v>700.84</v>
      </c>
      <c r="S149" s="57">
        <v>1388.41</v>
      </c>
      <c r="T149" s="58">
        <v>3214.93</v>
      </c>
    </row>
    <row r="150" spans="1:20" s="59" customFormat="1" ht="15" customHeight="1" x14ac:dyDescent="0.25">
      <c r="A150" s="54">
        <v>1</v>
      </c>
      <c r="B150" s="54">
        <v>10</v>
      </c>
      <c r="C150" s="54">
        <v>40</v>
      </c>
      <c r="D150" s="55">
        <v>40</v>
      </c>
      <c r="E150" s="54">
        <v>34</v>
      </c>
      <c r="F150" s="56" t="str">
        <f t="shared" si="2"/>
        <v>1.10.40.34</v>
      </c>
      <c r="G150" s="54" t="s">
        <v>69</v>
      </c>
      <c r="H150" s="54">
        <v>3341</v>
      </c>
      <c r="I150" s="54" t="s">
        <v>31</v>
      </c>
      <c r="J150" s="54" t="s">
        <v>825</v>
      </c>
      <c r="K150" s="54" t="s">
        <v>23</v>
      </c>
      <c r="L150" s="54" t="s">
        <v>32</v>
      </c>
      <c r="M150" s="54">
        <v>1240</v>
      </c>
      <c r="N150" s="54" t="s">
        <v>824</v>
      </c>
      <c r="O150" s="54" t="s">
        <v>21</v>
      </c>
      <c r="P150" s="54" t="s">
        <v>36</v>
      </c>
      <c r="Q150" s="54" t="s">
        <v>21</v>
      </c>
      <c r="R150" s="57">
        <v>700.84</v>
      </c>
      <c r="S150" s="57">
        <v>1388.41</v>
      </c>
      <c r="T150" s="58">
        <v>3214.93</v>
      </c>
    </row>
    <row r="151" spans="1:20" s="59" customFormat="1" ht="15" customHeight="1" x14ac:dyDescent="0.25">
      <c r="A151" s="54">
        <v>1</v>
      </c>
      <c r="B151" s="54">
        <v>10</v>
      </c>
      <c r="C151" s="54">
        <v>40</v>
      </c>
      <c r="D151" s="55">
        <v>40</v>
      </c>
      <c r="E151" s="54">
        <v>35</v>
      </c>
      <c r="F151" s="56" t="str">
        <f t="shared" si="2"/>
        <v>1.10.40.35</v>
      </c>
      <c r="G151" s="54" t="s">
        <v>69</v>
      </c>
      <c r="H151" s="54">
        <v>3410</v>
      </c>
      <c r="I151" s="54" t="s">
        <v>31</v>
      </c>
      <c r="J151" s="54" t="s">
        <v>825</v>
      </c>
      <c r="K151" s="54" t="s">
        <v>23</v>
      </c>
      <c r="L151" s="54" t="s">
        <v>32</v>
      </c>
      <c r="M151" s="54">
        <v>78</v>
      </c>
      <c r="N151" s="54" t="s">
        <v>823</v>
      </c>
      <c r="O151" s="54" t="s">
        <v>21</v>
      </c>
      <c r="P151" s="54" t="s">
        <v>36</v>
      </c>
      <c r="Q151" s="54" t="s">
        <v>21</v>
      </c>
      <c r="R151" s="57">
        <v>700.84</v>
      </c>
      <c r="S151" s="57">
        <v>1388.41</v>
      </c>
      <c r="T151" s="58">
        <v>3214.93</v>
      </c>
    </row>
    <row r="152" spans="1:20" s="59" customFormat="1" ht="15" customHeight="1" x14ac:dyDescent="0.25">
      <c r="A152" s="54">
        <v>1</v>
      </c>
      <c r="B152" s="54">
        <v>10</v>
      </c>
      <c r="C152" s="54">
        <v>40</v>
      </c>
      <c r="D152" s="55">
        <v>40</v>
      </c>
      <c r="E152" s="54">
        <v>36</v>
      </c>
      <c r="F152" s="56" t="str">
        <f t="shared" si="2"/>
        <v>1.10.40.36</v>
      </c>
      <c r="G152" s="54" t="s">
        <v>69</v>
      </c>
      <c r="H152" s="54">
        <v>3341</v>
      </c>
      <c r="I152" s="54" t="s">
        <v>31</v>
      </c>
      <c r="J152" s="54" t="s">
        <v>825</v>
      </c>
      <c r="K152" s="54" t="s">
        <v>23</v>
      </c>
      <c r="L152" s="54" t="s">
        <v>32</v>
      </c>
      <c r="M152" s="54">
        <v>173</v>
      </c>
      <c r="N152" s="54" t="s">
        <v>823</v>
      </c>
      <c r="O152" s="54" t="s">
        <v>21</v>
      </c>
      <c r="P152" s="54" t="s">
        <v>36</v>
      </c>
      <c r="Q152" s="54" t="s">
        <v>21</v>
      </c>
      <c r="R152" s="57">
        <v>700.84</v>
      </c>
      <c r="S152" s="57">
        <v>1388.41</v>
      </c>
      <c r="T152" s="58">
        <v>3214.93</v>
      </c>
    </row>
    <row r="153" spans="1:20" s="59" customFormat="1" ht="15" customHeight="1" x14ac:dyDescent="0.25">
      <c r="A153" s="55">
        <v>1</v>
      </c>
      <c r="B153" s="55">
        <v>10</v>
      </c>
      <c r="C153" s="55">
        <v>40</v>
      </c>
      <c r="D153" s="55">
        <v>40</v>
      </c>
      <c r="E153" s="55">
        <v>37</v>
      </c>
      <c r="F153" s="61" t="str">
        <f t="shared" si="2"/>
        <v>1.10.40.37</v>
      </c>
      <c r="G153" s="55" t="s">
        <v>69</v>
      </c>
      <c r="H153" s="55">
        <v>3341</v>
      </c>
      <c r="I153" s="55" t="s">
        <v>31</v>
      </c>
      <c r="J153" s="55" t="s">
        <v>825</v>
      </c>
      <c r="K153" s="55" t="s">
        <v>23</v>
      </c>
      <c r="L153" s="55" t="s">
        <v>32</v>
      </c>
      <c r="M153" s="55"/>
      <c r="N153" s="55" t="s">
        <v>824</v>
      </c>
      <c r="O153" s="55" t="s">
        <v>21</v>
      </c>
      <c r="P153" s="55" t="s">
        <v>36</v>
      </c>
      <c r="Q153" s="55" t="s">
        <v>21</v>
      </c>
      <c r="R153" s="57">
        <v>700.84</v>
      </c>
      <c r="S153" s="57">
        <v>1388.41</v>
      </c>
      <c r="T153" s="58">
        <v>3214.93</v>
      </c>
    </row>
    <row r="154" spans="1:20" s="59" customFormat="1" ht="15" customHeight="1" x14ac:dyDescent="0.25">
      <c r="A154" s="54">
        <v>1</v>
      </c>
      <c r="B154" s="54">
        <v>10</v>
      </c>
      <c r="C154" s="54">
        <v>40</v>
      </c>
      <c r="D154" s="55">
        <v>40</v>
      </c>
      <c r="E154" s="54">
        <v>38</v>
      </c>
      <c r="F154" s="56" t="str">
        <f t="shared" si="2"/>
        <v>1.10.40.38</v>
      </c>
      <c r="G154" s="54" t="s">
        <v>69</v>
      </c>
      <c r="H154" s="54">
        <v>3341</v>
      </c>
      <c r="I154" s="54" t="s">
        <v>31</v>
      </c>
      <c r="J154" s="54" t="s">
        <v>825</v>
      </c>
      <c r="K154" s="54" t="s">
        <v>23</v>
      </c>
      <c r="L154" s="54" t="s">
        <v>32</v>
      </c>
      <c r="M154" s="54">
        <v>1229</v>
      </c>
      <c r="N154" s="54" t="s">
        <v>823</v>
      </c>
      <c r="O154" s="54" t="s">
        <v>21</v>
      </c>
      <c r="P154" s="54" t="s">
        <v>36</v>
      </c>
      <c r="Q154" s="54" t="s">
        <v>21</v>
      </c>
      <c r="R154" s="57">
        <v>700.84</v>
      </c>
      <c r="S154" s="57">
        <v>1388.41</v>
      </c>
      <c r="T154" s="58">
        <v>3214.93</v>
      </c>
    </row>
    <row r="155" spans="1:20" s="59" customFormat="1" ht="15" customHeight="1" x14ac:dyDescent="0.25">
      <c r="A155" s="54">
        <v>1</v>
      </c>
      <c r="B155" s="54">
        <v>10</v>
      </c>
      <c r="C155" s="54">
        <v>40</v>
      </c>
      <c r="D155" s="55">
        <v>40</v>
      </c>
      <c r="E155" s="54">
        <v>39</v>
      </c>
      <c r="F155" s="56" t="str">
        <f t="shared" si="2"/>
        <v>1.10.40.39</v>
      </c>
      <c r="G155" s="54" t="s">
        <v>69</v>
      </c>
      <c r="H155" s="54">
        <v>2410</v>
      </c>
      <c r="I155" s="54" t="s">
        <v>31</v>
      </c>
      <c r="J155" s="54" t="s">
        <v>825</v>
      </c>
      <c r="K155" s="54" t="s">
        <v>23</v>
      </c>
      <c r="L155" s="54" t="s">
        <v>32</v>
      </c>
      <c r="M155" s="54">
        <v>463</v>
      </c>
      <c r="N155" s="54" t="s">
        <v>823</v>
      </c>
      <c r="O155" s="54" t="s">
        <v>21</v>
      </c>
      <c r="P155" s="54" t="s">
        <v>36</v>
      </c>
      <c r="Q155" s="54" t="s">
        <v>21</v>
      </c>
      <c r="R155" s="57">
        <v>700.84</v>
      </c>
      <c r="S155" s="57">
        <v>1388.41</v>
      </c>
      <c r="T155" s="58">
        <v>3214.93</v>
      </c>
    </row>
    <row r="156" spans="1:20" s="59" customFormat="1" ht="15" customHeight="1" x14ac:dyDescent="0.25">
      <c r="A156" s="54">
        <v>1</v>
      </c>
      <c r="B156" s="54">
        <v>10</v>
      </c>
      <c r="C156" s="54">
        <v>40</v>
      </c>
      <c r="D156" s="55">
        <v>40</v>
      </c>
      <c r="E156" s="54">
        <v>4</v>
      </c>
      <c r="F156" s="56" t="str">
        <f t="shared" si="2"/>
        <v>1.10.40.4</v>
      </c>
      <c r="G156" s="54" t="s">
        <v>69</v>
      </c>
      <c r="H156" s="54">
        <v>3342</v>
      </c>
      <c r="I156" s="54" t="s">
        <v>31</v>
      </c>
      <c r="J156" s="54" t="s">
        <v>825</v>
      </c>
      <c r="K156" s="54" t="s">
        <v>23</v>
      </c>
      <c r="L156" s="54" t="s">
        <v>32</v>
      </c>
      <c r="M156" s="54">
        <v>215</v>
      </c>
      <c r="N156" s="54" t="s">
        <v>823</v>
      </c>
      <c r="O156" s="54" t="s">
        <v>21</v>
      </c>
      <c r="P156" s="54" t="s">
        <v>36</v>
      </c>
      <c r="Q156" s="54" t="s">
        <v>21</v>
      </c>
      <c r="R156" s="57">
        <v>700.84</v>
      </c>
      <c r="S156" s="57">
        <v>1388.41</v>
      </c>
      <c r="T156" s="58">
        <v>3214.93</v>
      </c>
    </row>
    <row r="157" spans="1:20" s="59" customFormat="1" ht="15" customHeight="1" x14ac:dyDescent="0.25">
      <c r="A157" s="54">
        <v>1</v>
      </c>
      <c r="B157" s="54">
        <v>10</v>
      </c>
      <c r="C157" s="54">
        <v>40</v>
      </c>
      <c r="D157" s="55">
        <v>40</v>
      </c>
      <c r="E157" s="54">
        <v>5</v>
      </c>
      <c r="F157" s="56" t="str">
        <f t="shared" si="2"/>
        <v>1.10.40.5</v>
      </c>
      <c r="G157" s="54" t="s">
        <v>69</v>
      </c>
      <c r="H157" s="54">
        <v>3342</v>
      </c>
      <c r="I157" s="54" t="s">
        <v>31</v>
      </c>
      <c r="J157" s="54" t="s">
        <v>825</v>
      </c>
      <c r="K157" s="54" t="s">
        <v>23</v>
      </c>
      <c r="L157" s="54" t="s">
        <v>32</v>
      </c>
      <c r="M157" s="54">
        <v>685</v>
      </c>
      <c r="N157" s="54" t="s">
        <v>823</v>
      </c>
      <c r="O157" s="54" t="s">
        <v>21</v>
      </c>
      <c r="P157" s="54" t="s">
        <v>36</v>
      </c>
      <c r="Q157" s="54" t="s">
        <v>21</v>
      </c>
      <c r="R157" s="57">
        <v>700.84</v>
      </c>
      <c r="S157" s="57">
        <v>1388.41</v>
      </c>
      <c r="T157" s="58">
        <v>3214.93</v>
      </c>
    </row>
    <row r="158" spans="1:20" s="59" customFormat="1" ht="15" customHeight="1" x14ac:dyDescent="0.25">
      <c r="A158" s="54">
        <v>1</v>
      </c>
      <c r="B158" s="54">
        <v>10</v>
      </c>
      <c r="C158" s="54">
        <v>40</v>
      </c>
      <c r="D158" s="55">
        <v>40</v>
      </c>
      <c r="E158" s="54">
        <v>6</v>
      </c>
      <c r="F158" s="56" t="str">
        <f t="shared" si="2"/>
        <v>1.10.40.6</v>
      </c>
      <c r="G158" s="54" t="s">
        <v>69</v>
      </c>
      <c r="H158" s="54">
        <v>3342</v>
      </c>
      <c r="I158" s="54" t="s">
        <v>31</v>
      </c>
      <c r="J158" s="54" t="s">
        <v>825</v>
      </c>
      <c r="K158" s="54" t="s">
        <v>23</v>
      </c>
      <c r="L158" s="54" t="s">
        <v>32</v>
      </c>
      <c r="M158" s="54">
        <v>602</v>
      </c>
      <c r="N158" s="54" t="s">
        <v>823</v>
      </c>
      <c r="O158" s="54" t="s">
        <v>21</v>
      </c>
      <c r="P158" s="54" t="s">
        <v>36</v>
      </c>
      <c r="Q158" s="54" t="s">
        <v>21</v>
      </c>
      <c r="R158" s="57">
        <v>700.84</v>
      </c>
      <c r="S158" s="57">
        <v>1388.41</v>
      </c>
      <c r="T158" s="58">
        <v>3214.93</v>
      </c>
    </row>
    <row r="159" spans="1:20" s="59" customFormat="1" ht="15" customHeight="1" x14ac:dyDescent="0.25">
      <c r="A159" s="54">
        <v>1</v>
      </c>
      <c r="B159" s="54">
        <v>10</v>
      </c>
      <c r="C159" s="54">
        <v>40</v>
      </c>
      <c r="D159" s="55">
        <v>40</v>
      </c>
      <c r="E159" s="54">
        <v>7</v>
      </c>
      <c r="F159" s="56" t="str">
        <f t="shared" si="2"/>
        <v>1.10.40.7</v>
      </c>
      <c r="G159" s="54" t="s">
        <v>69</v>
      </c>
      <c r="H159" s="54">
        <v>3342</v>
      </c>
      <c r="I159" s="54" t="s">
        <v>31</v>
      </c>
      <c r="J159" s="54" t="s">
        <v>825</v>
      </c>
      <c r="K159" s="54" t="s">
        <v>23</v>
      </c>
      <c r="L159" s="54" t="s">
        <v>32</v>
      </c>
      <c r="M159" s="54">
        <v>1242</v>
      </c>
      <c r="N159" s="54" t="s">
        <v>823</v>
      </c>
      <c r="O159" s="54" t="s">
        <v>21</v>
      </c>
      <c r="P159" s="54" t="s">
        <v>36</v>
      </c>
      <c r="Q159" s="54" t="s">
        <v>21</v>
      </c>
      <c r="R159" s="57">
        <v>700.84</v>
      </c>
      <c r="S159" s="57">
        <v>1388.41</v>
      </c>
      <c r="T159" s="58">
        <v>3214.93</v>
      </c>
    </row>
    <row r="160" spans="1:20" s="59" customFormat="1" ht="15" customHeight="1" x14ac:dyDescent="0.25">
      <c r="A160" s="54">
        <v>1</v>
      </c>
      <c r="B160" s="54">
        <v>10</v>
      </c>
      <c r="C160" s="54">
        <v>40</v>
      </c>
      <c r="D160" s="55">
        <v>40</v>
      </c>
      <c r="E160" s="54">
        <v>8</v>
      </c>
      <c r="F160" s="56" t="str">
        <f t="shared" si="2"/>
        <v>1.10.40.8</v>
      </c>
      <c r="G160" s="54" t="s">
        <v>69</v>
      </c>
      <c r="H160" s="54">
        <v>3342</v>
      </c>
      <c r="I160" s="54" t="s">
        <v>31</v>
      </c>
      <c r="J160" s="54" t="s">
        <v>825</v>
      </c>
      <c r="K160" s="54" t="s">
        <v>23</v>
      </c>
      <c r="L160" s="54" t="s">
        <v>32</v>
      </c>
      <c r="M160" s="54">
        <v>1308</v>
      </c>
      <c r="N160" s="54" t="s">
        <v>823</v>
      </c>
      <c r="O160" s="54" t="s">
        <v>21</v>
      </c>
      <c r="P160" s="54" t="s">
        <v>36</v>
      </c>
      <c r="Q160" s="54" t="s">
        <v>21</v>
      </c>
      <c r="R160" s="57">
        <v>700.84</v>
      </c>
      <c r="S160" s="57">
        <v>1388.41</v>
      </c>
      <c r="T160" s="58">
        <v>3214.93</v>
      </c>
    </row>
    <row r="161" spans="1:20" s="59" customFormat="1" ht="15" customHeight="1" x14ac:dyDescent="0.25">
      <c r="A161" s="54">
        <v>1</v>
      </c>
      <c r="B161" s="54">
        <v>10</v>
      </c>
      <c r="C161" s="54">
        <v>40</v>
      </c>
      <c r="D161" s="55">
        <v>40</v>
      </c>
      <c r="E161" s="54">
        <v>9</v>
      </c>
      <c r="F161" s="56" t="str">
        <f t="shared" si="2"/>
        <v>1.10.40.9</v>
      </c>
      <c r="G161" s="54" t="s">
        <v>69</v>
      </c>
      <c r="H161" s="54">
        <v>3342</v>
      </c>
      <c r="I161" s="54" t="s">
        <v>31</v>
      </c>
      <c r="J161" s="54" t="s">
        <v>825</v>
      </c>
      <c r="K161" s="54" t="s">
        <v>23</v>
      </c>
      <c r="L161" s="54" t="s">
        <v>32</v>
      </c>
      <c r="M161" s="54">
        <v>1327</v>
      </c>
      <c r="N161" s="54" t="s">
        <v>823</v>
      </c>
      <c r="O161" s="54" t="s">
        <v>21</v>
      </c>
      <c r="P161" s="54" t="s">
        <v>36</v>
      </c>
      <c r="Q161" s="54" t="s">
        <v>21</v>
      </c>
      <c r="R161" s="57">
        <v>700.84</v>
      </c>
      <c r="S161" s="57">
        <v>1388.41</v>
      </c>
      <c r="T161" s="58">
        <v>3214.93</v>
      </c>
    </row>
    <row r="162" spans="1:20" s="59" customFormat="1" ht="15" customHeight="1" x14ac:dyDescent="0.25">
      <c r="A162" s="54">
        <v>1</v>
      </c>
      <c r="B162" s="54">
        <v>10</v>
      </c>
      <c r="C162" s="54">
        <v>48</v>
      </c>
      <c r="D162" s="55">
        <v>13</v>
      </c>
      <c r="E162" s="54">
        <v>10</v>
      </c>
      <c r="F162" s="56" t="str">
        <f t="shared" si="2"/>
        <v>1.10.48.10</v>
      </c>
      <c r="G162" s="54" t="s">
        <v>77</v>
      </c>
      <c r="H162" s="54">
        <v>1300</v>
      </c>
      <c r="I162" s="54" t="s">
        <v>27</v>
      </c>
      <c r="J162" s="54" t="s">
        <v>826</v>
      </c>
      <c r="K162" s="54" t="s">
        <v>23</v>
      </c>
      <c r="L162" s="54" t="s">
        <v>32</v>
      </c>
      <c r="M162" s="54">
        <v>495</v>
      </c>
      <c r="N162" s="54" t="s">
        <v>823</v>
      </c>
      <c r="O162" s="54" t="s">
        <v>21</v>
      </c>
      <c r="P162" s="54" t="s">
        <v>36</v>
      </c>
      <c r="Q162" s="54" t="s">
        <v>21</v>
      </c>
      <c r="R162" s="57">
        <v>700.84</v>
      </c>
      <c r="S162" s="57">
        <v>1704.98</v>
      </c>
      <c r="T162" s="58">
        <v>3558.79</v>
      </c>
    </row>
    <row r="163" spans="1:20" ht="15" customHeight="1" x14ac:dyDescent="0.25">
      <c r="A163" s="54">
        <v>1</v>
      </c>
      <c r="B163" s="54">
        <v>10</v>
      </c>
      <c r="C163" s="54">
        <v>48</v>
      </c>
      <c r="D163" s="55">
        <v>13</v>
      </c>
      <c r="E163" s="54">
        <v>11</v>
      </c>
      <c r="F163" s="56" t="str">
        <f t="shared" si="2"/>
        <v>1.10.48.11</v>
      </c>
      <c r="G163" s="54" t="s">
        <v>77</v>
      </c>
      <c r="H163" s="54">
        <v>2410</v>
      </c>
      <c r="I163" s="54" t="s">
        <v>27</v>
      </c>
      <c r="J163" s="54" t="s">
        <v>826</v>
      </c>
      <c r="K163" s="54" t="s">
        <v>23</v>
      </c>
      <c r="L163" s="54" t="s">
        <v>32</v>
      </c>
      <c r="M163" s="59"/>
      <c r="N163" s="54" t="s">
        <v>824</v>
      </c>
      <c r="O163" s="54" t="s">
        <v>21</v>
      </c>
      <c r="P163" s="54" t="s">
        <v>36</v>
      </c>
      <c r="Q163" s="54" t="s">
        <v>21</v>
      </c>
      <c r="R163" s="57">
        <v>700.84</v>
      </c>
      <c r="S163" s="57">
        <v>1704.98</v>
      </c>
      <c r="T163" s="58">
        <v>3558.79</v>
      </c>
    </row>
    <row r="164" spans="1:20" ht="15" customHeight="1" x14ac:dyDescent="0.25">
      <c r="A164" s="54">
        <v>1</v>
      </c>
      <c r="B164" s="54">
        <v>10</v>
      </c>
      <c r="C164" s="54">
        <v>48</v>
      </c>
      <c r="D164" s="55">
        <v>13</v>
      </c>
      <c r="E164" s="54">
        <v>13</v>
      </c>
      <c r="F164" s="56" t="str">
        <f t="shared" si="2"/>
        <v>1.10.48.13</v>
      </c>
      <c r="G164" s="54" t="s">
        <v>77</v>
      </c>
      <c r="H164" s="54">
        <v>9202</v>
      </c>
      <c r="I164" s="54" t="s">
        <v>27</v>
      </c>
      <c r="J164" s="54" t="s">
        <v>826</v>
      </c>
      <c r="K164" s="54" t="s">
        <v>23</v>
      </c>
      <c r="L164" s="54" t="s">
        <v>32</v>
      </c>
      <c r="M164" s="59">
        <v>672</v>
      </c>
      <c r="N164" s="54" t="s">
        <v>823</v>
      </c>
      <c r="O164" s="54" t="s">
        <v>21</v>
      </c>
      <c r="P164" s="54" t="s">
        <v>36</v>
      </c>
      <c r="Q164" s="54" t="s">
        <v>21</v>
      </c>
      <c r="R164" s="57">
        <v>700.84</v>
      </c>
      <c r="S164" s="57">
        <v>1704.98</v>
      </c>
      <c r="T164" s="58">
        <v>3558.79</v>
      </c>
    </row>
    <row r="165" spans="1:20" s="59" customFormat="1" ht="15" customHeight="1" x14ac:dyDescent="0.25">
      <c r="A165" s="55">
        <v>1</v>
      </c>
      <c r="B165" s="55">
        <v>10</v>
      </c>
      <c r="C165" s="55">
        <v>48</v>
      </c>
      <c r="D165" s="55">
        <v>13</v>
      </c>
      <c r="E165" s="55">
        <v>15</v>
      </c>
      <c r="F165" s="61" t="str">
        <f t="shared" si="2"/>
        <v>1.10.48.15</v>
      </c>
      <c r="G165" s="55" t="s">
        <v>77</v>
      </c>
      <c r="H165" s="55">
        <v>1300</v>
      </c>
      <c r="I165" s="55" t="s">
        <v>27</v>
      </c>
      <c r="J165" s="55" t="s">
        <v>826</v>
      </c>
      <c r="K165" s="55" t="s">
        <v>23</v>
      </c>
      <c r="L165" s="55" t="s">
        <v>32</v>
      </c>
      <c r="M165" s="53"/>
      <c r="N165" s="55" t="s">
        <v>824</v>
      </c>
      <c r="O165" s="55" t="s">
        <v>21</v>
      </c>
      <c r="P165" s="55" t="s">
        <v>36</v>
      </c>
      <c r="Q165" s="55" t="s">
        <v>21</v>
      </c>
      <c r="R165" s="57">
        <v>700.84</v>
      </c>
      <c r="S165" s="57">
        <v>1704.98</v>
      </c>
      <c r="T165" s="58">
        <v>3558.79</v>
      </c>
    </row>
    <row r="166" spans="1:20" s="59" customFormat="1" ht="15" customHeight="1" x14ac:dyDescent="0.25">
      <c r="A166" s="55">
        <v>1</v>
      </c>
      <c r="B166" s="55">
        <v>10</v>
      </c>
      <c r="C166" s="55">
        <v>48</v>
      </c>
      <c r="D166" s="55">
        <v>13</v>
      </c>
      <c r="E166" s="55">
        <v>16</v>
      </c>
      <c r="F166" s="61" t="str">
        <f t="shared" si="2"/>
        <v>1.10.48.16</v>
      </c>
      <c r="G166" s="55" t="s">
        <v>77</v>
      </c>
      <c r="H166" s="55">
        <v>2311</v>
      </c>
      <c r="I166" s="55" t="s">
        <v>27</v>
      </c>
      <c r="J166" s="55" t="s">
        <v>826</v>
      </c>
      <c r="K166" s="55" t="s">
        <v>23</v>
      </c>
      <c r="L166" s="55" t="s">
        <v>32</v>
      </c>
      <c r="M166" s="53"/>
      <c r="N166" s="55" t="s">
        <v>824</v>
      </c>
      <c r="O166" s="55" t="s">
        <v>21</v>
      </c>
      <c r="P166" s="55" t="s">
        <v>36</v>
      </c>
      <c r="Q166" s="55" t="s">
        <v>21</v>
      </c>
      <c r="R166" s="57">
        <v>700.84</v>
      </c>
      <c r="S166" s="57">
        <v>1704.98</v>
      </c>
      <c r="T166" s="58">
        <v>3558.79</v>
      </c>
    </row>
    <row r="167" spans="1:20" s="59" customFormat="1" ht="15" customHeight="1" x14ac:dyDescent="0.25">
      <c r="A167" s="55">
        <v>1</v>
      </c>
      <c r="B167" s="55">
        <v>10</v>
      </c>
      <c r="C167" s="55">
        <v>48</v>
      </c>
      <c r="D167" s="55">
        <v>16</v>
      </c>
      <c r="E167" s="55">
        <v>17</v>
      </c>
      <c r="F167" s="61" t="str">
        <f t="shared" si="2"/>
        <v>1.10.48.17</v>
      </c>
      <c r="G167" s="55" t="s">
        <v>77</v>
      </c>
      <c r="H167" s="55">
        <v>3343</v>
      </c>
      <c r="I167" s="55" t="s">
        <v>27</v>
      </c>
      <c r="J167" s="55" t="s">
        <v>826</v>
      </c>
      <c r="K167" s="55" t="s">
        <v>23</v>
      </c>
      <c r="L167" s="55" t="s">
        <v>32</v>
      </c>
      <c r="M167" s="53"/>
      <c r="N167" s="55" t="s">
        <v>824</v>
      </c>
      <c r="O167" s="55" t="s">
        <v>21</v>
      </c>
      <c r="P167" s="55" t="s">
        <v>36</v>
      </c>
      <c r="Q167" s="55" t="s">
        <v>21</v>
      </c>
      <c r="R167" s="57">
        <v>700.84</v>
      </c>
      <c r="S167" s="57">
        <v>1704.98</v>
      </c>
      <c r="T167" s="58">
        <v>3558.79</v>
      </c>
    </row>
    <row r="168" spans="1:20" s="59" customFormat="1" ht="15" customHeight="1" x14ac:dyDescent="0.25">
      <c r="A168" s="54">
        <v>1</v>
      </c>
      <c r="B168" s="54">
        <v>10</v>
      </c>
      <c r="C168" s="54">
        <v>48</v>
      </c>
      <c r="D168" s="55"/>
      <c r="E168" s="54">
        <v>18</v>
      </c>
      <c r="F168" s="61" t="str">
        <f t="shared" si="2"/>
        <v>1.10.48.18</v>
      </c>
      <c r="G168" s="54" t="s">
        <v>77</v>
      </c>
      <c r="H168" s="54">
        <v>4930</v>
      </c>
      <c r="I168" s="54" t="s">
        <v>27</v>
      </c>
      <c r="J168" s="54" t="s">
        <v>826</v>
      </c>
      <c r="K168" s="54" t="s">
        <v>23</v>
      </c>
      <c r="L168" s="54" t="s">
        <v>32</v>
      </c>
      <c r="M168" s="54"/>
      <c r="N168" s="54" t="s">
        <v>824</v>
      </c>
      <c r="O168" s="54" t="s">
        <v>21</v>
      </c>
      <c r="P168" s="54" t="s">
        <v>36</v>
      </c>
      <c r="Q168" s="54" t="s">
        <v>21</v>
      </c>
      <c r="R168" s="57">
        <v>700.84</v>
      </c>
      <c r="S168" s="57">
        <v>1704.98</v>
      </c>
      <c r="T168" s="58">
        <v>3558.79</v>
      </c>
    </row>
    <row r="169" spans="1:20" ht="15" customHeight="1" x14ac:dyDescent="0.25">
      <c r="A169" s="54">
        <v>1</v>
      </c>
      <c r="B169" s="54">
        <v>10</v>
      </c>
      <c r="C169" s="54">
        <v>48</v>
      </c>
      <c r="D169" s="55">
        <v>13</v>
      </c>
      <c r="E169" s="54">
        <v>5</v>
      </c>
      <c r="F169" s="56" t="str">
        <f t="shared" si="2"/>
        <v>1.10.48.5</v>
      </c>
      <c r="G169" s="54" t="s">
        <v>77</v>
      </c>
      <c r="H169" s="54">
        <v>9320</v>
      </c>
      <c r="I169" s="54" t="s">
        <v>27</v>
      </c>
      <c r="J169" s="54" t="s">
        <v>826</v>
      </c>
      <c r="K169" s="54" t="s">
        <v>23</v>
      </c>
      <c r="L169" s="54" t="s">
        <v>32</v>
      </c>
      <c r="M169" s="54">
        <v>1231</v>
      </c>
      <c r="N169" s="54" t="s">
        <v>823</v>
      </c>
      <c r="O169" s="54" t="s">
        <v>21</v>
      </c>
      <c r="P169" s="54" t="s">
        <v>36</v>
      </c>
      <c r="Q169" s="54" t="s">
        <v>21</v>
      </c>
      <c r="R169" s="57">
        <v>700.84</v>
      </c>
      <c r="S169" s="57">
        <v>1704.98</v>
      </c>
      <c r="T169" s="58">
        <v>3558.79</v>
      </c>
    </row>
    <row r="170" spans="1:20" ht="15" customHeight="1" x14ac:dyDescent="0.25">
      <c r="A170" s="54">
        <v>1</v>
      </c>
      <c r="B170" s="54">
        <v>10</v>
      </c>
      <c r="C170" s="54">
        <v>48</v>
      </c>
      <c r="D170" s="55">
        <v>13</v>
      </c>
      <c r="E170" s="54">
        <v>6</v>
      </c>
      <c r="F170" s="56" t="str">
        <f t="shared" si="2"/>
        <v>1.10.48.6</v>
      </c>
      <c r="G170" s="54" t="s">
        <v>77</v>
      </c>
      <c r="H170" s="54">
        <v>9240</v>
      </c>
      <c r="I170" s="54" t="s">
        <v>27</v>
      </c>
      <c r="J170" s="54" t="s">
        <v>826</v>
      </c>
      <c r="K170" s="54" t="s">
        <v>23</v>
      </c>
      <c r="L170" s="54" t="s">
        <v>32</v>
      </c>
      <c r="M170" s="54"/>
      <c r="N170" s="54" t="s">
        <v>824</v>
      </c>
      <c r="O170" s="54" t="s">
        <v>21</v>
      </c>
      <c r="P170" s="54" t="s">
        <v>36</v>
      </c>
      <c r="Q170" s="54" t="s">
        <v>21</v>
      </c>
      <c r="R170" s="57">
        <v>700.84</v>
      </c>
      <c r="S170" s="57">
        <v>1704.98</v>
      </c>
      <c r="T170" s="58">
        <v>3558.79</v>
      </c>
    </row>
    <row r="171" spans="1:20" ht="15" customHeight="1" x14ac:dyDescent="0.25">
      <c r="A171" s="54">
        <v>1</v>
      </c>
      <c r="B171" s="54">
        <v>10</v>
      </c>
      <c r="C171" s="54">
        <v>48</v>
      </c>
      <c r="D171" s="55">
        <v>13</v>
      </c>
      <c r="E171" s="54">
        <v>7</v>
      </c>
      <c r="F171" s="56" t="str">
        <f t="shared" si="2"/>
        <v>1.10.48.7</v>
      </c>
      <c r="G171" s="54" t="s">
        <v>77</v>
      </c>
      <c r="H171" s="54">
        <v>3410</v>
      </c>
      <c r="I171" s="54" t="s">
        <v>27</v>
      </c>
      <c r="J171" s="54" t="s">
        <v>826</v>
      </c>
      <c r="K171" s="54" t="s">
        <v>23</v>
      </c>
      <c r="L171" s="54" t="s">
        <v>32</v>
      </c>
      <c r="M171" s="54">
        <v>500</v>
      </c>
      <c r="N171" s="54" t="s">
        <v>823</v>
      </c>
      <c r="O171" s="54" t="s">
        <v>21</v>
      </c>
      <c r="P171" s="54" t="s">
        <v>36</v>
      </c>
      <c r="Q171" s="54" t="s">
        <v>21</v>
      </c>
      <c r="R171" s="57">
        <v>700.84</v>
      </c>
      <c r="S171" s="57">
        <v>1704.98</v>
      </c>
      <c r="T171" s="58">
        <v>3558.79</v>
      </c>
    </row>
    <row r="172" spans="1:20" s="59" customFormat="1" ht="15" customHeight="1" x14ac:dyDescent="0.25">
      <c r="A172" s="54">
        <v>1</v>
      </c>
      <c r="B172" s="54">
        <v>10</v>
      </c>
      <c r="C172" s="54">
        <v>48</v>
      </c>
      <c r="D172" s="55">
        <v>13</v>
      </c>
      <c r="E172" s="54">
        <v>8</v>
      </c>
      <c r="F172" s="56" t="str">
        <f t="shared" si="2"/>
        <v>1.10.48.8</v>
      </c>
      <c r="G172" s="54" t="s">
        <v>77</v>
      </c>
      <c r="H172" s="54">
        <v>1500</v>
      </c>
      <c r="I172" s="54" t="s">
        <v>27</v>
      </c>
      <c r="J172" s="54" t="s">
        <v>826</v>
      </c>
      <c r="K172" s="54" t="s">
        <v>23</v>
      </c>
      <c r="L172" s="54" t="s">
        <v>32</v>
      </c>
      <c r="M172" s="54">
        <v>664</v>
      </c>
      <c r="N172" s="54" t="s">
        <v>823</v>
      </c>
      <c r="O172" s="54" t="s">
        <v>21</v>
      </c>
      <c r="P172" s="54" t="s">
        <v>36</v>
      </c>
      <c r="Q172" s="54" t="s">
        <v>21</v>
      </c>
      <c r="R172" s="57">
        <v>700.84</v>
      </c>
      <c r="S172" s="57">
        <v>1704.98</v>
      </c>
      <c r="T172" s="58">
        <v>3558.79</v>
      </c>
    </row>
    <row r="173" spans="1:20" ht="15" customHeight="1" x14ac:dyDescent="0.25">
      <c r="A173" s="54">
        <v>1</v>
      </c>
      <c r="B173" s="54">
        <v>10</v>
      </c>
      <c r="C173" s="54">
        <v>48</v>
      </c>
      <c r="D173" s="55">
        <v>13</v>
      </c>
      <c r="E173" s="54">
        <v>9</v>
      </c>
      <c r="F173" s="56" t="str">
        <f t="shared" si="2"/>
        <v>1.10.48.9</v>
      </c>
      <c r="G173" s="54" t="s">
        <v>77</v>
      </c>
      <c r="H173" s="54">
        <v>1330</v>
      </c>
      <c r="I173" s="54" t="s">
        <v>27</v>
      </c>
      <c r="J173" s="54" t="s">
        <v>826</v>
      </c>
      <c r="K173" s="54" t="s">
        <v>23</v>
      </c>
      <c r="L173" s="54" t="s">
        <v>32</v>
      </c>
      <c r="M173" s="54">
        <v>279</v>
      </c>
      <c r="N173" s="54" t="s">
        <v>823</v>
      </c>
      <c r="O173" s="54" t="s">
        <v>21</v>
      </c>
      <c r="P173" s="54" t="s">
        <v>36</v>
      </c>
      <c r="Q173" s="54" t="s">
        <v>21</v>
      </c>
      <c r="R173" s="57">
        <v>700.84</v>
      </c>
      <c r="S173" s="57">
        <v>1704.98</v>
      </c>
      <c r="T173" s="58">
        <v>3558.79</v>
      </c>
    </row>
    <row r="174" spans="1:20" s="59" customFormat="1" ht="15" customHeight="1" x14ac:dyDescent="0.25">
      <c r="A174" s="54">
        <v>1</v>
      </c>
      <c r="B174" s="54">
        <v>10</v>
      </c>
      <c r="C174" s="54">
        <v>49</v>
      </c>
      <c r="D174" s="55">
        <v>1</v>
      </c>
      <c r="E174" s="54">
        <v>1</v>
      </c>
      <c r="F174" s="56" t="str">
        <f t="shared" si="2"/>
        <v>1.10.49.1</v>
      </c>
      <c r="G174" s="54" t="s">
        <v>851</v>
      </c>
      <c r="H174" s="54">
        <v>1532</v>
      </c>
      <c r="I174" s="54" t="s">
        <v>31</v>
      </c>
      <c r="J174" s="54" t="s">
        <v>826</v>
      </c>
      <c r="K174" s="54" t="s">
        <v>23</v>
      </c>
      <c r="L174" s="54" t="s">
        <v>32</v>
      </c>
      <c r="M174" s="54"/>
      <c r="N174" s="54" t="s">
        <v>824</v>
      </c>
      <c r="O174" s="54" t="s">
        <v>21</v>
      </c>
      <c r="P174" s="54" t="s">
        <v>36</v>
      </c>
      <c r="Q174" s="54" t="s">
        <v>21</v>
      </c>
      <c r="R174" s="57">
        <v>700.84</v>
      </c>
      <c r="S174" s="57">
        <v>1704.98</v>
      </c>
      <c r="T174" s="58">
        <v>3558.79</v>
      </c>
    </row>
    <row r="175" spans="1:20" ht="15" customHeight="1" x14ac:dyDescent="0.25">
      <c r="A175" s="54">
        <v>1</v>
      </c>
      <c r="B175" s="54">
        <v>10</v>
      </c>
      <c r="C175" s="54">
        <v>58</v>
      </c>
      <c r="D175" s="55">
        <v>1</v>
      </c>
      <c r="E175" s="54">
        <v>1</v>
      </c>
      <c r="F175" s="56" t="str">
        <f t="shared" si="2"/>
        <v>1.10.58.1</v>
      </c>
      <c r="G175" s="54" t="s">
        <v>81</v>
      </c>
      <c r="H175" s="54">
        <v>2311</v>
      </c>
      <c r="I175" s="54" t="s">
        <v>27</v>
      </c>
      <c r="J175" s="54" t="s">
        <v>825</v>
      </c>
      <c r="K175" s="54" t="s">
        <v>23</v>
      </c>
      <c r="L175" s="54" t="s">
        <v>32</v>
      </c>
      <c r="M175" s="54">
        <v>276</v>
      </c>
      <c r="N175" s="54" t="s">
        <v>823</v>
      </c>
      <c r="O175" s="54" t="s">
        <v>21</v>
      </c>
      <c r="P175" s="54" t="s">
        <v>36</v>
      </c>
      <c r="Q175" s="54" t="s">
        <v>21</v>
      </c>
      <c r="R175" s="57">
        <v>700.84</v>
      </c>
      <c r="S175" s="57">
        <v>1388.41</v>
      </c>
      <c r="T175" s="58">
        <v>3214.93</v>
      </c>
    </row>
    <row r="176" spans="1:20" ht="15" customHeight="1" x14ac:dyDescent="0.25">
      <c r="A176" s="54">
        <v>1</v>
      </c>
      <c r="B176" s="54">
        <v>10</v>
      </c>
      <c r="C176" s="54">
        <v>60</v>
      </c>
      <c r="D176" s="55">
        <v>2</v>
      </c>
      <c r="E176" s="54">
        <v>1</v>
      </c>
      <c r="F176" s="56" t="str">
        <f t="shared" si="2"/>
        <v>1.10.60.1</v>
      </c>
      <c r="G176" s="54" t="s">
        <v>82</v>
      </c>
      <c r="H176" s="54">
        <v>1510</v>
      </c>
      <c r="I176" s="54" t="s">
        <v>31</v>
      </c>
      <c r="J176" s="54" t="s">
        <v>826</v>
      </c>
      <c r="K176" s="54" t="s">
        <v>23</v>
      </c>
      <c r="L176" s="54" t="s">
        <v>32</v>
      </c>
      <c r="M176" s="54">
        <v>948</v>
      </c>
      <c r="N176" s="54" t="s">
        <v>823</v>
      </c>
      <c r="O176" s="54" t="s">
        <v>21</v>
      </c>
      <c r="P176" s="54" t="s">
        <v>36</v>
      </c>
      <c r="Q176" s="54" t="s">
        <v>21</v>
      </c>
      <c r="R176" s="57">
        <v>700.84</v>
      </c>
      <c r="S176" s="57">
        <v>1704.98</v>
      </c>
      <c r="T176" s="58">
        <v>3558.79</v>
      </c>
    </row>
    <row r="177" spans="1:20" ht="15" customHeight="1" x14ac:dyDescent="0.25">
      <c r="A177" s="54">
        <v>1</v>
      </c>
      <c r="B177" s="54">
        <v>10</v>
      </c>
      <c r="C177" s="54">
        <v>60</v>
      </c>
      <c r="D177" s="55">
        <v>2</v>
      </c>
      <c r="E177" s="54">
        <v>2</v>
      </c>
      <c r="F177" s="56" t="str">
        <f t="shared" si="2"/>
        <v>1.10.60.2</v>
      </c>
      <c r="G177" s="54" t="s">
        <v>82</v>
      </c>
      <c r="H177" s="54">
        <v>1510</v>
      </c>
      <c r="I177" s="54" t="s">
        <v>31</v>
      </c>
      <c r="J177" s="54" t="s">
        <v>826</v>
      </c>
      <c r="K177" s="54" t="s">
        <v>23</v>
      </c>
      <c r="L177" s="54" t="s">
        <v>32</v>
      </c>
      <c r="M177" s="54">
        <v>1776</v>
      </c>
      <c r="N177" s="54" t="s">
        <v>824</v>
      </c>
      <c r="O177" s="54" t="s">
        <v>21</v>
      </c>
      <c r="P177" s="54" t="s">
        <v>36</v>
      </c>
      <c r="Q177" s="54" t="s">
        <v>21</v>
      </c>
      <c r="R177" s="57">
        <v>700.84</v>
      </c>
      <c r="S177" s="57">
        <v>1704.98</v>
      </c>
      <c r="T177" s="58">
        <v>3558.79</v>
      </c>
    </row>
    <row r="178" spans="1:20" s="59" customFormat="1" ht="15" customHeight="1" x14ac:dyDescent="0.25">
      <c r="A178" s="54">
        <v>1</v>
      </c>
      <c r="B178" s="54">
        <v>10</v>
      </c>
      <c r="C178" s="54">
        <v>62</v>
      </c>
      <c r="D178" s="55">
        <v>4</v>
      </c>
      <c r="E178" s="54">
        <v>1</v>
      </c>
      <c r="F178" s="56" t="str">
        <f t="shared" si="2"/>
        <v>1.10.62.1</v>
      </c>
      <c r="G178" s="54" t="s">
        <v>84</v>
      </c>
      <c r="H178" s="54">
        <v>3321</v>
      </c>
      <c r="I178" s="54" t="s">
        <v>31</v>
      </c>
      <c r="J178" s="54" t="s">
        <v>826</v>
      </c>
      <c r="K178" s="54" t="s">
        <v>23</v>
      </c>
      <c r="L178" s="54" t="s">
        <v>32</v>
      </c>
      <c r="M178" s="54">
        <v>1005</v>
      </c>
      <c r="N178" s="54" t="s">
        <v>823</v>
      </c>
      <c r="O178" s="54" t="s">
        <v>21</v>
      </c>
      <c r="P178" s="54" t="s">
        <v>36</v>
      </c>
      <c r="Q178" s="54" t="s">
        <v>21</v>
      </c>
      <c r="R178" s="57">
        <v>700.84</v>
      </c>
      <c r="S178" s="57">
        <v>1388.41</v>
      </c>
      <c r="T178" s="58">
        <v>3242.22</v>
      </c>
    </row>
    <row r="179" spans="1:20" s="59" customFormat="1" ht="15" customHeight="1" x14ac:dyDescent="0.25">
      <c r="A179" s="54">
        <v>1</v>
      </c>
      <c r="B179" s="54">
        <v>10</v>
      </c>
      <c r="C179" s="54">
        <v>62</v>
      </c>
      <c r="D179" s="55">
        <v>4</v>
      </c>
      <c r="E179" s="54">
        <v>2</v>
      </c>
      <c r="F179" s="56" t="str">
        <f t="shared" si="2"/>
        <v>1.10.62.2</v>
      </c>
      <c r="G179" s="54" t="s">
        <v>84</v>
      </c>
      <c r="H179" s="54">
        <v>3321</v>
      </c>
      <c r="I179" s="54" t="s">
        <v>31</v>
      </c>
      <c r="J179" s="54" t="s">
        <v>826</v>
      </c>
      <c r="K179" s="54" t="s">
        <v>23</v>
      </c>
      <c r="L179" s="54" t="s">
        <v>32</v>
      </c>
      <c r="M179" s="54">
        <v>511</v>
      </c>
      <c r="N179" s="54" t="s">
        <v>823</v>
      </c>
      <c r="O179" s="54" t="s">
        <v>21</v>
      </c>
      <c r="P179" s="54" t="s">
        <v>36</v>
      </c>
      <c r="Q179" s="54" t="s">
        <v>21</v>
      </c>
      <c r="R179" s="57">
        <v>700.84</v>
      </c>
      <c r="S179" s="57">
        <v>1388.41</v>
      </c>
      <c r="T179" s="58">
        <v>3242.22</v>
      </c>
    </row>
    <row r="180" spans="1:20" ht="15" customHeight="1" x14ac:dyDescent="0.25">
      <c r="A180" s="54">
        <v>1</v>
      </c>
      <c r="B180" s="54">
        <v>10</v>
      </c>
      <c r="C180" s="54">
        <v>62</v>
      </c>
      <c r="D180" s="55">
        <v>4</v>
      </c>
      <c r="E180" s="54">
        <v>3</v>
      </c>
      <c r="F180" s="56" t="str">
        <f t="shared" si="2"/>
        <v>1.10.62.3</v>
      </c>
      <c r="G180" s="54" t="s">
        <v>84</v>
      </c>
      <c r="H180" s="54">
        <v>3321</v>
      </c>
      <c r="I180" s="54" t="s">
        <v>31</v>
      </c>
      <c r="J180" s="54" t="s">
        <v>825</v>
      </c>
      <c r="K180" s="54" t="s">
        <v>23</v>
      </c>
      <c r="L180" s="54" t="s">
        <v>32</v>
      </c>
      <c r="M180" s="54">
        <v>1305</v>
      </c>
      <c r="N180" s="54" t="s">
        <v>823</v>
      </c>
      <c r="O180" s="54" t="s">
        <v>21</v>
      </c>
      <c r="P180" s="54" t="s">
        <v>36</v>
      </c>
      <c r="Q180" s="54" t="s">
        <v>21</v>
      </c>
      <c r="R180" s="57">
        <v>700.84</v>
      </c>
      <c r="S180" s="57">
        <v>1388.41</v>
      </c>
      <c r="T180" s="58">
        <v>3214.93</v>
      </c>
    </row>
    <row r="181" spans="1:20" s="59" customFormat="1" ht="15" customHeight="1" x14ac:dyDescent="0.25">
      <c r="A181" s="54">
        <v>1</v>
      </c>
      <c r="B181" s="54">
        <v>10</v>
      </c>
      <c r="C181" s="54">
        <v>62</v>
      </c>
      <c r="D181" s="55">
        <v>4</v>
      </c>
      <c r="E181" s="54">
        <v>4</v>
      </c>
      <c r="F181" s="56" t="str">
        <f t="shared" si="2"/>
        <v>1.10.62.4</v>
      </c>
      <c r="G181" s="54" t="s">
        <v>84</v>
      </c>
      <c r="H181" s="54">
        <v>3321</v>
      </c>
      <c r="I181" s="54" t="s">
        <v>31</v>
      </c>
      <c r="J181" s="54" t="s">
        <v>825</v>
      </c>
      <c r="K181" s="54" t="s">
        <v>23</v>
      </c>
      <c r="L181" s="54" t="s">
        <v>32</v>
      </c>
      <c r="M181" s="54">
        <v>1154</v>
      </c>
      <c r="N181" s="54" t="s">
        <v>824</v>
      </c>
      <c r="O181" s="54" t="s">
        <v>21</v>
      </c>
      <c r="P181" s="54" t="s">
        <v>36</v>
      </c>
      <c r="Q181" s="54" t="s">
        <v>21</v>
      </c>
      <c r="R181" s="57">
        <v>700.84</v>
      </c>
      <c r="S181" s="57">
        <v>1388.41</v>
      </c>
      <c r="T181" s="58">
        <v>3214.93</v>
      </c>
    </row>
    <row r="182" spans="1:20" s="59" customFormat="1" ht="15" customHeight="1" x14ac:dyDescent="0.25">
      <c r="A182" s="54">
        <v>1</v>
      </c>
      <c r="B182" s="54">
        <v>10</v>
      </c>
      <c r="C182" s="54">
        <v>70</v>
      </c>
      <c r="D182" s="55">
        <v>4</v>
      </c>
      <c r="E182" s="54">
        <v>1</v>
      </c>
      <c r="F182" s="56" t="str">
        <f t="shared" si="2"/>
        <v>1.10.70.1</v>
      </c>
      <c r="G182" s="54" t="s">
        <v>89</v>
      </c>
      <c r="H182" s="54">
        <v>9202</v>
      </c>
      <c r="I182" s="54" t="s">
        <v>31</v>
      </c>
      <c r="J182" s="54" t="s">
        <v>826</v>
      </c>
      <c r="K182" s="54" t="s">
        <v>23</v>
      </c>
      <c r="L182" s="54" t="s">
        <v>32</v>
      </c>
      <c r="M182" s="59">
        <v>322</v>
      </c>
      <c r="N182" s="54" t="s">
        <v>823</v>
      </c>
      <c r="O182" s="54" t="s">
        <v>21</v>
      </c>
      <c r="P182" s="54" t="s">
        <v>36</v>
      </c>
      <c r="Q182" s="54" t="s">
        <v>21</v>
      </c>
      <c r="R182" s="57">
        <v>700.84</v>
      </c>
      <c r="S182" s="57">
        <v>1704.98</v>
      </c>
      <c r="T182" s="58">
        <v>3558.79</v>
      </c>
    </row>
    <row r="183" spans="1:20" s="59" customFormat="1" ht="15" customHeight="1" x14ac:dyDescent="0.25">
      <c r="A183" s="54">
        <v>1</v>
      </c>
      <c r="B183" s="54">
        <v>10</v>
      </c>
      <c r="C183" s="54">
        <v>70</v>
      </c>
      <c r="D183" s="55">
        <v>4</v>
      </c>
      <c r="E183" s="54">
        <v>2</v>
      </c>
      <c r="F183" s="56" t="str">
        <f t="shared" si="2"/>
        <v>1.10.70.2</v>
      </c>
      <c r="G183" s="54" t="s">
        <v>89</v>
      </c>
      <c r="H183" s="54">
        <v>9202</v>
      </c>
      <c r="I183" s="54" t="s">
        <v>31</v>
      </c>
      <c r="J183" s="54" t="s">
        <v>826</v>
      </c>
      <c r="K183" s="54" t="s">
        <v>23</v>
      </c>
      <c r="L183" s="54" t="s">
        <v>32</v>
      </c>
      <c r="M183" s="59">
        <v>308</v>
      </c>
      <c r="N183" s="54" t="s">
        <v>823</v>
      </c>
      <c r="O183" s="54" t="s">
        <v>21</v>
      </c>
      <c r="P183" s="54" t="s">
        <v>36</v>
      </c>
      <c r="Q183" s="54" t="s">
        <v>21</v>
      </c>
      <c r="R183" s="57">
        <v>700.84</v>
      </c>
      <c r="S183" s="57">
        <v>1704.98</v>
      </c>
      <c r="T183" s="58">
        <v>3558.79</v>
      </c>
    </row>
    <row r="184" spans="1:20" s="59" customFormat="1" ht="15" customHeight="1" x14ac:dyDescent="0.25">
      <c r="A184" s="55">
        <v>1</v>
      </c>
      <c r="B184" s="55">
        <v>10</v>
      </c>
      <c r="C184" s="55">
        <v>70</v>
      </c>
      <c r="D184" s="55">
        <v>4</v>
      </c>
      <c r="E184" s="55">
        <v>3</v>
      </c>
      <c r="F184" s="61" t="str">
        <f t="shared" si="2"/>
        <v>1.10.70.3</v>
      </c>
      <c r="G184" s="55" t="s">
        <v>89</v>
      </c>
      <c r="H184" s="55">
        <v>9260</v>
      </c>
      <c r="I184" s="55" t="s">
        <v>31</v>
      </c>
      <c r="J184" s="55" t="s">
        <v>826</v>
      </c>
      <c r="K184" s="55" t="s">
        <v>23</v>
      </c>
      <c r="L184" s="55" t="s">
        <v>32</v>
      </c>
      <c r="M184" s="53"/>
      <c r="N184" s="55" t="s">
        <v>824</v>
      </c>
      <c r="O184" s="55" t="s">
        <v>21</v>
      </c>
      <c r="P184" s="55" t="s">
        <v>36</v>
      </c>
      <c r="Q184" s="55" t="s">
        <v>21</v>
      </c>
      <c r="R184" s="57">
        <v>700.84</v>
      </c>
      <c r="S184" s="57">
        <v>1704.98</v>
      </c>
      <c r="T184" s="58">
        <v>3558.79</v>
      </c>
    </row>
    <row r="185" spans="1:20" s="59" customFormat="1" ht="15" customHeight="1" x14ac:dyDescent="0.25">
      <c r="A185" s="55">
        <v>1</v>
      </c>
      <c r="B185" s="55">
        <v>10</v>
      </c>
      <c r="C185" s="55">
        <v>70</v>
      </c>
      <c r="D185" s="55">
        <v>4</v>
      </c>
      <c r="E185" s="55">
        <v>4</v>
      </c>
      <c r="F185" s="61" t="str">
        <f t="shared" si="2"/>
        <v>1.10.70.4</v>
      </c>
      <c r="G185" s="55" t="s">
        <v>844</v>
      </c>
      <c r="H185" s="55">
        <v>1710</v>
      </c>
      <c r="I185" s="55" t="s">
        <v>31</v>
      </c>
      <c r="J185" s="55" t="s">
        <v>826</v>
      </c>
      <c r="K185" s="55" t="s">
        <v>23</v>
      </c>
      <c r="L185" s="55" t="s">
        <v>32</v>
      </c>
      <c r="M185" s="53">
        <v>1622</v>
      </c>
      <c r="N185" s="55" t="s">
        <v>823</v>
      </c>
      <c r="O185" s="55" t="s">
        <v>21</v>
      </c>
      <c r="P185" s="55" t="s">
        <v>36</v>
      </c>
      <c r="Q185" s="55" t="s">
        <v>21</v>
      </c>
      <c r="R185" s="57">
        <v>700.84</v>
      </c>
      <c r="S185" s="57">
        <v>1704.98</v>
      </c>
      <c r="T185" s="58">
        <v>3558.79</v>
      </c>
    </row>
    <row r="186" spans="1:20" s="59" customFormat="1" ht="15" customHeight="1" x14ac:dyDescent="0.25">
      <c r="A186" s="55">
        <v>1</v>
      </c>
      <c r="B186" s="55">
        <v>10</v>
      </c>
      <c r="C186" s="55">
        <v>90</v>
      </c>
      <c r="D186" s="55">
        <v>2</v>
      </c>
      <c r="E186" s="55">
        <v>1</v>
      </c>
      <c r="F186" s="61" t="str">
        <f t="shared" si="2"/>
        <v>1.10.90.1</v>
      </c>
      <c r="G186" s="55" t="s">
        <v>97</v>
      </c>
      <c r="H186" s="55">
        <v>2311</v>
      </c>
      <c r="I186" s="55" t="s">
        <v>31</v>
      </c>
      <c r="J186" s="55" t="s">
        <v>826</v>
      </c>
      <c r="K186" s="55" t="s">
        <v>23</v>
      </c>
      <c r="L186" s="55" t="s">
        <v>32</v>
      </c>
      <c r="M186" s="53">
        <v>1811</v>
      </c>
      <c r="N186" s="54" t="s">
        <v>824</v>
      </c>
      <c r="O186" s="55" t="s">
        <v>21</v>
      </c>
      <c r="P186" s="55" t="s">
        <v>36</v>
      </c>
      <c r="Q186" s="55" t="s">
        <v>21</v>
      </c>
      <c r="R186" s="57">
        <v>700.84</v>
      </c>
      <c r="S186" s="57">
        <v>1388.41</v>
      </c>
      <c r="T186" s="58">
        <v>3242.22</v>
      </c>
    </row>
    <row r="187" spans="1:20" s="59" customFormat="1" ht="15" customHeight="1" x14ac:dyDescent="0.25">
      <c r="A187" s="55">
        <v>1</v>
      </c>
      <c r="B187" s="55">
        <v>10</v>
      </c>
      <c r="C187" s="55">
        <v>90</v>
      </c>
      <c r="D187" s="55">
        <v>2</v>
      </c>
      <c r="E187" s="55">
        <v>2</v>
      </c>
      <c r="F187" s="61" t="str">
        <f t="shared" si="2"/>
        <v>1.10.90.2</v>
      </c>
      <c r="G187" s="55" t="s">
        <v>97</v>
      </c>
      <c r="H187" s="55">
        <v>3111</v>
      </c>
      <c r="I187" s="55" t="s">
        <v>31</v>
      </c>
      <c r="J187" s="55" t="s">
        <v>825</v>
      </c>
      <c r="K187" s="55" t="s">
        <v>23</v>
      </c>
      <c r="L187" s="55" t="s">
        <v>32</v>
      </c>
      <c r="M187" s="53">
        <v>1816</v>
      </c>
      <c r="N187" s="55" t="s">
        <v>824</v>
      </c>
      <c r="O187" s="55" t="s">
        <v>21</v>
      </c>
      <c r="P187" s="55" t="s">
        <v>36</v>
      </c>
      <c r="Q187" s="55" t="s">
        <v>21</v>
      </c>
      <c r="R187" s="57">
        <v>700.84</v>
      </c>
      <c r="S187" s="57">
        <v>1388.41</v>
      </c>
      <c r="T187" s="58">
        <v>3214.93</v>
      </c>
    </row>
    <row r="188" spans="1:20" s="59" customFormat="1" ht="15" customHeight="1" x14ac:dyDescent="0.25">
      <c r="A188" s="54">
        <v>1</v>
      </c>
      <c r="B188" s="54">
        <v>10</v>
      </c>
      <c r="C188" s="54">
        <v>133</v>
      </c>
      <c r="D188" s="55">
        <v>1</v>
      </c>
      <c r="E188" s="54">
        <v>1</v>
      </c>
      <c r="F188" s="56" t="str">
        <f t="shared" si="2"/>
        <v>1.10.133.1</v>
      </c>
      <c r="G188" s="54" t="s">
        <v>122</v>
      </c>
      <c r="H188" s="54">
        <v>2310</v>
      </c>
      <c r="I188" s="54" t="s">
        <v>31</v>
      </c>
      <c r="J188" s="54" t="s">
        <v>826</v>
      </c>
      <c r="K188" s="54" t="s">
        <v>23</v>
      </c>
      <c r="L188" s="54" t="s">
        <v>32</v>
      </c>
      <c r="M188" s="54">
        <v>1512</v>
      </c>
      <c r="N188" s="54" t="s">
        <v>823</v>
      </c>
      <c r="O188" s="54" t="s">
        <v>21</v>
      </c>
      <c r="P188" s="54" t="s">
        <v>36</v>
      </c>
      <c r="Q188" s="54" t="s">
        <v>21</v>
      </c>
      <c r="R188" s="57">
        <v>700.84</v>
      </c>
      <c r="S188" s="57">
        <v>1388.41</v>
      </c>
      <c r="T188" s="58">
        <v>3242.22</v>
      </c>
    </row>
    <row r="189" spans="1:20" s="59" customFormat="1" ht="15" customHeight="1" x14ac:dyDescent="0.25">
      <c r="A189" s="54">
        <v>1</v>
      </c>
      <c r="B189" s="54">
        <v>10</v>
      </c>
      <c r="C189" s="54">
        <v>141</v>
      </c>
      <c r="D189" s="55">
        <v>1</v>
      </c>
      <c r="E189" s="54">
        <v>1</v>
      </c>
      <c r="F189" s="56" t="str">
        <f t="shared" si="2"/>
        <v>1.10.141.1</v>
      </c>
      <c r="G189" s="54" t="s">
        <v>125</v>
      </c>
      <c r="H189" s="54">
        <v>3343</v>
      </c>
      <c r="I189" s="54" t="s">
        <v>31</v>
      </c>
      <c r="J189" s="54" t="s">
        <v>825</v>
      </c>
      <c r="K189" s="54" t="s">
        <v>23</v>
      </c>
      <c r="L189" s="54" t="s">
        <v>32</v>
      </c>
      <c r="M189" s="54">
        <v>1057</v>
      </c>
      <c r="N189" s="54" t="s">
        <v>823</v>
      </c>
      <c r="O189" s="54" t="s">
        <v>21</v>
      </c>
      <c r="P189" s="54" t="s">
        <v>36</v>
      </c>
      <c r="Q189" s="54" t="s">
        <v>21</v>
      </c>
      <c r="R189" s="57">
        <v>700.84</v>
      </c>
      <c r="S189" s="57">
        <v>1388.41</v>
      </c>
      <c r="T189" s="58">
        <v>3214.93</v>
      </c>
    </row>
    <row r="190" spans="1:20" s="59" customFormat="1" ht="15" customHeight="1" x14ac:dyDescent="0.25">
      <c r="A190" s="54">
        <v>1</v>
      </c>
      <c r="B190" s="54">
        <v>10</v>
      </c>
      <c r="C190" s="54">
        <v>146</v>
      </c>
      <c r="D190" s="55">
        <v>1</v>
      </c>
      <c r="E190" s="54">
        <v>1</v>
      </c>
      <c r="F190" s="56" t="str">
        <f t="shared" si="2"/>
        <v>1.10.146.1</v>
      </c>
      <c r="G190" s="54" t="s">
        <v>934</v>
      </c>
      <c r="H190" s="54">
        <v>2410</v>
      </c>
      <c r="I190" s="54" t="s">
        <v>31</v>
      </c>
      <c r="J190" s="54" t="s">
        <v>825</v>
      </c>
      <c r="K190" s="54" t="s">
        <v>23</v>
      </c>
      <c r="L190" s="54" t="s">
        <v>32</v>
      </c>
      <c r="M190" s="54">
        <v>462</v>
      </c>
      <c r="N190" s="54" t="s">
        <v>823</v>
      </c>
      <c r="O190" s="54" t="s">
        <v>21</v>
      </c>
      <c r="P190" s="54" t="s">
        <v>36</v>
      </c>
      <c r="Q190" s="54" t="s">
        <v>24</v>
      </c>
      <c r="R190" s="57">
        <v>700.84</v>
      </c>
      <c r="S190" s="57">
        <v>1388.41</v>
      </c>
      <c r="T190" s="58">
        <v>3214.93</v>
      </c>
    </row>
    <row r="191" spans="1:20" s="59" customFormat="1" ht="15" customHeight="1" x14ac:dyDescent="0.25">
      <c r="A191" s="54">
        <v>1</v>
      </c>
      <c r="B191" s="54">
        <v>10</v>
      </c>
      <c r="C191" s="54">
        <v>162</v>
      </c>
      <c r="D191" s="55">
        <v>6</v>
      </c>
      <c r="E191" s="54">
        <v>1</v>
      </c>
      <c r="F191" s="56" t="str">
        <f t="shared" si="2"/>
        <v>1.10.162.1</v>
      </c>
      <c r="G191" s="54" t="s">
        <v>135</v>
      </c>
      <c r="H191" s="54">
        <v>2311</v>
      </c>
      <c r="I191" s="54" t="s">
        <v>31</v>
      </c>
      <c r="J191" s="54" t="s">
        <v>825</v>
      </c>
      <c r="K191" s="54" t="s">
        <v>23</v>
      </c>
      <c r="L191" s="54" t="s">
        <v>32</v>
      </c>
      <c r="M191" s="54">
        <v>1319</v>
      </c>
      <c r="N191" s="54" t="s">
        <v>823</v>
      </c>
      <c r="O191" s="54" t="s">
        <v>21</v>
      </c>
      <c r="P191" s="54" t="s">
        <v>36</v>
      </c>
      <c r="Q191" s="54" t="s">
        <v>21</v>
      </c>
      <c r="R191" s="57">
        <v>700.84</v>
      </c>
      <c r="S191" s="57">
        <v>1388.41</v>
      </c>
      <c r="T191" s="58">
        <v>3214.93</v>
      </c>
    </row>
    <row r="192" spans="1:20" s="59" customFormat="1" ht="15" customHeight="1" x14ac:dyDescent="0.25">
      <c r="A192" s="54">
        <v>1</v>
      </c>
      <c r="B192" s="54">
        <v>10</v>
      </c>
      <c r="C192" s="54">
        <v>162</v>
      </c>
      <c r="D192" s="55">
        <v>6</v>
      </c>
      <c r="E192" s="54">
        <v>2</v>
      </c>
      <c r="F192" s="56" t="str">
        <f t="shared" si="2"/>
        <v>1.10.162.2</v>
      </c>
      <c r="G192" s="54" t="s">
        <v>135</v>
      </c>
      <c r="H192" s="54">
        <v>2311</v>
      </c>
      <c r="I192" s="54" t="s">
        <v>31</v>
      </c>
      <c r="J192" s="54" t="s">
        <v>825</v>
      </c>
      <c r="K192" s="54" t="s">
        <v>23</v>
      </c>
      <c r="L192" s="54" t="s">
        <v>32</v>
      </c>
      <c r="M192" s="54">
        <v>232</v>
      </c>
      <c r="N192" s="54" t="s">
        <v>823</v>
      </c>
      <c r="O192" s="54" t="s">
        <v>21</v>
      </c>
      <c r="P192" s="54" t="s">
        <v>36</v>
      </c>
      <c r="Q192" s="54" t="s">
        <v>21</v>
      </c>
      <c r="R192" s="57">
        <v>700.84</v>
      </c>
      <c r="S192" s="57">
        <v>1388.41</v>
      </c>
      <c r="T192" s="58">
        <v>3214.93</v>
      </c>
    </row>
    <row r="193" spans="1:20" s="59" customFormat="1" ht="15" customHeight="1" x14ac:dyDescent="0.25">
      <c r="A193" s="54">
        <v>1</v>
      </c>
      <c r="B193" s="54">
        <v>10</v>
      </c>
      <c r="C193" s="54">
        <v>162</v>
      </c>
      <c r="D193" s="55">
        <v>6</v>
      </c>
      <c r="E193" s="54">
        <v>3</v>
      </c>
      <c r="F193" s="56" t="str">
        <f t="shared" si="2"/>
        <v>1.10.162.3</v>
      </c>
      <c r="G193" s="54" t="s">
        <v>135</v>
      </c>
      <c r="H193" s="54">
        <v>2311</v>
      </c>
      <c r="I193" s="54" t="s">
        <v>31</v>
      </c>
      <c r="J193" s="54" t="s">
        <v>825</v>
      </c>
      <c r="K193" s="54" t="s">
        <v>23</v>
      </c>
      <c r="L193" s="54" t="s">
        <v>32</v>
      </c>
      <c r="M193" s="54">
        <v>278</v>
      </c>
      <c r="N193" s="54" t="s">
        <v>823</v>
      </c>
      <c r="O193" s="54" t="s">
        <v>21</v>
      </c>
      <c r="P193" s="54" t="s">
        <v>36</v>
      </c>
      <c r="Q193" s="54" t="s">
        <v>21</v>
      </c>
      <c r="R193" s="57">
        <v>700.84</v>
      </c>
      <c r="S193" s="57">
        <v>1388.41</v>
      </c>
      <c r="T193" s="58">
        <v>3214.93</v>
      </c>
    </row>
    <row r="194" spans="1:20" s="59" customFormat="1" ht="15" customHeight="1" x14ac:dyDescent="0.25">
      <c r="A194" s="54">
        <v>1</v>
      </c>
      <c r="B194" s="54">
        <v>10</v>
      </c>
      <c r="C194" s="54">
        <v>162</v>
      </c>
      <c r="D194" s="55">
        <v>6</v>
      </c>
      <c r="E194" s="54">
        <v>4</v>
      </c>
      <c r="F194" s="56" t="str">
        <f t="shared" ref="F194:F257" si="3">CONCATENATE(A194,".",B194,".",C194,".",E194)</f>
        <v>1.10.162.4</v>
      </c>
      <c r="G194" s="54" t="s">
        <v>135</v>
      </c>
      <c r="H194" s="54">
        <v>2311</v>
      </c>
      <c r="I194" s="54" t="s">
        <v>31</v>
      </c>
      <c r="J194" s="54" t="s">
        <v>825</v>
      </c>
      <c r="K194" s="54" t="s">
        <v>23</v>
      </c>
      <c r="L194" s="54" t="s">
        <v>32</v>
      </c>
      <c r="M194" s="54">
        <v>1876</v>
      </c>
      <c r="N194" s="54" t="s">
        <v>824</v>
      </c>
      <c r="O194" s="54" t="s">
        <v>21</v>
      </c>
      <c r="P194" s="54" t="s">
        <v>36</v>
      </c>
      <c r="Q194" s="54" t="s">
        <v>21</v>
      </c>
      <c r="R194" s="57">
        <v>700.84</v>
      </c>
      <c r="S194" s="57">
        <v>1388.41</v>
      </c>
      <c r="T194" s="58">
        <v>3214.93</v>
      </c>
    </row>
    <row r="195" spans="1:20" s="59" customFormat="1" ht="15" customHeight="1" x14ac:dyDescent="0.25">
      <c r="A195" s="54">
        <v>1</v>
      </c>
      <c r="B195" s="54">
        <v>10</v>
      </c>
      <c r="C195" s="54">
        <v>162</v>
      </c>
      <c r="D195" s="55">
        <v>6</v>
      </c>
      <c r="E195" s="54">
        <v>5</v>
      </c>
      <c r="F195" s="56" t="str">
        <f t="shared" si="3"/>
        <v>1.10.162.5</v>
      </c>
      <c r="G195" s="54" t="s">
        <v>135</v>
      </c>
      <c r="H195" s="54">
        <v>2311</v>
      </c>
      <c r="I195" s="54" t="s">
        <v>31</v>
      </c>
      <c r="J195" s="54" t="s">
        <v>825</v>
      </c>
      <c r="K195" s="54" t="s">
        <v>23</v>
      </c>
      <c r="L195" s="54" t="s">
        <v>32</v>
      </c>
      <c r="M195" s="54">
        <v>1880</v>
      </c>
      <c r="N195" s="54" t="s">
        <v>824</v>
      </c>
      <c r="O195" s="54" t="s">
        <v>21</v>
      </c>
      <c r="P195" s="54" t="s">
        <v>36</v>
      </c>
      <c r="Q195" s="54" t="s">
        <v>21</v>
      </c>
      <c r="R195" s="57">
        <v>700.84</v>
      </c>
      <c r="S195" s="57">
        <v>1388.41</v>
      </c>
      <c r="T195" s="58">
        <v>3214.93</v>
      </c>
    </row>
    <row r="196" spans="1:20" s="59" customFormat="1" ht="15" customHeight="1" x14ac:dyDescent="0.25">
      <c r="A196" s="54">
        <v>1</v>
      </c>
      <c r="B196" s="54">
        <v>10</v>
      </c>
      <c r="C196" s="54">
        <v>162</v>
      </c>
      <c r="D196" s="55">
        <v>6</v>
      </c>
      <c r="E196" s="54">
        <v>6</v>
      </c>
      <c r="F196" s="56" t="str">
        <f t="shared" si="3"/>
        <v>1.10.162.6</v>
      </c>
      <c r="G196" s="54" t="s">
        <v>135</v>
      </c>
      <c r="H196" s="54">
        <v>2313</v>
      </c>
      <c r="I196" s="54" t="s">
        <v>31</v>
      </c>
      <c r="J196" s="54" t="s">
        <v>825</v>
      </c>
      <c r="K196" s="54" t="s">
        <v>23</v>
      </c>
      <c r="L196" s="54" t="s">
        <v>32</v>
      </c>
      <c r="M196" s="54">
        <v>281</v>
      </c>
      <c r="N196" s="54" t="s">
        <v>823</v>
      </c>
      <c r="O196" s="54" t="s">
        <v>21</v>
      </c>
      <c r="P196" s="54" t="s">
        <v>36</v>
      </c>
      <c r="Q196" s="54" t="s">
        <v>21</v>
      </c>
      <c r="R196" s="57">
        <v>700.84</v>
      </c>
      <c r="S196" s="57">
        <v>1388.41</v>
      </c>
      <c r="T196" s="58">
        <v>3214.93</v>
      </c>
    </row>
    <row r="197" spans="1:20" ht="15" customHeight="1" x14ac:dyDescent="0.25">
      <c r="A197" s="54">
        <v>1</v>
      </c>
      <c r="B197" s="54">
        <v>10</v>
      </c>
      <c r="C197" s="54">
        <v>163</v>
      </c>
      <c r="D197" s="55">
        <v>1</v>
      </c>
      <c r="E197" s="54">
        <v>1</v>
      </c>
      <c r="F197" s="56" t="str">
        <f t="shared" si="3"/>
        <v>1.10.163.1</v>
      </c>
      <c r="G197" s="54" t="s">
        <v>189</v>
      </c>
      <c r="H197" s="54">
        <v>3111</v>
      </c>
      <c r="I197" s="54" t="s">
        <v>31</v>
      </c>
      <c r="J197" s="54" t="s">
        <v>826</v>
      </c>
      <c r="K197" s="54" t="s">
        <v>23</v>
      </c>
      <c r="L197" s="54" t="s">
        <v>32</v>
      </c>
      <c r="M197" s="54">
        <v>454</v>
      </c>
      <c r="N197" s="54" t="s">
        <v>823</v>
      </c>
      <c r="O197" s="54" t="s">
        <v>21</v>
      </c>
      <c r="P197" s="54" t="s">
        <v>36</v>
      </c>
      <c r="Q197" s="54" t="s">
        <v>21</v>
      </c>
      <c r="R197" s="57">
        <v>700.84</v>
      </c>
      <c r="S197" s="57">
        <v>1388.41</v>
      </c>
      <c r="T197" s="58">
        <v>3242.22</v>
      </c>
    </row>
    <row r="198" spans="1:20" s="59" customFormat="1" ht="15" customHeight="1" x14ac:dyDescent="0.25">
      <c r="A198" s="54">
        <v>1</v>
      </c>
      <c r="B198" s="54">
        <v>10</v>
      </c>
      <c r="C198" s="54">
        <v>165</v>
      </c>
      <c r="D198" s="55">
        <v>3</v>
      </c>
      <c r="E198" s="54">
        <v>1</v>
      </c>
      <c r="F198" s="56" t="str">
        <f t="shared" si="3"/>
        <v>1.10.165.1</v>
      </c>
      <c r="G198" s="54" t="s">
        <v>137</v>
      </c>
      <c r="H198" s="54">
        <v>9320</v>
      </c>
      <c r="I198" s="54" t="s">
        <v>27</v>
      </c>
      <c r="J198" s="54" t="s">
        <v>825</v>
      </c>
      <c r="K198" s="54" t="s">
        <v>23</v>
      </c>
      <c r="L198" s="54" t="s">
        <v>32</v>
      </c>
      <c r="M198" s="54">
        <v>167</v>
      </c>
      <c r="N198" s="54" t="s">
        <v>823</v>
      </c>
      <c r="O198" s="54" t="s">
        <v>21</v>
      </c>
      <c r="P198" s="54" t="s">
        <v>36</v>
      </c>
      <c r="Q198" s="54" t="s">
        <v>24</v>
      </c>
      <c r="R198" s="57">
        <v>700.84</v>
      </c>
      <c r="S198" s="57">
        <v>1704.98</v>
      </c>
      <c r="T198" s="58">
        <v>3531.5</v>
      </c>
    </row>
    <row r="199" spans="1:20" s="59" customFormat="1" ht="15" customHeight="1" x14ac:dyDescent="0.25">
      <c r="A199" s="54">
        <v>1</v>
      </c>
      <c r="B199" s="54">
        <v>10</v>
      </c>
      <c r="C199" s="54">
        <v>165</v>
      </c>
      <c r="D199" s="55">
        <v>3</v>
      </c>
      <c r="E199" s="54">
        <v>3</v>
      </c>
      <c r="F199" s="56" t="str">
        <f t="shared" si="3"/>
        <v>1.10.165.3</v>
      </c>
      <c r="G199" s="54" t="s">
        <v>137</v>
      </c>
      <c r="H199" s="54">
        <v>1500</v>
      </c>
      <c r="I199" s="54" t="s">
        <v>27</v>
      </c>
      <c r="J199" s="54" t="s">
        <v>825</v>
      </c>
      <c r="K199" s="54" t="s">
        <v>23</v>
      </c>
      <c r="L199" s="54" t="s">
        <v>32</v>
      </c>
      <c r="M199" s="54">
        <v>36</v>
      </c>
      <c r="N199" s="54" t="s">
        <v>823</v>
      </c>
      <c r="O199" s="54" t="s">
        <v>21</v>
      </c>
      <c r="P199" s="54" t="s">
        <v>36</v>
      </c>
      <c r="Q199" s="54" t="s">
        <v>24</v>
      </c>
      <c r="R199" s="57">
        <v>700.84</v>
      </c>
      <c r="S199" s="57">
        <v>1704.98</v>
      </c>
      <c r="T199" s="58">
        <v>3531.5</v>
      </c>
    </row>
    <row r="200" spans="1:20" s="59" customFormat="1" ht="15" customHeight="1" x14ac:dyDescent="0.25">
      <c r="A200" s="74">
        <v>1</v>
      </c>
      <c r="B200" s="74">
        <v>10</v>
      </c>
      <c r="C200" s="74">
        <v>165</v>
      </c>
      <c r="D200" s="65"/>
      <c r="E200" s="74">
        <v>4</v>
      </c>
      <c r="F200" s="56" t="str">
        <f t="shared" si="3"/>
        <v>1.10.165.4</v>
      </c>
      <c r="G200" s="54" t="s">
        <v>137</v>
      </c>
      <c r="H200" s="54">
        <v>1720</v>
      </c>
      <c r="I200" s="54" t="s">
        <v>27</v>
      </c>
      <c r="J200" s="54" t="s">
        <v>825</v>
      </c>
      <c r="K200" s="54" t="s">
        <v>23</v>
      </c>
      <c r="L200" s="54" t="s">
        <v>32</v>
      </c>
      <c r="M200" s="54">
        <v>1637</v>
      </c>
      <c r="N200" s="54" t="s">
        <v>823</v>
      </c>
      <c r="O200" s="54" t="s">
        <v>21</v>
      </c>
      <c r="P200" s="54" t="s">
        <v>36</v>
      </c>
      <c r="Q200" s="54" t="s">
        <v>24</v>
      </c>
      <c r="R200" s="57">
        <v>700.84</v>
      </c>
      <c r="S200" s="57">
        <v>1704.98</v>
      </c>
      <c r="T200" s="58">
        <v>3531.5</v>
      </c>
    </row>
    <row r="201" spans="1:20" s="59" customFormat="1" ht="15" customHeight="1" x14ac:dyDescent="0.25">
      <c r="A201" s="55">
        <v>1</v>
      </c>
      <c r="B201" s="55">
        <v>10</v>
      </c>
      <c r="C201" s="55">
        <v>14</v>
      </c>
      <c r="D201" s="55">
        <v>8</v>
      </c>
      <c r="E201" s="55">
        <v>1</v>
      </c>
      <c r="F201" s="61" t="str">
        <f t="shared" si="3"/>
        <v>1.10.14.1</v>
      </c>
      <c r="G201" s="55" t="s">
        <v>43</v>
      </c>
      <c r="H201" s="55">
        <v>9202</v>
      </c>
      <c r="I201" s="55" t="s">
        <v>27</v>
      </c>
      <c r="J201" s="55" t="s">
        <v>826</v>
      </c>
      <c r="K201" s="55" t="s">
        <v>44</v>
      </c>
      <c r="L201" s="55" t="s">
        <v>45</v>
      </c>
      <c r="M201" s="55">
        <v>586</v>
      </c>
      <c r="N201" s="55" t="s">
        <v>823</v>
      </c>
      <c r="O201" s="55" t="s">
        <v>21</v>
      </c>
      <c r="P201" s="55" t="s">
        <v>36</v>
      </c>
      <c r="Q201" s="55" t="s">
        <v>21</v>
      </c>
      <c r="R201" s="67">
        <v>612.99</v>
      </c>
      <c r="S201" s="67">
        <v>1474.34</v>
      </c>
      <c r="T201" s="68">
        <v>2953.01</v>
      </c>
    </row>
    <row r="202" spans="1:20" s="59" customFormat="1" ht="15" customHeight="1" x14ac:dyDescent="0.25">
      <c r="A202" s="54">
        <v>1</v>
      </c>
      <c r="B202" s="54">
        <v>10</v>
      </c>
      <c r="C202" s="54">
        <v>14</v>
      </c>
      <c r="D202" s="55">
        <v>8</v>
      </c>
      <c r="E202" s="54">
        <v>2</v>
      </c>
      <c r="F202" s="56" t="str">
        <f t="shared" si="3"/>
        <v>1.10.14.2</v>
      </c>
      <c r="G202" s="54" t="s">
        <v>43</v>
      </c>
      <c r="H202" s="54">
        <v>9201</v>
      </c>
      <c r="I202" s="54" t="s">
        <v>27</v>
      </c>
      <c r="J202" s="54" t="s">
        <v>826</v>
      </c>
      <c r="K202" s="54" t="s">
        <v>44</v>
      </c>
      <c r="L202" s="54" t="s">
        <v>45</v>
      </c>
      <c r="M202" s="54">
        <v>19</v>
      </c>
      <c r="N202" s="54" t="s">
        <v>823</v>
      </c>
      <c r="O202" s="54" t="s">
        <v>21</v>
      </c>
      <c r="P202" s="54" t="s">
        <v>36</v>
      </c>
      <c r="Q202" s="54" t="s">
        <v>21</v>
      </c>
      <c r="R202" s="67">
        <v>612.99</v>
      </c>
      <c r="S202" s="67">
        <v>1474.34</v>
      </c>
      <c r="T202" s="68">
        <v>2953.01</v>
      </c>
    </row>
    <row r="203" spans="1:20" s="59" customFormat="1" ht="15" customHeight="1" x14ac:dyDescent="0.25">
      <c r="A203" s="54">
        <v>1</v>
      </c>
      <c r="B203" s="54">
        <v>10</v>
      </c>
      <c r="C203" s="54">
        <v>14</v>
      </c>
      <c r="D203" s="55">
        <v>8</v>
      </c>
      <c r="E203" s="54">
        <v>24</v>
      </c>
      <c r="F203" s="56" t="str">
        <f t="shared" si="3"/>
        <v>1.10.14.24</v>
      </c>
      <c r="G203" s="54" t="s">
        <v>43</v>
      </c>
      <c r="H203" s="54">
        <v>9310</v>
      </c>
      <c r="I203" s="54" t="s">
        <v>27</v>
      </c>
      <c r="J203" s="54" t="s">
        <v>826</v>
      </c>
      <c r="K203" s="54" t="s">
        <v>44</v>
      </c>
      <c r="L203" s="54" t="s">
        <v>45</v>
      </c>
      <c r="M203" s="54">
        <v>186</v>
      </c>
      <c r="N203" s="54" t="s">
        <v>823</v>
      </c>
      <c r="O203" s="54" t="s">
        <v>21</v>
      </c>
      <c r="P203" s="54" t="s">
        <v>36</v>
      </c>
      <c r="Q203" s="54" t="s">
        <v>21</v>
      </c>
      <c r="R203" s="67">
        <v>612.99</v>
      </c>
      <c r="S203" s="67">
        <v>1474.34</v>
      </c>
      <c r="T203" s="68">
        <v>2953.01</v>
      </c>
    </row>
    <row r="204" spans="1:20" s="59" customFormat="1" ht="15" customHeight="1" x14ac:dyDescent="0.25">
      <c r="A204" s="54">
        <v>1</v>
      </c>
      <c r="B204" s="54">
        <v>10</v>
      </c>
      <c r="C204" s="54">
        <v>14</v>
      </c>
      <c r="D204" s="55">
        <v>8</v>
      </c>
      <c r="E204" s="54">
        <v>25</v>
      </c>
      <c r="F204" s="56" t="str">
        <f t="shared" si="3"/>
        <v>1.10.14.25</v>
      </c>
      <c r="G204" s="54" t="s">
        <v>43</v>
      </c>
      <c r="H204" s="54">
        <v>1510</v>
      </c>
      <c r="I204" s="54" t="s">
        <v>27</v>
      </c>
      <c r="J204" s="54" t="s">
        <v>826</v>
      </c>
      <c r="K204" s="54" t="s">
        <v>44</v>
      </c>
      <c r="L204" s="54" t="s">
        <v>45</v>
      </c>
      <c r="M204" s="54">
        <v>321</v>
      </c>
      <c r="N204" s="54" t="s">
        <v>823</v>
      </c>
      <c r="O204" s="54" t="s">
        <v>21</v>
      </c>
      <c r="P204" s="54" t="s">
        <v>36</v>
      </c>
      <c r="Q204" s="54" t="s">
        <v>21</v>
      </c>
      <c r="R204" s="67">
        <v>612.99</v>
      </c>
      <c r="S204" s="67">
        <v>1474.34</v>
      </c>
      <c r="T204" s="68">
        <v>2953.01</v>
      </c>
    </row>
    <row r="205" spans="1:20" s="59" customFormat="1" ht="15" customHeight="1" x14ac:dyDescent="0.25">
      <c r="A205" s="54">
        <v>1</v>
      </c>
      <c r="B205" s="54">
        <v>10</v>
      </c>
      <c r="C205" s="54">
        <v>14</v>
      </c>
      <c r="D205" s="55">
        <v>8</v>
      </c>
      <c r="E205" s="54">
        <v>26</v>
      </c>
      <c r="F205" s="56" t="str">
        <f t="shared" si="3"/>
        <v>1.10.14.26</v>
      </c>
      <c r="G205" s="54" t="s">
        <v>43</v>
      </c>
      <c r="H205" s="54">
        <v>3321</v>
      </c>
      <c r="I205" s="54" t="s">
        <v>27</v>
      </c>
      <c r="J205" s="54" t="s">
        <v>826</v>
      </c>
      <c r="K205" s="54" t="s">
        <v>44</v>
      </c>
      <c r="L205" s="54" t="s">
        <v>45</v>
      </c>
      <c r="M205" s="54">
        <v>246</v>
      </c>
      <c r="N205" s="54" t="s">
        <v>823</v>
      </c>
      <c r="O205" s="54" t="s">
        <v>21</v>
      </c>
      <c r="P205" s="54" t="s">
        <v>36</v>
      </c>
      <c r="Q205" s="54" t="s">
        <v>21</v>
      </c>
      <c r="R205" s="67">
        <v>612.99</v>
      </c>
      <c r="S205" s="67">
        <v>1474.34</v>
      </c>
      <c r="T205" s="68">
        <v>2953.01</v>
      </c>
    </row>
    <row r="206" spans="1:20" s="59" customFormat="1" ht="15" customHeight="1" x14ac:dyDescent="0.25">
      <c r="A206" s="54">
        <v>1</v>
      </c>
      <c r="B206" s="54">
        <v>10</v>
      </c>
      <c r="C206" s="54">
        <v>14</v>
      </c>
      <c r="D206" s="55">
        <v>8</v>
      </c>
      <c r="E206" s="54">
        <v>27</v>
      </c>
      <c r="F206" s="56" t="str">
        <f t="shared" si="3"/>
        <v>1.10.14.27</v>
      </c>
      <c r="G206" s="54" t="s">
        <v>43</v>
      </c>
      <c r="H206" s="54">
        <v>9203</v>
      </c>
      <c r="I206" s="54" t="s">
        <v>27</v>
      </c>
      <c r="J206" s="54" t="s">
        <v>826</v>
      </c>
      <c r="K206" s="54" t="s">
        <v>44</v>
      </c>
      <c r="L206" s="54" t="s">
        <v>45</v>
      </c>
      <c r="M206" s="54">
        <v>1314</v>
      </c>
      <c r="N206" s="54" t="s">
        <v>823</v>
      </c>
      <c r="O206" s="54" t="s">
        <v>21</v>
      </c>
      <c r="P206" s="54" t="s">
        <v>36</v>
      </c>
      <c r="Q206" s="54" t="s">
        <v>21</v>
      </c>
      <c r="R206" s="67">
        <v>612.99</v>
      </c>
      <c r="S206" s="67">
        <v>1474.34</v>
      </c>
      <c r="T206" s="68">
        <v>2953.01</v>
      </c>
    </row>
    <row r="207" spans="1:20" s="59" customFormat="1" ht="15" customHeight="1" x14ac:dyDescent="0.25">
      <c r="A207" s="54">
        <v>1</v>
      </c>
      <c r="B207" s="54">
        <v>10</v>
      </c>
      <c r="C207" s="54">
        <v>14</v>
      </c>
      <c r="D207" s="55">
        <v>8</v>
      </c>
      <c r="E207" s="54">
        <v>3</v>
      </c>
      <c r="F207" s="56" t="str">
        <f t="shared" si="3"/>
        <v>1.10.14.3</v>
      </c>
      <c r="G207" s="54" t="s">
        <v>43</v>
      </c>
      <c r="H207" s="54">
        <v>9251</v>
      </c>
      <c r="I207" s="54" t="s">
        <v>27</v>
      </c>
      <c r="J207" s="54" t="s">
        <v>826</v>
      </c>
      <c r="K207" s="54" t="s">
        <v>44</v>
      </c>
      <c r="L207" s="54" t="s">
        <v>45</v>
      </c>
      <c r="M207" s="54">
        <v>182</v>
      </c>
      <c r="N207" s="54" t="s">
        <v>823</v>
      </c>
      <c r="O207" s="54" t="s">
        <v>21</v>
      </c>
      <c r="P207" s="54" t="s">
        <v>36</v>
      </c>
      <c r="Q207" s="54" t="s">
        <v>21</v>
      </c>
      <c r="R207" s="67">
        <v>612.99</v>
      </c>
      <c r="S207" s="67">
        <v>1474.34</v>
      </c>
      <c r="T207" s="68">
        <v>2953.01</v>
      </c>
    </row>
    <row r="208" spans="1:20" s="59" customFormat="1" ht="15" customHeight="1" x14ac:dyDescent="0.25">
      <c r="A208" s="55">
        <v>1</v>
      </c>
      <c r="B208" s="55">
        <v>10</v>
      </c>
      <c r="C208" s="55">
        <v>14</v>
      </c>
      <c r="D208" s="55">
        <v>8</v>
      </c>
      <c r="E208" s="55">
        <v>4</v>
      </c>
      <c r="F208" s="61" t="str">
        <f t="shared" si="3"/>
        <v>1.10.14.4</v>
      </c>
      <c r="G208" s="55" t="s">
        <v>43</v>
      </c>
      <c r="H208" s="55">
        <v>3200</v>
      </c>
      <c r="I208" s="55" t="s">
        <v>27</v>
      </c>
      <c r="J208" s="55" t="s">
        <v>826</v>
      </c>
      <c r="K208" s="55" t="s">
        <v>44</v>
      </c>
      <c r="L208" s="55" t="s">
        <v>45</v>
      </c>
      <c r="M208" s="55">
        <v>673</v>
      </c>
      <c r="N208" s="55" t="s">
        <v>823</v>
      </c>
      <c r="O208" s="55" t="s">
        <v>21</v>
      </c>
      <c r="P208" s="55" t="s">
        <v>36</v>
      </c>
      <c r="Q208" s="55" t="s">
        <v>21</v>
      </c>
      <c r="R208" s="67">
        <v>612.99</v>
      </c>
      <c r="S208" s="67">
        <v>1474.34</v>
      </c>
      <c r="T208" s="68">
        <v>2953.01</v>
      </c>
    </row>
    <row r="209" spans="1:20" s="59" customFormat="1" ht="15" customHeight="1" x14ac:dyDescent="0.25">
      <c r="A209" s="54">
        <v>1</v>
      </c>
      <c r="B209" s="54">
        <v>10</v>
      </c>
      <c r="C209" s="54">
        <v>101</v>
      </c>
      <c r="D209" s="55">
        <v>1</v>
      </c>
      <c r="E209" s="54">
        <v>1</v>
      </c>
      <c r="F209" s="56" t="str">
        <f t="shared" si="3"/>
        <v>1.10.101.1</v>
      </c>
      <c r="G209" s="54" t="s">
        <v>101</v>
      </c>
      <c r="H209" s="54">
        <v>9231</v>
      </c>
      <c r="I209" s="54" t="s">
        <v>27</v>
      </c>
      <c r="J209" s="54" t="s">
        <v>825</v>
      </c>
      <c r="K209" s="54" t="s">
        <v>44</v>
      </c>
      <c r="L209" s="54" t="s">
        <v>45</v>
      </c>
      <c r="M209" s="54">
        <v>148</v>
      </c>
      <c r="N209" s="54" t="s">
        <v>823</v>
      </c>
      <c r="O209" s="54" t="s">
        <v>21</v>
      </c>
      <c r="P209" s="54" t="s">
        <v>36</v>
      </c>
      <c r="Q209" s="54" t="s">
        <v>21</v>
      </c>
      <c r="R209" s="57">
        <v>612.99</v>
      </c>
      <c r="S209" s="60">
        <v>1940.15</v>
      </c>
      <c r="T209" s="58">
        <v>3392.27</v>
      </c>
    </row>
    <row r="210" spans="1:20" s="59" customFormat="1" ht="15" customHeight="1" x14ac:dyDescent="0.25">
      <c r="A210" s="54">
        <v>1</v>
      </c>
      <c r="B210" s="54">
        <v>10</v>
      </c>
      <c r="C210" s="54">
        <v>132</v>
      </c>
      <c r="D210" s="55">
        <v>1</v>
      </c>
      <c r="E210" s="54">
        <v>1</v>
      </c>
      <c r="F210" s="56" t="str">
        <f t="shared" si="3"/>
        <v>1.10.132.1</v>
      </c>
      <c r="G210" s="54" t="s">
        <v>121</v>
      </c>
      <c r="H210" s="54">
        <v>1532</v>
      </c>
      <c r="I210" s="54" t="s">
        <v>27</v>
      </c>
      <c r="J210" s="54" t="s">
        <v>825</v>
      </c>
      <c r="K210" s="54" t="s">
        <v>44</v>
      </c>
      <c r="L210" s="54" t="s">
        <v>45</v>
      </c>
      <c r="M210" s="54">
        <v>1081</v>
      </c>
      <c r="N210" s="54" t="s">
        <v>823</v>
      </c>
      <c r="O210" s="54" t="s">
        <v>21</v>
      </c>
      <c r="P210" s="54" t="s">
        <v>36</v>
      </c>
      <c r="Q210" s="54" t="s">
        <v>21</v>
      </c>
      <c r="R210" s="57">
        <v>612.99</v>
      </c>
      <c r="S210" s="57">
        <v>1474.34</v>
      </c>
      <c r="T210" s="58">
        <v>2926.46</v>
      </c>
    </row>
    <row r="211" spans="1:20" s="59" customFormat="1" ht="15" customHeight="1" x14ac:dyDescent="0.25">
      <c r="A211" s="54">
        <v>1</v>
      </c>
      <c r="B211" s="54">
        <v>10</v>
      </c>
      <c r="C211" s="54">
        <v>139</v>
      </c>
      <c r="D211" s="55">
        <v>1</v>
      </c>
      <c r="E211" s="54">
        <v>1</v>
      </c>
      <c r="F211" s="56" t="str">
        <f t="shared" si="3"/>
        <v>1.10.139.1</v>
      </c>
      <c r="G211" s="54" t="s">
        <v>124</v>
      </c>
      <c r="H211" s="54">
        <v>3380</v>
      </c>
      <c r="I211" s="54" t="s">
        <v>31</v>
      </c>
      <c r="J211" s="54" t="s">
        <v>825</v>
      </c>
      <c r="K211" s="54" t="s">
        <v>44</v>
      </c>
      <c r="L211" s="54" t="s">
        <v>45</v>
      </c>
      <c r="M211" s="54">
        <v>199</v>
      </c>
      <c r="N211" s="54" t="s">
        <v>823</v>
      </c>
      <c r="O211" s="54" t="s">
        <v>21</v>
      </c>
      <c r="P211" s="54" t="s">
        <v>36</v>
      </c>
      <c r="Q211" s="54" t="s">
        <v>21</v>
      </c>
      <c r="R211" s="57">
        <v>612.99</v>
      </c>
      <c r="S211" s="60">
        <v>2342.66</v>
      </c>
      <c r="T211" s="58">
        <v>3794.78</v>
      </c>
    </row>
    <row r="212" spans="1:20" s="59" customFormat="1" ht="15" customHeight="1" x14ac:dyDescent="0.25">
      <c r="A212" s="54">
        <v>1</v>
      </c>
      <c r="B212" s="54">
        <v>10</v>
      </c>
      <c r="C212" s="54">
        <v>158</v>
      </c>
      <c r="D212" s="55">
        <v>18</v>
      </c>
      <c r="E212" s="54">
        <v>1</v>
      </c>
      <c r="F212" s="56" t="str">
        <f t="shared" si="3"/>
        <v>1.10.158.1</v>
      </c>
      <c r="G212" s="54" t="s">
        <v>192</v>
      </c>
      <c r="H212" s="54">
        <v>9320</v>
      </c>
      <c r="I212" s="54" t="s">
        <v>27</v>
      </c>
      <c r="J212" s="54" t="s">
        <v>825</v>
      </c>
      <c r="K212" s="54" t="s">
        <v>44</v>
      </c>
      <c r="L212" s="54" t="s">
        <v>45</v>
      </c>
      <c r="M212" s="54">
        <v>113</v>
      </c>
      <c r="N212" s="54" t="s">
        <v>823</v>
      </c>
      <c r="O212" s="54" t="s">
        <v>21</v>
      </c>
      <c r="P212" s="54" t="s">
        <v>194</v>
      </c>
      <c r="Q212" s="54" t="s">
        <v>21</v>
      </c>
      <c r="R212" s="57">
        <v>612.99</v>
      </c>
      <c r="S212" s="57">
        <v>1474.34</v>
      </c>
      <c r="T212" s="58">
        <v>2926.46</v>
      </c>
    </row>
    <row r="213" spans="1:20" s="59" customFormat="1" ht="15" customHeight="1" x14ac:dyDescent="0.25">
      <c r="A213" s="54">
        <v>1</v>
      </c>
      <c r="B213" s="54">
        <v>10</v>
      </c>
      <c r="C213" s="54">
        <v>158</v>
      </c>
      <c r="D213" s="55">
        <v>18</v>
      </c>
      <c r="E213" s="54">
        <v>10</v>
      </c>
      <c r="F213" s="56" t="str">
        <f t="shared" si="3"/>
        <v>1.10.158.10</v>
      </c>
      <c r="G213" s="54" t="s">
        <v>132</v>
      </c>
      <c r="H213" s="54">
        <v>2311</v>
      </c>
      <c r="I213" s="54" t="s">
        <v>27</v>
      </c>
      <c r="J213" s="54" t="s">
        <v>825</v>
      </c>
      <c r="K213" s="54" t="s">
        <v>44</v>
      </c>
      <c r="L213" s="54" t="s">
        <v>45</v>
      </c>
      <c r="M213" s="54">
        <v>164</v>
      </c>
      <c r="N213" s="54" t="s">
        <v>823</v>
      </c>
      <c r="O213" s="54" t="s">
        <v>21</v>
      </c>
      <c r="P213" s="54" t="s">
        <v>194</v>
      </c>
      <c r="Q213" s="54" t="s">
        <v>21</v>
      </c>
      <c r="R213" s="57">
        <v>612.99</v>
      </c>
      <c r="S213" s="57">
        <v>1474.34</v>
      </c>
      <c r="T213" s="58">
        <v>2926.46</v>
      </c>
    </row>
    <row r="214" spans="1:20" s="59" customFormat="1" ht="15" customHeight="1" x14ac:dyDescent="0.25">
      <c r="A214" s="54">
        <v>1</v>
      </c>
      <c r="B214" s="54">
        <v>10</v>
      </c>
      <c r="C214" s="54">
        <v>158</v>
      </c>
      <c r="D214" s="55">
        <v>18</v>
      </c>
      <c r="E214" s="54">
        <v>11</v>
      </c>
      <c r="F214" s="56" t="str">
        <f t="shared" si="3"/>
        <v>1.10.158.11</v>
      </c>
      <c r="G214" s="54" t="s">
        <v>132</v>
      </c>
      <c r="H214" s="54">
        <v>9320</v>
      </c>
      <c r="I214" s="54" t="s">
        <v>27</v>
      </c>
      <c r="J214" s="54" t="s">
        <v>825</v>
      </c>
      <c r="K214" s="54" t="s">
        <v>44</v>
      </c>
      <c r="L214" s="54" t="s">
        <v>45</v>
      </c>
      <c r="M214" s="54">
        <v>177</v>
      </c>
      <c r="N214" s="54" t="s">
        <v>823</v>
      </c>
      <c r="O214" s="54" t="s">
        <v>21</v>
      </c>
      <c r="P214" s="54" t="s">
        <v>194</v>
      </c>
      <c r="Q214" s="54" t="s">
        <v>21</v>
      </c>
      <c r="R214" s="57">
        <v>612.99</v>
      </c>
      <c r="S214" s="57">
        <v>1474.34</v>
      </c>
      <c r="T214" s="58">
        <v>2926.46</v>
      </c>
    </row>
    <row r="215" spans="1:20" s="59" customFormat="1" ht="15" customHeight="1" x14ac:dyDescent="0.25">
      <c r="A215" s="54">
        <v>1</v>
      </c>
      <c r="B215" s="54">
        <v>10</v>
      </c>
      <c r="C215" s="54">
        <v>158</v>
      </c>
      <c r="D215" s="55">
        <v>18</v>
      </c>
      <c r="E215" s="54">
        <v>12</v>
      </c>
      <c r="F215" s="56" t="str">
        <f t="shared" si="3"/>
        <v>1.10.158.12</v>
      </c>
      <c r="G215" s="54" t="s">
        <v>132</v>
      </c>
      <c r="H215" s="54">
        <v>1510</v>
      </c>
      <c r="I215" s="54" t="s">
        <v>27</v>
      </c>
      <c r="J215" s="54" t="s">
        <v>825</v>
      </c>
      <c r="K215" s="54" t="s">
        <v>44</v>
      </c>
      <c r="L215" s="54" t="s">
        <v>45</v>
      </c>
      <c r="M215" s="54">
        <v>39</v>
      </c>
      <c r="N215" s="54" t="s">
        <v>823</v>
      </c>
      <c r="O215" s="54" t="s">
        <v>21</v>
      </c>
      <c r="P215" s="54" t="s">
        <v>194</v>
      </c>
      <c r="Q215" s="54" t="s">
        <v>21</v>
      </c>
      <c r="R215" s="57">
        <v>612.99</v>
      </c>
      <c r="S215" s="57">
        <v>1474.34</v>
      </c>
      <c r="T215" s="58">
        <v>2926.46</v>
      </c>
    </row>
    <row r="216" spans="1:20" ht="15" customHeight="1" x14ac:dyDescent="0.25">
      <c r="A216" s="54">
        <v>1</v>
      </c>
      <c r="B216" s="54">
        <v>10</v>
      </c>
      <c r="C216" s="54">
        <v>158</v>
      </c>
      <c r="D216" s="55">
        <v>9</v>
      </c>
      <c r="E216" s="54">
        <v>13</v>
      </c>
      <c r="F216" s="56" t="str">
        <f t="shared" si="3"/>
        <v>1.10.158.13</v>
      </c>
      <c r="G216" s="54" t="s">
        <v>132</v>
      </c>
      <c r="H216" s="54">
        <v>9310</v>
      </c>
      <c r="I216" s="54" t="s">
        <v>27</v>
      </c>
      <c r="J216" s="54" t="s">
        <v>825</v>
      </c>
      <c r="K216" s="54" t="s">
        <v>44</v>
      </c>
      <c r="L216" s="54" t="s">
        <v>45</v>
      </c>
      <c r="M216" s="54">
        <v>141</v>
      </c>
      <c r="N216" s="54" t="s">
        <v>823</v>
      </c>
      <c r="O216" s="54" t="s">
        <v>21</v>
      </c>
      <c r="P216" s="54" t="s">
        <v>194</v>
      </c>
      <c r="Q216" s="54" t="s">
        <v>21</v>
      </c>
      <c r="R216" s="57">
        <v>612.99</v>
      </c>
      <c r="S216" s="57">
        <v>1474.34</v>
      </c>
      <c r="T216" s="58">
        <v>2926.46</v>
      </c>
    </row>
    <row r="217" spans="1:20" s="59" customFormat="1" ht="15" customHeight="1" x14ac:dyDescent="0.25">
      <c r="A217" s="54">
        <v>1</v>
      </c>
      <c r="B217" s="54">
        <v>10</v>
      </c>
      <c r="C217" s="54">
        <v>158</v>
      </c>
      <c r="D217" s="55">
        <v>18</v>
      </c>
      <c r="E217" s="54">
        <v>14</v>
      </c>
      <c r="F217" s="56" t="str">
        <f t="shared" si="3"/>
        <v>1.10.158.14</v>
      </c>
      <c r="G217" s="54" t="s">
        <v>132</v>
      </c>
      <c r="H217" s="54">
        <v>9310</v>
      </c>
      <c r="I217" s="54" t="s">
        <v>27</v>
      </c>
      <c r="J217" s="54" t="s">
        <v>825</v>
      </c>
      <c r="K217" s="54" t="s">
        <v>44</v>
      </c>
      <c r="L217" s="54" t="s">
        <v>45</v>
      </c>
      <c r="M217" s="54">
        <v>184</v>
      </c>
      <c r="N217" s="54" t="s">
        <v>823</v>
      </c>
      <c r="O217" s="54" t="s">
        <v>21</v>
      </c>
      <c r="P217" s="54" t="s">
        <v>194</v>
      </c>
      <c r="Q217" s="54" t="s">
        <v>21</v>
      </c>
      <c r="R217" s="57">
        <v>612.99</v>
      </c>
      <c r="S217" s="57">
        <v>1474.34</v>
      </c>
      <c r="T217" s="58">
        <v>2926.46</v>
      </c>
    </row>
    <row r="218" spans="1:20" s="59" customFormat="1" ht="15" customHeight="1" x14ac:dyDescent="0.25">
      <c r="A218" s="54">
        <v>1</v>
      </c>
      <c r="B218" s="54">
        <v>10</v>
      </c>
      <c r="C218" s="54">
        <v>158</v>
      </c>
      <c r="D218" s="55">
        <v>18</v>
      </c>
      <c r="E218" s="54">
        <v>15</v>
      </c>
      <c r="F218" s="56" t="str">
        <f t="shared" si="3"/>
        <v>1.10.158.15</v>
      </c>
      <c r="G218" s="54" t="s">
        <v>132</v>
      </c>
      <c r="H218" s="54">
        <v>1500</v>
      </c>
      <c r="I218" s="54" t="s">
        <v>27</v>
      </c>
      <c r="J218" s="54" t="s">
        <v>825</v>
      </c>
      <c r="K218" s="54" t="s">
        <v>44</v>
      </c>
      <c r="L218" s="54" t="s">
        <v>45</v>
      </c>
      <c r="M218" s="54">
        <v>112</v>
      </c>
      <c r="N218" s="54" t="s">
        <v>823</v>
      </c>
      <c r="O218" s="54" t="s">
        <v>21</v>
      </c>
      <c r="P218" s="54" t="s">
        <v>194</v>
      </c>
      <c r="Q218" s="54" t="s">
        <v>21</v>
      </c>
      <c r="R218" s="57">
        <v>612.99</v>
      </c>
      <c r="S218" s="57">
        <v>1474.34</v>
      </c>
      <c r="T218" s="58">
        <v>2926.46</v>
      </c>
    </row>
    <row r="219" spans="1:20" s="59" customFormat="1" ht="15" customHeight="1" x14ac:dyDescent="0.25">
      <c r="A219" s="54">
        <v>1</v>
      </c>
      <c r="B219" s="54">
        <v>10</v>
      </c>
      <c r="C219" s="54">
        <v>158</v>
      </c>
      <c r="D219" s="55">
        <v>9</v>
      </c>
      <c r="E219" s="54">
        <v>17</v>
      </c>
      <c r="F219" s="56" t="str">
        <f t="shared" si="3"/>
        <v>1.10.158.17</v>
      </c>
      <c r="G219" s="54" t="s">
        <v>193</v>
      </c>
      <c r="H219" s="54">
        <v>9320</v>
      </c>
      <c r="I219" s="54" t="s">
        <v>27</v>
      </c>
      <c r="J219" s="54" t="s">
        <v>825</v>
      </c>
      <c r="K219" s="54" t="s">
        <v>44</v>
      </c>
      <c r="L219" s="54" t="s">
        <v>45</v>
      </c>
      <c r="M219" s="54">
        <v>125</v>
      </c>
      <c r="N219" s="54" t="s">
        <v>823</v>
      </c>
      <c r="O219" s="54" t="s">
        <v>21</v>
      </c>
      <c r="P219" s="54" t="s">
        <v>194</v>
      </c>
      <c r="Q219" s="54" t="s">
        <v>21</v>
      </c>
      <c r="R219" s="57">
        <v>612.99</v>
      </c>
      <c r="S219" s="57">
        <v>1474.34</v>
      </c>
      <c r="T219" s="58">
        <v>2926.46</v>
      </c>
    </row>
    <row r="220" spans="1:20" s="59" customFormat="1" ht="15" customHeight="1" x14ac:dyDescent="0.25">
      <c r="A220" s="54">
        <v>1</v>
      </c>
      <c r="B220" s="54">
        <v>10</v>
      </c>
      <c r="C220" s="54">
        <v>158</v>
      </c>
      <c r="D220" s="55">
        <v>18</v>
      </c>
      <c r="E220" s="54">
        <v>18</v>
      </c>
      <c r="F220" s="56" t="str">
        <f t="shared" si="3"/>
        <v>1.10.158.18</v>
      </c>
      <c r="G220" s="54" t="s">
        <v>43</v>
      </c>
      <c r="H220" s="54">
        <v>1532</v>
      </c>
      <c r="I220" s="54" t="s">
        <v>27</v>
      </c>
      <c r="J220" s="54" t="s">
        <v>826</v>
      </c>
      <c r="K220" s="54" t="s">
        <v>44</v>
      </c>
      <c r="L220" s="54" t="s">
        <v>45</v>
      </c>
      <c r="M220" s="54">
        <v>269</v>
      </c>
      <c r="N220" s="54" t="s">
        <v>823</v>
      </c>
      <c r="O220" s="54" t="s">
        <v>21</v>
      </c>
      <c r="P220" s="54" t="s">
        <v>36</v>
      </c>
      <c r="Q220" s="54" t="s">
        <v>21</v>
      </c>
      <c r="R220" s="67">
        <v>612.99</v>
      </c>
      <c r="S220" s="67">
        <v>1474.34</v>
      </c>
      <c r="T220" s="58">
        <v>2926.46</v>
      </c>
    </row>
    <row r="221" spans="1:20" s="59" customFormat="1" ht="15" customHeight="1" x14ac:dyDescent="0.25">
      <c r="A221" s="54">
        <v>1</v>
      </c>
      <c r="B221" s="54">
        <v>10</v>
      </c>
      <c r="C221" s="54">
        <v>158</v>
      </c>
      <c r="D221" s="55">
        <v>18</v>
      </c>
      <c r="E221" s="54">
        <v>19</v>
      </c>
      <c r="F221" s="56" t="str">
        <f t="shared" si="3"/>
        <v>1.10.158.19</v>
      </c>
      <c r="G221" s="54" t="s">
        <v>132</v>
      </c>
      <c r="H221" s="54">
        <v>1532</v>
      </c>
      <c r="I221" s="54" t="s">
        <v>27</v>
      </c>
      <c r="J221" s="54" t="s">
        <v>825</v>
      </c>
      <c r="K221" s="54" t="s">
        <v>44</v>
      </c>
      <c r="L221" s="54" t="s">
        <v>45</v>
      </c>
      <c r="M221" s="54">
        <v>188</v>
      </c>
      <c r="N221" s="54" t="s">
        <v>823</v>
      </c>
      <c r="O221" s="54" t="s">
        <v>21</v>
      </c>
      <c r="P221" s="54" t="s">
        <v>194</v>
      </c>
      <c r="Q221" s="54" t="s">
        <v>21</v>
      </c>
      <c r="R221" s="57">
        <v>612.99</v>
      </c>
      <c r="S221" s="57">
        <v>1474.34</v>
      </c>
      <c r="T221" s="58">
        <v>2926.46</v>
      </c>
    </row>
    <row r="222" spans="1:20" s="59" customFormat="1" ht="15" customHeight="1" x14ac:dyDescent="0.25">
      <c r="A222" s="54">
        <v>1</v>
      </c>
      <c r="B222" s="54">
        <v>10</v>
      </c>
      <c r="C222" s="54">
        <v>158</v>
      </c>
      <c r="D222" s="55">
        <v>9</v>
      </c>
      <c r="E222" s="54">
        <v>3</v>
      </c>
      <c r="F222" s="56" t="str">
        <f t="shared" si="3"/>
        <v>1.10.158.3</v>
      </c>
      <c r="G222" s="54" t="s">
        <v>132</v>
      </c>
      <c r="H222" s="54">
        <v>9202</v>
      </c>
      <c r="I222" s="54" t="s">
        <v>27</v>
      </c>
      <c r="J222" s="54" t="s">
        <v>825</v>
      </c>
      <c r="K222" s="54" t="s">
        <v>44</v>
      </c>
      <c r="L222" s="54" t="s">
        <v>45</v>
      </c>
      <c r="M222" s="54">
        <v>114</v>
      </c>
      <c r="N222" s="54" t="s">
        <v>823</v>
      </c>
      <c r="O222" s="54" t="s">
        <v>21</v>
      </c>
      <c r="P222" s="54" t="s">
        <v>194</v>
      </c>
      <c r="Q222" s="54" t="s">
        <v>21</v>
      </c>
      <c r="R222" s="57">
        <v>612.99</v>
      </c>
      <c r="S222" s="57">
        <v>1474.34</v>
      </c>
      <c r="T222" s="58">
        <v>2926.46</v>
      </c>
    </row>
    <row r="223" spans="1:20" s="59" customFormat="1" ht="15" customHeight="1" x14ac:dyDescent="0.25">
      <c r="A223" s="54">
        <v>1</v>
      </c>
      <c r="B223" s="54">
        <v>10</v>
      </c>
      <c r="C223" s="54">
        <v>158</v>
      </c>
      <c r="D223" s="55">
        <v>18</v>
      </c>
      <c r="E223" s="54">
        <v>4</v>
      </c>
      <c r="F223" s="56" t="str">
        <f t="shared" si="3"/>
        <v>1.10.158.4</v>
      </c>
      <c r="G223" s="54" t="s">
        <v>132</v>
      </c>
      <c r="H223" s="54">
        <v>9203</v>
      </c>
      <c r="I223" s="54" t="s">
        <v>27</v>
      </c>
      <c r="J223" s="54" t="s">
        <v>825</v>
      </c>
      <c r="K223" s="54" t="s">
        <v>44</v>
      </c>
      <c r="L223" s="54" t="s">
        <v>45</v>
      </c>
      <c r="M223" s="54">
        <v>63</v>
      </c>
      <c r="N223" s="54" t="s">
        <v>823</v>
      </c>
      <c r="O223" s="54" t="s">
        <v>21</v>
      </c>
      <c r="P223" s="54" t="s">
        <v>194</v>
      </c>
      <c r="Q223" s="54" t="s">
        <v>21</v>
      </c>
      <c r="R223" s="57">
        <v>612.99</v>
      </c>
      <c r="S223" s="57">
        <v>1474.34</v>
      </c>
      <c r="T223" s="58">
        <v>2926.46</v>
      </c>
    </row>
    <row r="224" spans="1:20" s="59" customFormat="1" ht="15" customHeight="1" x14ac:dyDescent="0.25">
      <c r="A224" s="54">
        <v>1</v>
      </c>
      <c r="B224" s="54">
        <v>10</v>
      </c>
      <c r="C224" s="54">
        <v>158</v>
      </c>
      <c r="D224" s="55">
        <v>18</v>
      </c>
      <c r="E224" s="54">
        <v>5</v>
      </c>
      <c r="F224" s="56" t="str">
        <f t="shared" si="3"/>
        <v>1.10.158.5</v>
      </c>
      <c r="G224" s="54" t="s">
        <v>132</v>
      </c>
      <c r="H224" s="54">
        <v>9202</v>
      </c>
      <c r="I224" s="54" t="s">
        <v>27</v>
      </c>
      <c r="J224" s="54" t="s">
        <v>825</v>
      </c>
      <c r="K224" s="54" t="s">
        <v>44</v>
      </c>
      <c r="L224" s="54" t="s">
        <v>45</v>
      </c>
      <c r="M224" s="54">
        <v>239</v>
      </c>
      <c r="N224" s="54" t="s">
        <v>823</v>
      </c>
      <c r="O224" s="54" t="s">
        <v>21</v>
      </c>
      <c r="P224" s="54" t="s">
        <v>194</v>
      </c>
      <c r="Q224" s="54" t="s">
        <v>21</v>
      </c>
      <c r="R224" s="57">
        <v>612.99</v>
      </c>
      <c r="S224" s="57">
        <v>1474.34</v>
      </c>
      <c r="T224" s="58">
        <v>2926.46</v>
      </c>
    </row>
    <row r="225" spans="1:20" s="59" customFormat="1" ht="15" customHeight="1" x14ac:dyDescent="0.25">
      <c r="A225" s="54">
        <v>1</v>
      </c>
      <c r="B225" s="54">
        <v>10</v>
      </c>
      <c r="C225" s="54">
        <v>158</v>
      </c>
      <c r="D225" s="55">
        <v>18</v>
      </c>
      <c r="E225" s="54">
        <v>6</v>
      </c>
      <c r="F225" s="56" t="str">
        <f t="shared" si="3"/>
        <v>1.10.158.6</v>
      </c>
      <c r="G225" s="54" t="s">
        <v>132</v>
      </c>
      <c r="H225" s="54">
        <v>3343</v>
      </c>
      <c r="I225" s="54" t="s">
        <v>27</v>
      </c>
      <c r="J225" s="54" t="s">
        <v>825</v>
      </c>
      <c r="K225" s="54" t="s">
        <v>44</v>
      </c>
      <c r="L225" s="54" t="s">
        <v>45</v>
      </c>
      <c r="M225" s="54">
        <v>96</v>
      </c>
      <c r="N225" s="54" t="s">
        <v>823</v>
      </c>
      <c r="O225" s="54" t="s">
        <v>21</v>
      </c>
      <c r="P225" s="54" t="s">
        <v>194</v>
      </c>
      <c r="Q225" s="54" t="s">
        <v>21</v>
      </c>
      <c r="R225" s="57">
        <v>612.99</v>
      </c>
      <c r="S225" s="57">
        <v>1474.34</v>
      </c>
      <c r="T225" s="58">
        <v>2926.46</v>
      </c>
    </row>
    <row r="226" spans="1:20" s="59" customFormat="1" ht="15" customHeight="1" x14ac:dyDescent="0.25">
      <c r="A226" s="54">
        <v>1</v>
      </c>
      <c r="B226" s="54">
        <v>10</v>
      </c>
      <c r="C226" s="54">
        <v>158</v>
      </c>
      <c r="D226" s="55">
        <v>18</v>
      </c>
      <c r="E226" s="54">
        <v>8</v>
      </c>
      <c r="F226" s="56" t="str">
        <f t="shared" si="3"/>
        <v>1.10.158.8</v>
      </c>
      <c r="G226" s="54" t="s">
        <v>132</v>
      </c>
      <c r="H226" s="54">
        <v>3200</v>
      </c>
      <c r="I226" s="54" t="s">
        <v>27</v>
      </c>
      <c r="J226" s="54" t="s">
        <v>825</v>
      </c>
      <c r="K226" s="54" t="s">
        <v>44</v>
      </c>
      <c r="L226" s="54" t="s">
        <v>45</v>
      </c>
      <c r="M226" s="54">
        <v>171</v>
      </c>
      <c r="N226" s="54" t="s">
        <v>823</v>
      </c>
      <c r="O226" s="54" t="s">
        <v>21</v>
      </c>
      <c r="P226" s="54" t="s">
        <v>194</v>
      </c>
      <c r="Q226" s="54" t="s">
        <v>21</v>
      </c>
      <c r="R226" s="57">
        <v>612.99</v>
      </c>
      <c r="S226" s="57">
        <v>1474.34</v>
      </c>
      <c r="T226" s="58">
        <v>2926.46</v>
      </c>
    </row>
    <row r="227" spans="1:20" s="59" customFormat="1" ht="15" customHeight="1" x14ac:dyDescent="0.25">
      <c r="A227" s="54">
        <v>1</v>
      </c>
      <c r="B227" s="54">
        <v>10</v>
      </c>
      <c r="C227" s="54">
        <v>158</v>
      </c>
      <c r="D227" s="55">
        <v>18</v>
      </c>
      <c r="E227" s="54">
        <v>9</v>
      </c>
      <c r="F227" s="56" t="str">
        <f t="shared" si="3"/>
        <v>1.10.158.9</v>
      </c>
      <c r="G227" s="54" t="s">
        <v>132</v>
      </c>
      <c r="H227" s="54">
        <v>2410</v>
      </c>
      <c r="I227" s="54" t="s">
        <v>27</v>
      </c>
      <c r="J227" s="54" t="s">
        <v>825</v>
      </c>
      <c r="K227" s="54" t="s">
        <v>44</v>
      </c>
      <c r="L227" s="54" t="s">
        <v>45</v>
      </c>
      <c r="M227" s="54">
        <v>115</v>
      </c>
      <c r="N227" s="54" t="s">
        <v>823</v>
      </c>
      <c r="O227" s="54" t="s">
        <v>21</v>
      </c>
      <c r="P227" s="54" t="s">
        <v>194</v>
      </c>
      <c r="Q227" s="54" t="s">
        <v>21</v>
      </c>
      <c r="R227" s="57">
        <v>612.99</v>
      </c>
      <c r="S227" s="57">
        <v>1474.34</v>
      </c>
      <c r="T227" s="58">
        <v>2926.46</v>
      </c>
    </row>
    <row r="228" spans="1:20" s="59" customFormat="1" ht="15" customHeight="1" x14ac:dyDescent="0.25">
      <c r="A228" s="55">
        <v>1</v>
      </c>
      <c r="B228" s="55">
        <v>10</v>
      </c>
      <c r="C228" s="55">
        <v>87</v>
      </c>
      <c r="D228" s="55">
        <v>24</v>
      </c>
      <c r="E228" s="55">
        <v>1</v>
      </c>
      <c r="F228" s="61" t="str">
        <f t="shared" si="3"/>
        <v>1.10.87.1</v>
      </c>
      <c r="G228" s="55" t="s">
        <v>96</v>
      </c>
      <c r="H228" s="55">
        <v>1330</v>
      </c>
      <c r="I228" s="55" t="s">
        <v>31</v>
      </c>
      <c r="J228" s="55" t="s">
        <v>826</v>
      </c>
      <c r="K228" s="55" t="s">
        <v>44</v>
      </c>
      <c r="L228" s="55" t="s">
        <v>920</v>
      </c>
      <c r="M228" s="53"/>
      <c r="N228" s="55" t="s">
        <v>824</v>
      </c>
      <c r="O228" s="55" t="s">
        <v>21</v>
      </c>
      <c r="P228" s="55" t="s">
        <v>36</v>
      </c>
      <c r="Q228" s="55" t="s">
        <v>21</v>
      </c>
      <c r="R228" s="70">
        <v>569.13</v>
      </c>
      <c r="S228" s="70">
        <v>2657.72</v>
      </c>
      <c r="T228" s="68">
        <f t="shared" ref="T228:T251" si="4">4052.06+43.04</f>
        <v>4095.1</v>
      </c>
    </row>
    <row r="229" spans="1:20" s="59" customFormat="1" ht="15" customHeight="1" x14ac:dyDescent="0.25">
      <c r="A229" s="55">
        <v>1</v>
      </c>
      <c r="B229" s="55">
        <v>10</v>
      </c>
      <c r="C229" s="55">
        <v>87</v>
      </c>
      <c r="D229" s="55">
        <v>24</v>
      </c>
      <c r="E229" s="55">
        <v>10</v>
      </c>
      <c r="F229" s="61" t="str">
        <f t="shared" si="3"/>
        <v>1.10.87.10</v>
      </c>
      <c r="G229" s="55" t="s">
        <v>96</v>
      </c>
      <c r="H229" s="55">
        <v>1320</v>
      </c>
      <c r="I229" s="55" t="s">
        <v>31</v>
      </c>
      <c r="J229" s="55" t="s">
        <v>826</v>
      </c>
      <c r="K229" s="55" t="s">
        <v>44</v>
      </c>
      <c r="L229" s="55" t="s">
        <v>920</v>
      </c>
      <c r="M229" s="53"/>
      <c r="N229" s="55" t="s">
        <v>824</v>
      </c>
      <c r="O229" s="55" t="s">
        <v>21</v>
      </c>
      <c r="P229" s="55" t="s">
        <v>36</v>
      </c>
      <c r="Q229" s="55" t="s">
        <v>21</v>
      </c>
      <c r="R229" s="70">
        <v>569.13</v>
      </c>
      <c r="S229" s="70">
        <v>2657.72</v>
      </c>
      <c r="T229" s="68">
        <f t="shared" si="4"/>
        <v>4095.1</v>
      </c>
    </row>
    <row r="230" spans="1:20" s="59" customFormat="1" ht="15" customHeight="1" x14ac:dyDescent="0.25">
      <c r="A230" s="54">
        <v>1</v>
      </c>
      <c r="B230" s="54">
        <v>10</v>
      </c>
      <c r="C230" s="54">
        <v>87</v>
      </c>
      <c r="D230" s="55">
        <v>24</v>
      </c>
      <c r="E230" s="54">
        <v>11</v>
      </c>
      <c r="F230" s="56" t="str">
        <f t="shared" si="3"/>
        <v>1.10.87.11</v>
      </c>
      <c r="G230" s="54" t="s">
        <v>96</v>
      </c>
      <c r="H230" s="54">
        <v>1320</v>
      </c>
      <c r="I230" s="54" t="s">
        <v>31</v>
      </c>
      <c r="J230" s="54" t="s">
        <v>826</v>
      </c>
      <c r="K230" s="54" t="s">
        <v>44</v>
      </c>
      <c r="L230" s="55" t="s">
        <v>920</v>
      </c>
      <c r="M230" s="54">
        <v>432</v>
      </c>
      <c r="N230" s="54" t="s">
        <v>823</v>
      </c>
      <c r="O230" s="54" t="s">
        <v>21</v>
      </c>
      <c r="P230" s="54" t="s">
        <v>36</v>
      </c>
      <c r="Q230" s="54" t="s">
        <v>21</v>
      </c>
      <c r="R230" s="70">
        <v>569.13</v>
      </c>
      <c r="S230" s="70">
        <v>2657.72</v>
      </c>
      <c r="T230" s="68">
        <f t="shared" si="4"/>
        <v>4095.1</v>
      </c>
    </row>
    <row r="231" spans="1:20" ht="15" customHeight="1" x14ac:dyDescent="0.25">
      <c r="A231" s="54">
        <v>1</v>
      </c>
      <c r="B231" s="54">
        <v>10</v>
      </c>
      <c r="C231" s="54">
        <v>87</v>
      </c>
      <c r="D231" s="55">
        <v>24</v>
      </c>
      <c r="E231" s="54">
        <v>12</v>
      </c>
      <c r="F231" s="56" t="str">
        <f t="shared" si="3"/>
        <v>1.10.87.12</v>
      </c>
      <c r="G231" s="54" t="s">
        <v>96</v>
      </c>
      <c r="H231" s="54">
        <v>1320</v>
      </c>
      <c r="I231" s="54" t="s">
        <v>31</v>
      </c>
      <c r="J231" s="54" t="s">
        <v>826</v>
      </c>
      <c r="K231" s="54" t="s">
        <v>44</v>
      </c>
      <c r="L231" s="55" t="s">
        <v>920</v>
      </c>
      <c r="M231" s="54">
        <v>270</v>
      </c>
      <c r="N231" s="54" t="s">
        <v>823</v>
      </c>
      <c r="O231" s="54" t="s">
        <v>21</v>
      </c>
      <c r="P231" s="54" t="s">
        <v>36</v>
      </c>
      <c r="Q231" s="54" t="s">
        <v>21</v>
      </c>
      <c r="R231" s="70">
        <v>569.13</v>
      </c>
      <c r="S231" s="70">
        <v>2657.72</v>
      </c>
      <c r="T231" s="68">
        <f t="shared" si="4"/>
        <v>4095.1</v>
      </c>
    </row>
    <row r="232" spans="1:20" s="59" customFormat="1" ht="15" customHeight="1" x14ac:dyDescent="0.25">
      <c r="A232" s="54">
        <v>1</v>
      </c>
      <c r="B232" s="54">
        <v>10</v>
      </c>
      <c r="C232" s="54">
        <v>87</v>
      </c>
      <c r="D232" s="55">
        <v>24</v>
      </c>
      <c r="E232" s="54">
        <v>13</v>
      </c>
      <c r="F232" s="56" t="str">
        <f t="shared" si="3"/>
        <v>1.10.87.13</v>
      </c>
      <c r="G232" s="54" t="s">
        <v>96</v>
      </c>
      <c r="H232" s="54">
        <v>1320</v>
      </c>
      <c r="I232" s="54" t="s">
        <v>31</v>
      </c>
      <c r="J232" s="54" t="s">
        <v>826</v>
      </c>
      <c r="K232" s="54" t="s">
        <v>44</v>
      </c>
      <c r="L232" s="55" t="s">
        <v>920</v>
      </c>
      <c r="M232" s="54">
        <v>315</v>
      </c>
      <c r="N232" s="54" t="s">
        <v>823</v>
      </c>
      <c r="O232" s="54" t="s">
        <v>21</v>
      </c>
      <c r="P232" s="54" t="s">
        <v>36</v>
      </c>
      <c r="Q232" s="54" t="s">
        <v>21</v>
      </c>
      <c r="R232" s="70">
        <v>569.13</v>
      </c>
      <c r="S232" s="70">
        <v>2657.72</v>
      </c>
      <c r="T232" s="68">
        <f t="shared" si="4"/>
        <v>4095.1</v>
      </c>
    </row>
    <row r="233" spans="1:20" s="59" customFormat="1" ht="15" customHeight="1" x14ac:dyDescent="0.25">
      <c r="A233" s="54">
        <v>1</v>
      </c>
      <c r="B233" s="54">
        <v>10</v>
      </c>
      <c r="C233" s="54">
        <v>87</v>
      </c>
      <c r="D233" s="55">
        <v>24</v>
      </c>
      <c r="E233" s="54">
        <v>14</v>
      </c>
      <c r="F233" s="56" t="str">
        <f t="shared" si="3"/>
        <v>1.10.87.14</v>
      </c>
      <c r="G233" s="54" t="s">
        <v>96</v>
      </c>
      <c r="H233" s="54">
        <v>1320</v>
      </c>
      <c r="I233" s="54" t="s">
        <v>31</v>
      </c>
      <c r="J233" s="54" t="s">
        <v>826</v>
      </c>
      <c r="K233" s="54" t="s">
        <v>44</v>
      </c>
      <c r="L233" s="55" t="s">
        <v>920</v>
      </c>
      <c r="M233" s="54">
        <v>679</v>
      </c>
      <c r="N233" s="54" t="s">
        <v>823</v>
      </c>
      <c r="O233" s="54" t="s">
        <v>21</v>
      </c>
      <c r="P233" s="54" t="s">
        <v>36</v>
      </c>
      <c r="Q233" s="54" t="s">
        <v>21</v>
      </c>
      <c r="R233" s="70">
        <v>569.13</v>
      </c>
      <c r="S233" s="70">
        <v>2657.72</v>
      </c>
      <c r="T233" s="68">
        <f t="shared" si="4"/>
        <v>4095.1</v>
      </c>
    </row>
    <row r="234" spans="1:20" s="59" customFormat="1" ht="15" customHeight="1" x14ac:dyDescent="0.25">
      <c r="A234" s="54">
        <v>1</v>
      </c>
      <c r="B234" s="54">
        <v>10</v>
      </c>
      <c r="C234" s="54">
        <v>87</v>
      </c>
      <c r="D234" s="55">
        <v>24</v>
      </c>
      <c r="E234" s="54">
        <v>15</v>
      </c>
      <c r="F234" s="56" t="str">
        <f t="shared" si="3"/>
        <v>1.10.87.15</v>
      </c>
      <c r="G234" s="54" t="s">
        <v>96</v>
      </c>
      <c r="H234" s="54">
        <v>1320</v>
      </c>
      <c r="I234" s="54" t="s">
        <v>31</v>
      </c>
      <c r="J234" s="54" t="s">
        <v>826</v>
      </c>
      <c r="K234" s="54" t="s">
        <v>44</v>
      </c>
      <c r="L234" s="55" t="s">
        <v>920</v>
      </c>
      <c r="M234" s="54">
        <v>588</v>
      </c>
      <c r="N234" s="54" t="s">
        <v>823</v>
      </c>
      <c r="O234" s="54" t="s">
        <v>21</v>
      </c>
      <c r="P234" s="54" t="s">
        <v>36</v>
      </c>
      <c r="Q234" s="54" t="s">
        <v>21</v>
      </c>
      <c r="R234" s="70">
        <v>569.13</v>
      </c>
      <c r="S234" s="70">
        <v>2657.72</v>
      </c>
      <c r="T234" s="68">
        <f t="shared" si="4"/>
        <v>4095.1</v>
      </c>
    </row>
    <row r="235" spans="1:20" ht="15" customHeight="1" x14ac:dyDescent="0.25">
      <c r="A235" s="54">
        <v>1</v>
      </c>
      <c r="B235" s="54">
        <v>10</v>
      </c>
      <c r="C235" s="54">
        <v>87</v>
      </c>
      <c r="D235" s="55">
        <v>24</v>
      </c>
      <c r="E235" s="54">
        <v>16</v>
      </c>
      <c r="F235" s="56" t="str">
        <f t="shared" si="3"/>
        <v>1.10.87.16</v>
      </c>
      <c r="G235" s="54" t="s">
        <v>96</v>
      </c>
      <c r="H235" s="54">
        <v>1320</v>
      </c>
      <c r="I235" s="54" t="s">
        <v>31</v>
      </c>
      <c r="J235" s="54" t="s">
        <v>826</v>
      </c>
      <c r="K235" s="54" t="s">
        <v>44</v>
      </c>
      <c r="L235" s="55" t="s">
        <v>920</v>
      </c>
      <c r="M235" s="54">
        <v>471</v>
      </c>
      <c r="N235" s="54" t="s">
        <v>823</v>
      </c>
      <c r="O235" s="54" t="s">
        <v>21</v>
      </c>
      <c r="P235" s="54" t="s">
        <v>36</v>
      </c>
      <c r="Q235" s="54" t="s">
        <v>21</v>
      </c>
      <c r="R235" s="70">
        <v>569.13</v>
      </c>
      <c r="S235" s="70">
        <v>2657.72</v>
      </c>
      <c r="T235" s="68">
        <f t="shared" si="4"/>
        <v>4095.1</v>
      </c>
    </row>
    <row r="236" spans="1:20" s="59" customFormat="1" ht="15" customHeight="1" x14ac:dyDescent="0.25">
      <c r="A236" s="55">
        <v>1</v>
      </c>
      <c r="B236" s="55">
        <v>10</v>
      </c>
      <c r="C236" s="55">
        <v>87</v>
      </c>
      <c r="D236" s="55">
        <v>24</v>
      </c>
      <c r="E236" s="55">
        <v>17</v>
      </c>
      <c r="F236" s="61" t="str">
        <f t="shared" si="3"/>
        <v>1.10.87.17</v>
      </c>
      <c r="G236" s="55" t="s">
        <v>96</v>
      </c>
      <c r="H236" s="55">
        <v>1320</v>
      </c>
      <c r="I236" s="55" t="s">
        <v>31</v>
      </c>
      <c r="J236" s="55" t="s">
        <v>826</v>
      </c>
      <c r="K236" s="55" t="s">
        <v>44</v>
      </c>
      <c r="L236" s="55" t="s">
        <v>920</v>
      </c>
      <c r="M236" s="53"/>
      <c r="N236" s="55" t="s">
        <v>824</v>
      </c>
      <c r="O236" s="55" t="s">
        <v>21</v>
      </c>
      <c r="P236" s="55" t="s">
        <v>36</v>
      </c>
      <c r="Q236" s="55" t="s">
        <v>21</v>
      </c>
      <c r="R236" s="70">
        <v>569.13</v>
      </c>
      <c r="S236" s="70">
        <v>2657.72</v>
      </c>
      <c r="T236" s="68">
        <f t="shared" si="4"/>
        <v>4095.1</v>
      </c>
    </row>
    <row r="237" spans="1:20" s="72" customFormat="1" ht="15" customHeight="1" x14ac:dyDescent="0.25">
      <c r="A237" s="55">
        <v>1</v>
      </c>
      <c r="B237" s="55">
        <v>10</v>
      </c>
      <c r="C237" s="55">
        <v>87</v>
      </c>
      <c r="D237" s="55">
        <v>24</v>
      </c>
      <c r="E237" s="55">
        <v>18</v>
      </c>
      <c r="F237" s="61" t="str">
        <f t="shared" si="3"/>
        <v>1.10.87.18</v>
      </c>
      <c r="G237" s="55" t="s">
        <v>96</v>
      </c>
      <c r="H237" s="55">
        <v>1320</v>
      </c>
      <c r="I237" s="55" t="s">
        <v>31</v>
      </c>
      <c r="J237" s="55" t="s">
        <v>826</v>
      </c>
      <c r="K237" s="55" t="s">
        <v>44</v>
      </c>
      <c r="L237" s="55" t="s">
        <v>920</v>
      </c>
      <c r="M237" s="53"/>
      <c r="N237" s="55" t="s">
        <v>824</v>
      </c>
      <c r="O237" s="55" t="s">
        <v>21</v>
      </c>
      <c r="P237" s="55" t="s">
        <v>36</v>
      </c>
      <c r="Q237" s="55" t="s">
        <v>21</v>
      </c>
      <c r="R237" s="70">
        <v>569.13</v>
      </c>
      <c r="S237" s="70">
        <v>2657.72</v>
      </c>
      <c r="T237" s="68">
        <f t="shared" si="4"/>
        <v>4095.1</v>
      </c>
    </row>
    <row r="238" spans="1:20" s="59" customFormat="1" ht="15" customHeight="1" x14ac:dyDescent="0.25">
      <c r="A238" s="54">
        <v>1</v>
      </c>
      <c r="B238" s="54">
        <v>10</v>
      </c>
      <c r="C238" s="54">
        <v>87</v>
      </c>
      <c r="D238" s="55">
        <v>24</v>
      </c>
      <c r="E238" s="54">
        <v>19</v>
      </c>
      <c r="F238" s="56" t="str">
        <f t="shared" si="3"/>
        <v>1.10.87.19</v>
      </c>
      <c r="G238" s="54" t="s">
        <v>96</v>
      </c>
      <c r="H238" s="54">
        <v>1300</v>
      </c>
      <c r="I238" s="54" t="s">
        <v>31</v>
      </c>
      <c r="J238" s="54" t="s">
        <v>826</v>
      </c>
      <c r="K238" s="54" t="s">
        <v>44</v>
      </c>
      <c r="L238" s="55" t="s">
        <v>920</v>
      </c>
      <c r="M238" s="54">
        <v>682</v>
      </c>
      <c r="N238" s="54" t="s">
        <v>823</v>
      </c>
      <c r="O238" s="54" t="s">
        <v>21</v>
      </c>
      <c r="P238" s="54" t="s">
        <v>36</v>
      </c>
      <c r="Q238" s="54" t="s">
        <v>21</v>
      </c>
      <c r="R238" s="70">
        <v>569.13</v>
      </c>
      <c r="S238" s="70">
        <v>2657.72</v>
      </c>
      <c r="T238" s="68">
        <f t="shared" si="4"/>
        <v>4095.1</v>
      </c>
    </row>
    <row r="239" spans="1:20" s="73" customFormat="1" ht="15" customHeight="1" x14ac:dyDescent="0.25">
      <c r="A239" s="55">
        <v>1</v>
      </c>
      <c r="B239" s="55">
        <v>10</v>
      </c>
      <c r="C239" s="55">
        <v>87</v>
      </c>
      <c r="D239" s="55">
        <v>24</v>
      </c>
      <c r="E239" s="55">
        <v>2</v>
      </c>
      <c r="F239" s="61" t="str">
        <f t="shared" si="3"/>
        <v>1.10.87.2</v>
      </c>
      <c r="G239" s="55" t="s">
        <v>96</v>
      </c>
      <c r="H239" s="55">
        <v>1320</v>
      </c>
      <c r="I239" s="55" t="s">
        <v>31</v>
      </c>
      <c r="J239" s="55" t="s">
        <v>826</v>
      </c>
      <c r="K239" s="55" t="s">
        <v>44</v>
      </c>
      <c r="L239" s="55" t="s">
        <v>920</v>
      </c>
      <c r="M239" s="53"/>
      <c r="N239" s="55" t="s">
        <v>824</v>
      </c>
      <c r="O239" s="55" t="s">
        <v>21</v>
      </c>
      <c r="P239" s="55" t="s">
        <v>36</v>
      </c>
      <c r="Q239" s="55" t="s">
        <v>21</v>
      </c>
      <c r="R239" s="70">
        <v>569.13</v>
      </c>
      <c r="S239" s="70">
        <v>2657.72</v>
      </c>
      <c r="T239" s="68">
        <f t="shared" si="4"/>
        <v>4095.1</v>
      </c>
    </row>
    <row r="240" spans="1:20" s="59" customFormat="1" ht="15" customHeight="1" x14ac:dyDescent="0.25">
      <c r="A240" s="55">
        <v>1</v>
      </c>
      <c r="B240" s="55">
        <v>10</v>
      </c>
      <c r="C240" s="55">
        <v>87</v>
      </c>
      <c r="D240" s="55">
        <v>24</v>
      </c>
      <c r="E240" s="55">
        <v>20</v>
      </c>
      <c r="F240" s="61" t="str">
        <f t="shared" si="3"/>
        <v>1.10.87.20</v>
      </c>
      <c r="G240" s="55" t="s">
        <v>96</v>
      </c>
      <c r="H240" s="55">
        <v>1320</v>
      </c>
      <c r="I240" s="55" t="s">
        <v>31</v>
      </c>
      <c r="J240" s="55" t="s">
        <v>826</v>
      </c>
      <c r="K240" s="55" t="s">
        <v>44</v>
      </c>
      <c r="L240" s="55" t="s">
        <v>920</v>
      </c>
      <c r="M240" s="53"/>
      <c r="N240" s="55" t="s">
        <v>824</v>
      </c>
      <c r="O240" s="55" t="s">
        <v>21</v>
      </c>
      <c r="P240" s="55" t="s">
        <v>36</v>
      </c>
      <c r="Q240" s="55" t="s">
        <v>21</v>
      </c>
      <c r="R240" s="70">
        <v>569.13</v>
      </c>
      <c r="S240" s="70">
        <v>2657.72</v>
      </c>
      <c r="T240" s="68">
        <f t="shared" si="4"/>
        <v>4095.1</v>
      </c>
    </row>
    <row r="241" spans="1:27" s="59" customFormat="1" ht="15" customHeight="1" x14ac:dyDescent="0.25">
      <c r="A241" s="54">
        <v>1</v>
      </c>
      <c r="B241" s="54">
        <v>10</v>
      </c>
      <c r="C241" s="54">
        <v>87</v>
      </c>
      <c r="D241" s="55">
        <v>24</v>
      </c>
      <c r="E241" s="54">
        <v>21</v>
      </c>
      <c r="F241" s="56" t="str">
        <f t="shared" si="3"/>
        <v>1.10.87.21</v>
      </c>
      <c r="G241" s="54" t="s">
        <v>96</v>
      </c>
      <c r="H241" s="54">
        <v>1320</v>
      </c>
      <c r="I241" s="54" t="s">
        <v>31</v>
      </c>
      <c r="J241" s="54" t="s">
        <v>826</v>
      </c>
      <c r="K241" s="54" t="s">
        <v>44</v>
      </c>
      <c r="L241" s="55" t="s">
        <v>920</v>
      </c>
      <c r="M241" s="54">
        <v>683</v>
      </c>
      <c r="N241" s="54" t="s">
        <v>823</v>
      </c>
      <c r="O241" s="54" t="s">
        <v>21</v>
      </c>
      <c r="P241" s="54" t="s">
        <v>36</v>
      </c>
      <c r="Q241" s="54" t="s">
        <v>21</v>
      </c>
      <c r="R241" s="70">
        <v>569.13</v>
      </c>
      <c r="S241" s="70">
        <v>2657.72</v>
      </c>
      <c r="T241" s="68">
        <f t="shared" si="4"/>
        <v>4095.1</v>
      </c>
    </row>
    <row r="242" spans="1:27" s="59" customFormat="1" ht="15" customHeight="1" x14ac:dyDescent="0.25">
      <c r="A242" s="54">
        <v>1</v>
      </c>
      <c r="B242" s="54">
        <v>10</v>
      </c>
      <c r="C242" s="54">
        <v>87</v>
      </c>
      <c r="D242" s="55">
        <v>24</v>
      </c>
      <c r="E242" s="54">
        <v>22</v>
      </c>
      <c r="F242" s="56" t="str">
        <f t="shared" si="3"/>
        <v>1.10.87.22</v>
      </c>
      <c r="G242" s="54" t="s">
        <v>96</v>
      </c>
      <c r="H242" s="54">
        <v>1300</v>
      </c>
      <c r="I242" s="54" t="s">
        <v>31</v>
      </c>
      <c r="J242" s="54" t="s">
        <v>826</v>
      </c>
      <c r="K242" s="54" t="s">
        <v>44</v>
      </c>
      <c r="L242" s="55" t="s">
        <v>920</v>
      </c>
      <c r="M242" s="54">
        <v>761</v>
      </c>
      <c r="N242" s="54" t="s">
        <v>823</v>
      </c>
      <c r="O242" s="54" t="s">
        <v>21</v>
      </c>
      <c r="P242" s="54" t="s">
        <v>36</v>
      </c>
      <c r="Q242" s="54" t="s">
        <v>21</v>
      </c>
      <c r="R242" s="70">
        <v>569.13</v>
      </c>
      <c r="S242" s="70">
        <v>2657.72</v>
      </c>
      <c r="T242" s="68">
        <f t="shared" si="4"/>
        <v>4095.1</v>
      </c>
    </row>
    <row r="243" spans="1:27" s="59" customFormat="1" ht="15" customHeight="1" x14ac:dyDescent="0.25">
      <c r="A243" s="54">
        <v>1</v>
      </c>
      <c r="B243" s="54">
        <v>10</v>
      </c>
      <c r="C243" s="54">
        <v>87</v>
      </c>
      <c r="D243" s="55">
        <v>24</v>
      </c>
      <c r="E243" s="54">
        <v>23</v>
      </c>
      <c r="F243" s="56" t="str">
        <f t="shared" si="3"/>
        <v>1.10.87.23</v>
      </c>
      <c r="G243" s="54" t="s">
        <v>96</v>
      </c>
      <c r="H243" s="54">
        <v>1320</v>
      </c>
      <c r="I243" s="54" t="s">
        <v>31</v>
      </c>
      <c r="J243" s="54" t="s">
        <v>826</v>
      </c>
      <c r="K243" s="54" t="s">
        <v>44</v>
      </c>
      <c r="L243" s="55" t="s">
        <v>920</v>
      </c>
      <c r="M243" s="54">
        <v>445</v>
      </c>
      <c r="N243" s="54" t="s">
        <v>823</v>
      </c>
      <c r="O243" s="54" t="s">
        <v>21</v>
      </c>
      <c r="P243" s="54" t="s">
        <v>36</v>
      </c>
      <c r="Q243" s="54" t="s">
        <v>21</v>
      </c>
      <c r="R243" s="70">
        <v>569.13</v>
      </c>
      <c r="S243" s="70">
        <v>2657.72</v>
      </c>
      <c r="T243" s="68">
        <f t="shared" si="4"/>
        <v>4095.1</v>
      </c>
    </row>
    <row r="244" spans="1:27" s="59" customFormat="1" ht="15" customHeight="1" x14ac:dyDescent="0.25">
      <c r="A244" s="54">
        <v>1</v>
      </c>
      <c r="B244" s="54">
        <v>10</v>
      </c>
      <c r="C244" s="54">
        <v>87</v>
      </c>
      <c r="D244" s="55">
        <v>24</v>
      </c>
      <c r="E244" s="54">
        <v>24</v>
      </c>
      <c r="F244" s="56" t="str">
        <f t="shared" si="3"/>
        <v>1.10.87.24</v>
      </c>
      <c r="G244" s="54" t="s">
        <v>96</v>
      </c>
      <c r="H244" s="54">
        <v>1320</v>
      </c>
      <c r="I244" s="54" t="s">
        <v>31</v>
      </c>
      <c r="J244" s="54" t="s">
        <v>826</v>
      </c>
      <c r="K244" s="54" t="s">
        <v>44</v>
      </c>
      <c r="L244" s="55" t="s">
        <v>920</v>
      </c>
      <c r="M244" s="54">
        <v>52</v>
      </c>
      <c r="N244" s="54" t="s">
        <v>823</v>
      </c>
      <c r="O244" s="54" t="s">
        <v>21</v>
      </c>
      <c r="P244" s="54" t="s">
        <v>36</v>
      </c>
      <c r="Q244" s="54" t="s">
        <v>21</v>
      </c>
      <c r="R244" s="70">
        <v>569.13</v>
      </c>
      <c r="S244" s="70">
        <v>2657.72</v>
      </c>
      <c r="T244" s="68">
        <f t="shared" si="4"/>
        <v>4095.1</v>
      </c>
    </row>
    <row r="245" spans="1:27" s="59" customFormat="1" ht="15" customHeight="1" x14ac:dyDescent="0.25">
      <c r="A245" s="54">
        <v>1</v>
      </c>
      <c r="B245" s="54">
        <v>10</v>
      </c>
      <c r="C245" s="54">
        <v>87</v>
      </c>
      <c r="D245" s="55">
        <v>24</v>
      </c>
      <c r="E245" s="54">
        <v>3</v>
      </c>
      <c r="F245" s="56" t="str">
        <f t="shared" si="3"/>
        <v>1.10.87.3</v>
      </c>
      <c r="G245" s="54" t="s">
        <v>96</v>
      </c>
      <c r="H245" s="54">
        <v>1320</v>
      </c>
      <c r="I245" s="54" t="s">
        <v>31</v>
      </c>
      <c r="J245" s="54" t="s">
        <v>826</v>
      </c>
      <c r="K245" s="54" t="s">
        <v>44</v>
      </c>
      <c r="L245" s="55" t="s">
        <v>920</v>
      </c>
      <c r="M245" s="54">
        <v>247</v>
      </c>
      <c r="N245" s="54" t="s">
        <v>823</v>
      </c>
      <c r="O245" s="54" t="s">
        <v>21</v>
      </c>
      <c r="P245" s="54" t="s">
        <v>36</v>
      </c>
      <c r="Q245" s="54" t="s">
        <v>21</v>
      </c>
      <c r="R245" s="70">
        <v>569.13</v>
      </c>
      <c r="S245" s="70">
        <v>2657.72</v>
      </c>
      <c r="T245" s="68">
        <f t="shared" si="4"/>
        <v>4095.1</v>
      </c>
    </row>
    <row r="246" spans="1:27" s="59" customFormat="1" ht="15" customHeight="1" x14ac:dyDescent="0.25">
      <c r="A246" s="54">
        <v>1</v>
      </c>
      <c r="B246" s="54">
        <v>10</v>
      </c>
      <c r="C246" s="54">
        <v>87</v>
      </c>
      <c r="D246" s="55">
        <v>24</v>
      </c>
      <c r="E246" s="54">
        <v>4</v>
      </c>
      <c r="F246" s="56" t="str">
        <f t="shared" si="3"/>
        <v>1.10.87.4</v>
      </c>
      <c r="G246" s="54" t="s">
        <v>96</v>
      </c>
      <c r="H246" s="54">
        <v>1320</v>
      </c>
      <c r="I246" s="54" t="s">
        <v>31</v>
      </c>
      <c r="J246" s="54" t="s">
        <v>826</v>
      </c>
      <c r="K246" s="54" t="s">
        <v>44</v>
      </c>
      <c r="L246" s="55" t="s">
        <v>920</v>
      </c>
      <c r="M246" s="54">
        <v>195</v>
      </c>
      <c r="N246" s="54" t="s">
        <v>823</v>
      </c>
      <c r="O246" s="54" t="s">
        <v>21</v>
      </c>
      <c r="P246" s="54" t="s">
        <v>36</v>
      </c>
      <c r="Q246" s="54" t="s">
        <v>21</v>
      </c>
      <c r="R246" s="70">
        <v>569.13</v>
      </c>
      <c r="S246" s="70">
        <v>2657.72</v>
      </c>
      <c r="T246" s="68">
        <f t="shared" si="4"/>
        <v>4095.1</v>
      </c>
    </row>
    <row r="247" spans="1:27" s="59" customFormat="1" ht="15" customHeight="1" x14ac:dyDescent="0.25">
      <c r="A247" s="54">
        <v>1</v>
      </c>
      <c r="B247" s="54">
        <v>10</v>
      </c>
      <c r="C247" s="54">
        <v>87</v>
      </c>
      <c r="D247" s="55">
        <v>24</v>
      </c>
      <c r="E247" s="54">
        <v>5</v>
      </c>
      <c r="F247" s="56" t="str">
        <f t="shared" si="3"/>
        <v>1.10.87.5</v>
      </c>
      <c r="G247" s="54" t="s">
        <v>96</v>
      </c>
      <c r="H247" s="54">
        <v>1320</v>
      </c>
      <c r="I247" s="54" t="s">
        <v>31</v>
      </c>
      <c r="J247" s="54" t="s">
        <v>826</v>
      </c>
      <c r="K247" s="54" t="s">
        <v>44</v>
      </c>
      <c r="L247" s="55" t="s">
        <v>920</v>
      </c>
      <c r="M247" s="54">
        <v>295</v>
      </c>
      <c r="N247" s="54" t="s">
        <v>823</v>
      </c>
      <c r="O247" s="54" t="s">
        <v>21</v>
      </c>
      <c r="P247" s="54" t="s">
        <v>36</v>
      </c>
      <c r="Q247" s="54" t="s">
        <v>21</v>
      </c>
      <c r="R247" s="70">
        <v>569.13</v>
      </c>
      <c r="S247" s="70">
        <v>2657.72</v>
      </c>
      <c r="T247" s="68">
        <f t="shared" si="4"/>
        <v>4095.1</v>
      </c>
    </row>
    <row r="248" spans="1:27" ht="15" customHeight="1" x14ac:dyDescent="0.25">
      <c r="A248" s="54">
        <v>1</v>
      </c>
      <c r="B248" s="54">
        <v>10</v>
      </c>
      <c r="C248" s="54">
        <v>87</v>
      </c>
      <c r="D248" s="55">
        <v>24</v>
      </c>
      <c r="E248" s="54">
        <v>6</v>
      </c>
      <c r="F248" s="56" t="str">
        <f t="shared" si="3"/>
        <v>1.10.87.6</v>
      </c>
      <c r="G248" s="54" t="s">
        <v>96</v>
      </c>
      <c r="H248" s="54">
        <v>1320</v>
      </c>
      <c r="I248" s="54" t="s">
        <v>31</v>
      </c>
      <c r="J248" s="54" t="s">
        <v>826</v>
      </c>
      <c r="K248" s="54" t="s">
        <v>44</v>
      </c>
      <c r="L248" s="55" t="s">
        <v>920</v>
      </c>
      <c r="M248" s="54">
        <v>189</v>
      </c>
      <c r="N248" s="54" t="s">
        <v>823</v>
      </c>
      <c r="O248" s="54" t="s">
        <v>21</v>
      </c>
      <c r="P248" s="54" t="s">
        <v>36</v>
      </c>
      <c r="Q248" s="54" t="s">
        <v>21</v>
      </c>
      <c r="R248" s="70">
        <v>569.13</v>
      </c>
      <c r="S248" s="70">
        <v>2657.72</v>
      </c>
      <c r="T248" s="68">
        <f t="shared" si="4"/>
        <v>4095.1</v>
      </c>
    </row>
    <row r="249" spans="1:27" s="59" customFormat="1" ht="15" customHeight="1" x14ac:dyDescent="0.25">
      <c r="A249" s="55">
        <v>1</v>
      </c>
      <c r="B249" s="55">
        <v>10</v>
      </c>
      <c r="C249" s="55">
        <v>87</v>
      </c>
      <c r="D249" s="55">
        <v>24</v>
      </c>
      <c r="E249" s="55">
        <v>7</v>
      </c>
      <c r="F249" s="61" t="str">
        <f t="shared" si="3"/>
        <v>1.10.87.7</v>
      </c>
      <c r="G249" s="55" t="s">
        <v>96</v>
      </c>
      <c r="H249" s="55">
        <v>1320</v>
      </c>
      <c r="I249" s="55" t="s">
        <v>31</v>
      </c>
      <c r="J249" s="55" t="s">
        <v>826</v>
      </c>
      <c r="K249" s="55" t="s">
        <v>44</v>
      </c>
      <c r="L249" s="55" t="s">
        <v>920</v>
      </c>
      <c r="M249" s="53"/>
      <c r="N249" s="55" t="s">
        <v>824</v>
      </c>
      <c r="O249" s="55" t="s">
        <v>21</v>
      </c>
      <c r="P249" s="55" t="s">
        <v>36</v>
      </c>
      <c r="Q249" s="55" t="s">
        <v>21</v>
      </c>
      <c r="R249" s="70">
        <v>569.13</v>
      </c>
      <c r="S249" s="70">
        <v>2657.72</v>
      </c>
      <c r="T249" s="68">
        <f t="shared" si="4"/>
        <v>4095.1</v>
      </c>
    </row>
    <row r="250" spans="1:27" s="59" customFormat="1" ht="15" customHeight="1" x14ac:dyDescent="0.25">
      <c r="A250" s="55">
        <v>1</v>
      </c>
      <c r="B250" s="55">
        <v>10</v>
      </c>
      <c r="C250" s="55">
        <v>87</v>
      </c>
      <c r="D250" s="55">
        <v>24</v>
      </c>
      <c r="E250" s="55">
        <v>8</v>
      </c>
      <c r="F250" s="61" t="str">
        <f t="shared" si="3"/>
        <v>1.10.87.8</v>
      </c>
      <c r="G250" s="55" t="s">
        <v>96</v>
      </c>
      <c r="H250" s="55">
        <v>1320</v>
      </c>
      <c r="I250" s="55" t="s">
        <v>31</v>
      </c>
      <c r="J250" s="55" t="s">
        <v>826</v>
      </c>
      <c r="K250" s="55" t="s">
        <v>44</v>
      </c>
      <c r="L250" s="55" t="s">
        <v>920</v>
      </c>
      <c r="M250" s="53"/>
      <c r="N250" s="55" t="s">
        <v>824</v>
      </c>
      <c r="O250" s="55" t="s">
        <v>21</v>
      </c>
      <c r="P250" s="55" t="s">
        <v>36</v>
      </c>
      <c r="Q250" s="55" t="s">
        <v>21</v>
      </c>
      <c r="R250" s="70">
        <v>569.13</v>
      </c>
      <c r="S250" s="70">
        <v>2657.72</v>
      </c>
      <c r="T250" s="68">
        <f t="shared" si="4"/>
        <v>4095.1</v>
      </c>
    </row>
    <row r="251" spans="1:27" s="59" customFormat="1" ht="15" customHeight="1" x14ac:dyDescent="0.25">
      <c r="A251" s="54">
        <v>1</v>
      </c>
      <c r="B251" s="54">
        <v>10</v>
      </c>
      <c r="C251" s="54">
        <v>87</v>
      </c>
      <c r="D251" s="55">
        <v>24</v>
      </c>
      <c r="E251" s="54">
        <v>9</v>
      </c>
      <c r="F251" s="56" t="str">
        <f t="shared" si="3"/>
        <v>1.10.87.9</v>
      </c>
      <c r="G251" s="54" t="s">
        <v>96</v>
      </c>
      <c r="H251" s="54">
        <v>1320</v>
      </c>
      <c r="I251" s="54" t="s">
        <v>31</v>
      </c>
      <c r="J251" s="54" t="s">
        <v>826</v>
      </c>
      <c r="K251" s="54" t="s">
        <v>44</v>
      </c>
      <c r="L251" s="55" t="s">
        <v>920</v>
      </c>
      <c r="M251" s="54">
        <v>293</v>
      </c>
      <c r="N251" s="54" t="s">
        <v>823</v>
      </c>
      <c r="O251" s="54" t="s">
        <v>21</v>
      </c>
      <c r="P251" s="54" t="s">
        <v>36</v>
      </c>
      <c r="Q251" s="54" t="s">
        <v>21</v>
      </c>
      <c r="R251" s="70">
        <v>569.13</v>
      </c>
      <c r="S251" s="70">
        <v>2657.72</v>
      </c>
      <c r="T251" s="68">
        <f t="shared" si="4"/>
        <v>4095.1</v>
      </c>
    </row>
    <row r="252" spans="1:27" s="59" customFormat="1" ht="15" customHeight="1" x14ac:dyDescent="0.25">
      <c r="A252" s="54">
        <v>1</v>
      </c>
      <c r="B252" s="54">
        <v>10</v>
      </c>
      <c r="C252" s="54">
        <v>41</v>
      </c>
      <c r="D252" s="55">
        <v>50</v>
      </c>
      <c r="E252" s="54">
        <v>1</v>
      </c>
      <c r="F252" s="56" t="str">
        <f>CONCATENATE(A252,".",B252,".",C252,".",E252)</f>
        <v>1.10.41.1</v>
      </c>
      <c r="G252" s="54" t="s">
        <v>70</v>
      </c>
      <c r="H252" s="54">
        <v>9340</v>
      </c>
      <c r="I252" s="54" t="s">
        <v>27</v>
      </c>
      <c r="J252" s="54" t="s">
        <v>826</v>
      </c>
      <c r="K252" s="54" t="s">
        <v>44</v>
      </c>
      <c r="L252" s="54" t="s">
        <v>71</v>
      </c>
      <c r="M252" s="59">
        <v>1400</v>
      </c>
      <c r="N252" s="54" t="s">
        <v>824</v>
      </c>
      <c r="O252" s="54" t="s">
        <v>21</v>
      </c>
      <c r="P252" s="54" t="s">
        <v>36</v>
      </c>
      <c r="Q252" s="54" t="s">
        <v>21</v>
      </c>
      <c r="R252" s="67">
        <v>528.66</v>
      </c>
      <c r="S252" s="57">
        <v>1239.17</v>
      </c>
      <c r="T252" s="58">
        <v>2631.511</v>
      </c>
    </row>
    <row r="253" spans="1:27" s="59" customFormat="1" ht="15" customHeight="1" x14ac:dyDescent="0.25">
      <c r="A253" s="54">
        <v>1</v>
      </c>
      <c r="B253" s="54">
        <v>10</v>
      </c>
      <c r="C253" s="54">
        <v>41</v>
      </c>
      <c r="D253" s="55">
        <v>50</v>
      </c>
      <c r="E253" s="54">
        <v>10</v>
      </c>
      <c r="F253" s="56" t="str">
        <f>CONCATENATE(A253,".",B253,".",C253,".",E253)</f>
        <v>1.10.41.10</v>
      </c>
      <c r="G253" s="54" t="s">
        <v>70</v>
      </c>
      <c r="H253" s="54">
        <v>9231</v>
      </c>
      <c r="I253" s="54" t="s">
        <v>27</v>
      </c>
      <c r="J253" s="54" t="s">
        <v>826</v>
      </c>
      <c r="K253" s="54" t="s">
        <v>44</v>
      </c>
      <c r="L253" s="54" t="s">
        <v>71</v>
      </c>
      <c r="M253" s="54">
        <v>963</v>
      </c>
      <c r="N253" s="54" t="s">
        <v>823</v>
      </c>
      <c r="O253" s="54" t="s">
        <v>21</v>
      </c>
      <c r="P253" s="54" t="s">
        <v>36</v>
      </c>
      <c r="Q253" s="54" t="s">
        <v>21</v>
      </c>
      <c r="R253" s="67">
        <v>528.66</v>
      </c>
      <c r="S253" s="57">
        <v>1239.17</v>
      </c>
      <c r="T253" s="58">
        <v>2631.511</v>
      </c>
    </row>
    <row r="254" spans="1:27" s="59" customFormat="1" ht="15" customHeight="1" x14ac:dyDescent="0.25">
      <c r="A254" s="54">
        <v>1</v>
      </c>
      <c r="B254" s="54">
        <v>10</v>
      </c>
      <c r="C254" s="54">
        <v>41</v>
      </c>
      <c r="D254" s="55">
        <v>50</v>
      </c>
      <c r="E254" s="54">
        <v>11</v>
      </c>
      <c r="F254" s="56" t="str">
        <f>CONCATENATE(A254,".",B254,".",C254,".",E254)</f>
        <v>1.10.41.11</v>
      </c>
      <c r="G254" s="54" t="s">
        <v>70</v>
      </c>
      <c r="H254" s="54">
        <v>9251</v>
      </c>
      <c r="I254" s="54" t="s">
        <v>27</v>
      </c>
      <c r="J254" s="54" t="s">
        <v>826</v>
      </c>
      <c r="K254" s="54" t="s">
        <v>44</v>
      </c>
      <c r="L254" s="54" t="s">
        <v>71</v>
      </c>
      <c r="M254" s="54">
        <v>1688</v>
      </c>
      <c r="N254" s="54" t="s">
        <v>824</v>
      </c>
      <c r="O254" s="54" t="s">
        <v>21</v>
      </c>
      <c r="P254" s="54" t="s">
        <v>36</v>
      </c>
      <c r="Q254" s="54" t="s">
        <v>21</v>
      </c>
      <c r="R254" s="67">
        <v>528.66</v>
      </c>
      <c r="S254" s="57">
        <v>1239.17</v>
      </c>
      <c r="T254" s="58">
        <v>2631.511</v>
      </c>
    </row>
    <row r="255" spans="1:27" ht="15" customHeight="1" x14ac:dyDescent="0.25">
      <c r="A255" s="54">
        <v>1</v>
      </c>
      <c r="B255" s="54">
        <v>10</v>
      </c>
      <c r="C255" s="54">
        <v>41</v>
      </c>
      <c r="D255" s="55">
        <v>50</v>
      </c>
      <c r="E255" s="54">
        <v>12</v>
      </c>
      <c r="F255" s="56" t="str">
        <f>CONCATENATE(A255,".",B255,".",C255,".",E255)</f>
        <v>1.10.41.12</v>
      </c>
      <c r="G255" s="54" t="s">
        <v>70</v>
      </c>
      <c r="H255" s="54">
        <v>9251</v>
      </c>
      <c r="I255" s="54" t="s">
        <v>27</v>
      </c>
      <c r="J255" s="54" t="s">
        <v>826</v>
      </c>
      <c r="K255" s="54" t="s">
        <v>44</v>
      </c>
      <c r="L255" s="54" t="s">
        <v>71</v>
      </c>
      <c r="M255" s="54">
        <v>1529</v>
      </c>
      <c r="N255" s="54" t="s">
        <v>824</v>
      </c>
      <c r="O255" s="54" t="s">
        <v>21</v>
      </c>
      <c r="P255" s="54" t="s">
        <v>36</v>
      </c>
      <c r="Q255" s="54" t="s">
        <v>21</v>
      </c>
      <c r="R255" s="67">
        <v>528.66</v>
      </c>
      <c r="S255" s="57">
        <v>1239.17</v>
      </c>
      <c r="T255" s="58">
        <v>2631.511</v>
      </c>
    </row>
    <row r="256" spans="1:27" s="59" customFormat="1" ht="15" customHeight="1" x14ac:dyDescent="0.25">
      <c r="A256" s="54">
        <v>1</v>
      </c>
      <c r="B256" s="54">
        <v>10</v>
      </c>
      <c r="C256" s="54">
        <v>41</v>
      </c>
      <c r="D256" s="55">
        <v>50</v>
      </c>
      <c r="E256" s="54">
        <v>13</v>
      </c>
      <c r="F256" s="56" t="str">
        <f>CONCATENATE(A256,".",B256,".",C256,".",E256)</f>
        <v>1.10.41.13</v>
      </c>
      <c r="G256" s="54" t="s">
        <v>70</v>
      </c>
      <c r="H256" s="54">
        <v>9202</v>
      </c>
      <c r="I256" s="54" t="s">
        <v>27</v>
      </c>
      <c r="J256" s="54" t="s">
        <v>826</v>
      </c>
      <c r="K256" s="54" t="s">
        <v>44</v>
      </c>
      <c r="L256" s="54" t="s">
        <v>71</v>
      </c>
      <c r="M256" s="54">
        <v>1009</v>
      </c>
      <c r="N256" s="54" t="s">
        <v>823</v>
      </c>
      <c r="O256" s="54" t="s">
        <v>21</v>
      </c>
      <c r="P256" s="54" t="s">
        <v>36</v>
      </c>
      <c r="Q256" s="54" t="s">
        <v>21</v>
      </c>
      <c r="R256" s="67">
        <v>528.66</v>
      </c>
      <c r="S256" s="57">
        <v>1239.17</v>
      </c>
      <c r="T256" s="58">
        <v>2631.511</v>
      </c>
      <c r="U256" s="68"/>
      <c r="V256" s="68"/>
      <c r="W256" s="68"/>
      <c r="X256" s="68"/>
      <c r="Y256" s="68"/>
      <c r="Z256" s="68"/>
      <c r="AA256" s="68"/>
    </row>
    <row r="257" spans="1:27" ht="15" customHeight="1" x14ac:dyDescent="0.25">
      <c r="A257" s="55">
        <v>1</v>
      </c>
      <c r="B257" s="55">
        <v>10</v>
      </c>
      <c r="C257" s="55">
        <v>41</v>
      </c>
      <c r="D257" s="55">
        <v>50</v>
      </c>
      <c r="E257" s="55">
        <v>14</v>
      </c>
      <c r="F257" s="61" t="str">
        <f>CONCATENATE(A257,".",B257,".",C257,".",E257)</f>
        <v>1.10.41.14</v>
      </c>
      <c r="G257" s="55" t="s">
        <v>70</v>
      </c>
      <c r="H257" s="55">
        <v>9202</v>
      </c>
      <c r="I257" s="55" t="s">
        <v>27</v>
      </c>
      <c r="J257" s="55" t="s">
        <v>826</v>
      </c>
      <c r="K257" s="55" t="s">
        <v>44</v>
      </c>
      <c r="L257" s="55" t="s">
        <v>71</v>
      </c>
      <c r="M257" s="55">
        <v>1764</v>
      </c>
      <c r="N257" s="55" t="s">
        <v>824</v>
      </c>
      <c r="O257" s="55" t="s">
        <v>21</v>
      </c>
      <c r="P257" s="55" t="s">
        <v>36</v>
      </c>
      <c r="Q257" s="55" t="s">
        <v>21</v>
      </c>
      <c r="R257" s="67">
        <v>528.66</v>
      </c>
      <c r="S257" s="57">
        <v>1239.17</v>
      </c>
      <c r="T257" s="58">
        <v>2631.511</v>
      </c>
      <c r="U257" s="68"/>
      <c r="V257" s="68"/>
      <c r="W257" s="68"/>
      <c r="X257" s="68"/>
      <c r="Y257" s="68"/>
      <c r="Z257" s="68"/>
      <c r="AA257" s="68"/>
    </row>
    <row r="258" spans="1:27" s="59" customFormat="1" ht="15" customHeight="1" x14ac:dyDescent="0.25">
      <c r="A258" s="54">
        <v>1</v>
      </c>
      <c r="B258" s="54">
        <v>10</v>
      </c>
      <c r="C258" s="54">
        <v>41</v>
      </c>
      <c r="D258" s="55">
        <v>50</v>
      </c>
      <c r="E258" s="54">
        <v>15</v>
      </c>
      <c r="F258" s="56" t="str">
        <f>CONCATENATE(A258,".",B258,".",C258,".",E258)</f>
        <v>1.10.41.15</v>
      </c>
      <c r="G258" s="54" t="s">
        <v>70</v>
      </c>
      <c r="H258" s="54">
        <v>9202</v>
      </c>
      <c r="I258" s="54" t="s">
        <v>27</v>
      </c>
      <c r="J258" s="54" t="s">
        <v>826</v>
      </c>
      <c r="K258" s="54" t="s">
        <v>44</v>
      </c>
      <c r="L258" s="54" t="s">
        <v>71</v>
      </c>
      <c r="M258" s="54">
        <v>1342</v>
      </c>
      <c r="N258" s="54" t="s">
        <v>824</v>
      </c>
      <c r="O258" s="54" t="s">
        <v>21</v>
      </c>
      <c r="P258" s="54" t="s">
        <v>36</v>
      </c>
      <c r="Q258" s="54" t="s">
        <v>21</v>
      </c>
      <c r="R258" s="67">
        <v>528.66</v>
      </c>
      <c r="S258" s="57">
        <v>1239.17</v>
      </c>
      <c r="T258" s="58">
        <v>2631.511</v>
      </c>
    </row>
    <row r="259" spans="1:27" s="59" customFormat="1" ht="15" customHeight="1" x14ac:dyDescent="0.25">
      <c r="A259" s="54">
        <v>1</v>
      </c>
      <c r="B259" s="54">
        <v>10</v>
      </c>
      <c r="C259" s="54">
        <v>41</v>
      </c>
      <c r="D259" s="55">
        <v>50</v>
      </c>
      <c r="E259" s="54">
        <v>16</v>
      </c>
      <c r="F259" s="56" t="str">
        <f>CONCATENATE(A259,".",B259,".",C259,".",E259)</f>
        <v>1.10.41.16</v>
      </c>
      <c r="G259" s="54" t="s">
        <v>70</v>
      </c>
      <c r="H259" s="54">
        <v>9201</v>
      </c>
      <c r="I259" s="54" t="s">
        <v>27</v>
      </c>
      <c r="J259" s="54" t="s">
        <v>826</v>
      </c>
      <c r="K259" s="54" t="s">
        <v>44</v>
      </c>
      <c r="L259" s="54" t="s">
        <v>71</v>
      </c>
      <c r="M259" s="54">
        <v>665</v>
      </c>
      <c r="N259" s="54" t="s">
        <v>823</v>
      </c>
      <c r="O259" s="54" t="s">
        <v>21</v>
      </c>
      <c r="P259" s="54" t="s">
        <v>36</v>
      </c>
      <c r="Q259" s="54" t="s">
        <v>21</v>
      </c>
      <c r="R259" s="67">
        <v>528.66</v>
      </c>
      <c r="S259" s="57">
        <v>1239.17</v>
      </c>
      <c r="T259" s="58">
        <v>2631.511</v>
      </c>
    </row>
    <row r="260" spans="1:27" s="59" customFormat="1" ht="15" customHeight="1" x14ac:dyDescent="0.25">
      <c r="A260" s="54">
        <v>1</v>
      </c>
      <c r="B260" s="54">
        <v>10</v>
      </c>
      <c r="C260" s="54">
        <v>41</v>
      </c>
      <c r="D260" s="55">
        <v>50</v>
      </c>
      <c r="E260" s="54">
        <v>17</v>
      </c>
      <c r="F260" s="56" t="str">
        <f>CONCATENATE(A260,".",B260,".",C260,".",E260)</f>
        <v>1.10.41.17</v>
      </c>
      <c r="G260" s="54" t="s">
        <v>70</v>
      </c>
      <c r="H260" s="54">
        <v>1300</v>
      </c>
      <c r="I260" s="54" t="s">
        <v>27</v>
      </c>
      <c r="J260" s="54" t="s">
        <v>826</v>
      </c>
      <c r="K260" s="54" t="s">
        <v>44</v>
      </c>
      <c r="L260" s="54" t="s">
        <v>71</v>
      </c>
      <c r="M260" s="54">
        <v>1769</v>
      </c>
      <c r="N260" s="54" t="s">
        <v>824</v>
      </c>
      <c r="O260" s="54" t="s">
        <v>21</v>
      </c>
      <c r="P260" s="54" t="s">
        <v>36</v>
      </c>
      <c r="Q260" s="54" t="s">
        <v>21</v>
      </c>
      <c r="R260" s="67">
        <v>528.66</v>
      </c>
      <c r="S260" s="57">
        <v>1239.17</v>
      </c>
      <c r="T260" s="58">
        <v>2631.511</v>
      </c>
    </row>
    <row r="261" spans="1:27" s="59" customFormat="1" ht="15" customHeight="1" x14ac:dyDescent="0.25">
      <c r="A261" s="54">
        <v>1</v>
      </c>
      <c r="B261" s="54">
        <v>10</v>
      </c>
      <c r="C261" s="54">
        <v>41</v>
      </c>
      <c r="D261" s="55">
        <v>50</v>
      </c>
      <c r="E261" s="54">
        <v>19</v>
      </c>
      <c r="F261" s="56" t="str">
        <f>CONCATENATE(A261,".",B261,".",C261,".",E261)</f>
        <v>1.10.41.19</v>
      </c>
      <c r="G261" s="54" t="s">
        <v>70</v>
      </c>
      <c r="H261" s="54">
        <v>9205</v>
      </c>
      <c r="I261" s="54" t="s">
        <v>27</v>
      </c>
      <c r="J261" s="54" t="s">
        <v>826</v>
      </c>
      <c r="K261" s="54" t="s">
        <v>44</v>
      </c>
      <c r="L261" s="54" t="s">
        <v>71</v>
      </c>
      <c r="M261" s="54">
        <v>666</v>
      </c>
      <c r="N261" s="54" t="s">
        <v>823</v>
      </c>
      <c r="O261" s="54" t="s">
        <v>21</v>
      </c>
      <c r="P261" s="54" t="s">
        <v>36</v>
      </c>
      <c r="Q261" s="54" t="s">
        <v>21</v>
      </c>
      <c r="R261" s="67">
        <v>528.66</v>
      </c>
      <c r="S261" s="57">
        <v>1239.17</v>
      </c>
      <c r="T261" s="58">
        <v>2631.511</v>
      </c>
    </row>
    <row r="262" spans="1:27" s="59" customFormat="1" ht="15" customHeight="1" x14ac:dyDescent="0.25">
      <c r="A262" s="54">
        <v>1</v>
      </c>
      <c r="B262" s="54">
        <v>10</v>
      </c>
      <c r="C262" s="54">
        <v>41</v>
      </c>
      <c r="D262" s="55">
        <v>50</v>
      </c>
      <c r="E262" s="54">
        <v>2</v>
      </c>
      <c r="F262" s="56" t="str">
        <f>CONCATENATE(A262,".",B262,".",C262,".",E262)</f>
        <v>1.10.41.2</v>
      </c>
      <c r="G262" s="54" t="s">
        <v>70</v>
      </c>
      <c r="H262" s="54">
        <v>9320</v>
      </c>
      <c r="I262" s="54" t="s">
        <v>27</v>
      </c>
      <c r="J262" s="54" t="s">
        <v>826</v>
      </c>
      <c r="K262" s="54" t="s">
        <v>44</v>
      </c>
      <c r="L262" s="54" t="s">
        <v>71</v>
      </c>
      <c r="M262" s="54">
        <v>668</v>
      </c>
      <c r="N262" s="54" t="s">
        <v>823</v>
      </c>
      <c r="O262" s="54" t="s">
        <v>21</v>
      </c>
      <c r="P262" s="54" t="s">
        <v>36</v>
      </c>
      <c r="Q262" s="54" t="s">
        <v>21</v>
      </c>
      <c r="R262" s="67">
        <v>528.66</v>
      </c>
      <c r="S262" s="57">
        <v>1239.17</v>
      </c>
      <c r="T262" s="58">
        <v>2631.511</v>
      </c>
    </row>
    <row r="263" spans="1:27" ht="15" customHeight="1" x14ac:dyDescent="0.25">
      <c r="A263" s="54">
        <v>1</v>
      </c>
      <c r="B263" s="54">
        <v>10</v>
      </c>
      <c r="C263" s="54">
        <v>41</v>
      </c>
      <c r="D263" s="55">
        <v>50</v>
      </c>
      <c r="E263" s="54">
        <v>20</v>
      </c>
      <c r="F263" s="56" t="str">
        <f>CONCATENATE(A263,".",B263,".",C263,".",E263)</f>
        <v>1.10.41.20</v>
      </c>
      <c r="G263" s="54" t="s">
        <v>70</v>
      </c>
      <c r="H263" s="54">
        <v>9240</v>
      </c>
      <c r="I263" s="54" t="s">
        <v>27</v>
      </c>
      <c r="J263" s="54" t="s">
        <v>826</v>
      </c>
      <c r="K263" s="54" t="s">
        <v>44</v>
      </c>
      <c r="L263" s="54" t="s">
        <v>71</v>
      </c>
      <c r="M263" s="54">
        <v>249</v>
      </c>
      <c r="N263" s="54" t="s">
        <v>823</v>
      </c>
      <c r="O263" s="54" t="s">
        <v>21</v>
      </c>
      <c r="P263" s="54" t="s">
        <v>36</v>
      </c>
      <c r="Q263" s="54" t="s">
        <v>21</v>
      </c>
      <c r="R263" s="67">
        <v>528.66</v>
      </c>
      <c r="S263" s="57">
        <v>1239.17</v>
      </c>
      <c r="T263" s="58">
        <v>2631.511</v>
      </c>
    </row>
    <row r="264" spans="1:27" ht="15" customHeight="1" x14ac:dyDescent="0.25">
      <c r="A264" s="55">
        <v>1</v>
      </c>
      <c r="B264" s="55">
        <v>10</v>
      </c>
      <c r="C264" s="55">
        <v>41</v>
      </c>
      <c r="D264" s="55">
        <v>50</v>
      </c>
      <c r="E264" s="55">
        <v>21</v>
      </c>
      <c r="F264" s="61" t="str">
        <f>CONCATENATE(A264,".",B264,".",C264,".",E264)</f>
        <v>1.10.41.21</v>
      </c>
      <c r="G264" s="55" t="s">
        <v>70</v>
      </c>
      <c r="H264" s="55">
        <v>9206</v>
      </c>
      <c r="I264" s="55" t="s">
        <v>27</v>
      </c>
      <c r="J264" s="55" t="s">
        <v>840</v>
      </c>
      <c r="K264" s="55" t="s">
        <v>44</v>
      </c>
      <c r="L264" s="55" t="s">
        <v>71</v>
      </c>
      <c r="M264" s="55"/>
      <c r="N264" s="55" t="s">
        <v>824</v>
      </c>
      <c r="O264" s="55" t="s">
        <v>21</v>
      </c>
      <c r="P264" s="55" t="s">
        <v>36</v>
      </c>
      <c r="Q264" s="55" t="s">
        <v>21</v>
      </c>
      <c r="R264" s="67">
        <v>528.66</v>
      </c>
      <c r="S264" s="57">
        <v>1239.17</v>
      </c>
      <c r="T264" s="58">
        <v>2631.511</v>
      </c>
    </row>
    <row r="265" spans="1:27" s="59" customFormat="1" ht="15" customHeight="1" x14ac:dyDescent="0.25">
      <c r="A265" s="55">
        <v>1</v>
      </c>
      <c r="B265" s="55">
        <v>10</v>
      </c>
      <c r="C265" s="55">
        <v>41</v>
      </c>
      <c r="D265" s="55">
        <v>50</v>
      </c>
      <c r="E265" s="55">
        <v>22</v>
      </c>
      <c r="F265" s="61" t="str">
        <f>CONCATENATE(A265,".",B265,".",C265,".",E265)</f>
        <v>1.10.41.22</v>
      </c>
      <c r="G265" s="55" t="s">
        <v>70</v>
      </c>
      <c r="H265" s="55">
        <v>1720</v>
      </c>
      <c r="I265" s="55" t="s">
        <v>27</v>
      </c>
      <c r="J265" s="55" t="s">
        <v>826</v>
      </c>
      <c r="K265" s="55" t="s">
        <v>44</v>
      </c>
      <c r="L265" s="55" t="s">
        <v>71</v>
      </c>
      <c r="M265" s="53">
        <v>1802</v>
      </c>
      <c r="N265" s="55" t="s">
        <v>824</v>
      </c>
      <c r="O265" s="55" t="s">
        <v>21</v>
      </c>
      <c r="P265" s="55" t="s">
        <v>36</v>
      </c>
      <c r="Q265" s="55" t="s">
        <v>21</v>
      </c>
      <c r="R265" s="67">
        <v>528.66</v>
      </c>
      <c r="S265" s="57">
        <v>1239.17</v>
      </c>
      <c r="T265" s="58">
        <v>2631.511</v>
      </c>
    </row>
    <row r="266" spans="1:27" ht="15" customHeight="1" x14ac:dyDescent="0.25">
      <c r="A266" s="54">
        <v>1</v>
      </c>
      <c r="B266" s="54">
        <v>10</v>
      </c>
      <c r="C266" s="54">
        <v>41</v>
      </c>
      <c r="D266" s="55">
        <v>50</v>
      </c>
      <c r="E266" s="54">
        <v>23</v>
      </c>
      <c r="F266" s="56" t="str">
        <f>CONCATENATE(A266,".",B266,".",C266,".",E266)</f>
        <v>1.10.41.23</v>
      </c>
      <c r="G266" s="54" t="s">
        <v>70</v>
      </c>
      <c r="H266" s="54">
        <v>3410</v>
      </c>
      <c r="I266" s="54" t="s">
        <v>27</v>
      </c>
      <c r="J266" s="54" t="s">
        <v>826</v>
      </c>
      <c r="K266" s="54" t="s">
        <v>44</v>
      </c>
      <c r="L266" s="54" t="s">
        <v>71</v>
      </c>
      <c r="M266" s="54">
        <v>250</v>
      </c>
      <c r="N266" s="54" t="s">
        <v>823</v>
      </c>
      <c r="O266" s="54" t="s">
        <v>21</v>
      </c>
      <c r="P266" s="54" t="s">
        <v>36</v>
      </c>
      <c r="Q266" s="54" t="s">
        <v>21</v>
      </c>
      <c r="R266" s="67">
        <v>528.66</v>
      </c>
      <c r="S266" s="57">
        <v>1239.17</v>
      </c>
      <c r="T266" s="58">
        <v>2631.511</v>
      </c>
    </row>
    <row r="267" spans="1:27" ht="15" customHeight="1" x14ac:dyDescent="0.25">
      <c r="A267" s="54">
        <v>1</v>
      </c>
      <c r="B267" s="54">
        <v>10</v>
      </c>
      <c r="C267" s="54">
        <v>41</v>
      </c>
      <c r="D267" s="55">
        <v>50</v>
      </c>
      <c r="E267" s="54">
        <v>24</v>
      </c>
      <c r="F267" s="56" t="str">
        <f>CONCATENATE(A267,".",B267,".",C267,".",E267)</f>
        <v>1.10.41.24</v>
      </c>
      <c r="G267" s="54" t="s">
        <v>70</v>
      </c>
      <c r="H267" s="54">
        <v>1300</v>
      </c>
      <c r="I267" s="54" t="s">
        <v>27</v>
      </c>
      <c r="J267" s="54" t="s">
        <v>826</v>
      </c>
      <c r="K267" s="54" t="s">
        <v>44</v>
      </c>
      <c r="L267" s="54" t="s">
        <v>71</v>
      </c>
      <c r="M267" s="54">
        <v>1766</v>
      </c>
      <c r="N267" s="54" t="s">
        <v>824</v>
      </c>
      <c r="O267" s="54" t="s">
        <v>21</v>
      </c>
      <c r="P267" s="54" t="s">
        <v>36</v>
      </c>
      <c r="Q267" s="54" t="s">
        <v>21</v>
      </c>
      <c r="R267" s="67">
        <v>528.66</v>
      </c>
      <c r="S267" s="57">
        <v>1239.17</v>
      </c>
      <c r="T267" s="58">
        <v>2631.511</v>
      </c>
    </row>
    <row r="268" spans="1:27" s="59" customFormat="1" ht="15" customHeight="1" x14ac:dyDescent="0.25">
      <c r="A268" s="54">
        <v>1</v>
      </c>
      <c r="B268" s="54">
        <v>10</v>
      </c>
      <c r="C268" s="54">
        <v>41</v>
      </c>
      <c r="D268" s="55">
        <v>50</v>
      </c>
      <c r="E268" s="54">
        <v>25</v>
      </c>
      <c r="F268" s="56" t="str">
        <f>CONCATENATE(A268,".",B268,".",C268,".",E268)</f>
        <v>1.10.41.25</v>
      </c>
      <c r="G268" s="54" t="s">
        <v>70</v>
      </c>
      <c r="H268" s="54">
        <v>1300</v>
      </c>
      <c r="I268" s="54" t="s">
        <v>27</v>
      </c>
      <c r="J268" s="54" t="s">
        <v>826</v>
      </c>
      <c r="K268" s="54" t="s">
        <v>44</v>
      </c>
      <c r="L268" s="54" t="s">
        <v>71</v>
      </c>
      <c r="M268" s="54"/>
      <c r="N268" s="54" t="s">
        <v>824</v>
      </c>
      <c r="O268" s="54" t="s">
        <v>21</v>
      </c>
      <c r="P268" s="54" t="s">
        <v>36</v>
      </c>
      <c r="Q268" s="54" t="s">
        <v>21</v>
      </c>
      <c r="R268" s="67">
        <v>528.66</v>
      </c>
      <c r="S268" s="57">
        <v>1239.17</v>
      </c>
      <c r="T268" s="58">
        <v>2631.511</v>
      </c>
    </row>
    <row r="269" spans="1:27" s="59" customFormat="1" ht="15" customHeight="1" x14ac:dyDescent="0.25">
      <c r="A269" s="54">
        <v>1</v>
      </c>
      <c r="B269" s="54">
        <v>10</v>
      </c>
      <c r="C269" s="54">
        <v>41</v>
      </c>
      <c r="D269" s="55">
        <v>50</v>
      </c>
      <c r="E269" s="54">
        <v>26</v>
      </c>
      <c r="F269" s="56" t="str">
        <f>CONCATENATE(A269,".",B269,".",C269,".",E269)</f>
        <v>1.10.41.26</v>
      </c>
      <c r="G269" s="54" t="s">
        <v>70</v>
      </c>
      <c r="H269" s="54">
        <v>3342</v>
      </c>
      <c r="I269" s="54" t="s">
        <v>27</v>
      </c>
      <c r="J269" s="54" t="s">
        <v>826</v>
      </c>
      <c r="K269" s="54" t="s">
        <v>44</v>
      </c>
      <c r="L269" s="54" t="s">
        <v>71</v>
      </c>
      <c r="M269" s="54">
        <v>483</v>
      </c>
      <c r="N269" s="54" t="s">
        <v>823</v>
      </c>
      <c r="O269" s="54" t="s">
        <v>21</v>
      </c>
      <c r="P269" s="54" t="s">
        <v>36</v>
      </c>
      <c r="Q269" s="54" t="s">
        <v>21</v>
      </c>
      <c r="R269" s="67">
        <v>528.66</v>
      </c>
      <c r="S269" s="57">
        <v>1239.17</v>
      </c>
      <c r="T269" s="58">
        <v>2631.511</v>
      </c>
    </row>
    <row r="270" spans="1:27" s="59" customFormat="1" ht="15" customHeight="1" x14ac:dyDescent="0.25">
      <c r="A270" s="54">
        <v>1</v>
      </c>
      <c r="B270" s="54">
        <v>10</v>
      </c>
      <c r="C270" s="54">
        <v>41</v>
      </c>
      <c r="D270" s="55">
        <v>50</v>
      </c>
      <c r="E270" s="54">
        <v>27</v>
      </c>
      <c r="F270" s="56" t="str">
        <f>CONCATENATE(A270,".",B270,".",C270,".",E270)</f>
        <v>1.10.41.27</v>
      </c>
      <c r="G270" s="54" t="s">
        <v>70</v>
      </c>
      <c r="H270" s="54">
        <v>3200</v>
      </c>
      <c r="I270" s="54" t="s">
        <v>27</v>
      </c>
      <c r="J270" s="54" t="s">
        <v>826</v>
      </c>
      <c r="K270" s="54" t="s">
        <v>44</v>
      </c>
      <c r="L270" s="54" t="s">
        <v>71</v>
      </c>
      <c r="M270" s="54"/>
      <c r="N270" s="54" t="s">
        <v>824</v>
      </c>
      <c r="O270" s="54" t="s">
        <v>21</v>
      </c>
      <c r="P270" s="54" t="s">
        <v>36</v>
      </c>
      <c r="Q270" s="54" t="s">
        <v>21</v>
      </c>
      <c r="R270" s="67">
        <v>528.66</v>
      </c>
      <c r="S270" s="57">
        <v>1239.17</v>
      </c>
      <c r="T270" s="58">
        <v>2631.511</v>
      </c>
    </row>
    <row r="271" spans="1:27" s="59" customFormat="1" ht="15" customHeight="1" x14ac:dyDescent="0.25">
      <c r="A271" s="54">
        <v>1</v>
      </c>
      <c r="B271" s="54">
        <v>10</v>
      </c>
      <c r="C271" s="54">
        <v>41</v>
      </c>
      <c r="D271" s="55">
        <v>50</v>
      </c>
      <c r="E271" s="54">
        <v>28</v>
      </c>
      <c r="F271" s="56" t="str">
        <f>CONCATENATE(A271,".",B271,".",C271,".",E271)</f>
        <v>1.10.41.28</v>
      </c>
      <c r="G271" s="54" t="s">
        <v>70</v>
      </c>
      <c r="H271" s="54">
        <v>3200</v>
      </c>
      <c r="I271" s="54" t="s">
        <v>27</v>
      </c>
      <c r="J271" s="54" t="s">
        <v>826</v>
      </c>
      <c r="K271" s="54" t="s">
        <v>44</v>
      </c>
      <c r="L271" s="54" t="s">
        <v>71</v>
      </c>
      <c r="M271" s="54">
        <v>1321</v>
      </c>
      <c r="N271" s="54" t="s">
        <v>823</v>
      </c>
      <c r="O271" s="54" t="s">
        <v>21</v>
      </c>
      <c r="P271" s="54" t="s">
        <v>36</v>
      </c>
      <c r="Q271" s="54" t="s">
        <v>21</v>
      </c>
      <c r="R271" s="67">
        <v>528.66</v>
      </c>
      <c r="S271" s="57">
        <v>1239.17</v>
      </c>
      <c r="T271" s="58">
        <v>2631.511</v>
      </c>
    </row>
    <row r="272" spans="1:27" s="59" customFormat="1" ht="15" customHeight="1" x14ac:dyDescent="0.25">
      <c r="A272" s="54">
        <v>1</v>
      </c>
      <c r="B272" s="54">
        <v>10</v>
      </c>
      <c r="C272" s="54">
        <v>41</v>
      </c>
      <c r="D272" s="55">
        <v>50</v>
      </c>
      <c r="E272" s="54">
        <v>29</v>
      </c>
      <c r="F272" s="56" t="str">
        <f>CONCATENATE(A272,".",B272,".",C272,".",E272)</f>
        <v>1.10.41.29</v>
      </c>
      <c r="G272" s="54" t="s">
        <v>70</v>
      </c>
      <c r="H272" s="54">
        <v>3110</v>
      </c>
      <c r="I272" s="54" t="s">
        <v>27</v>
      </c>
      <c r="J272" s="54" t="s">
        <v>826</v>
      </c>
      <c r="K272" s="54" t="s">
        <v>44</v>
      </c>
      <c r="L272" s="54" t="s">
        <v>71</v>
      </c>
      <c r="M272" s="54">
        <v>669</v>
      </c>
      <c r="N272" s="54" t="s">
        <v>823</v>
      </c>
      <c r="O272" s="54" t="s">
        <v>21</v>
      </c>
      <c r="P272" s="54" t="s">
        <v>36</v>
      </c>
      <c r="Q272" s="54" t="s">
        <v>21</v>
      </c>
      <c r="R272" s="67">
        <v>528.66</v>
      </c>
      <c r="S272" s="57">
        <v>1239.17</v>
      </c>
      <c r="T272" s="58">
        <v>2631.511</v>
      </c>
    </row>
    <row r="273" spans="1:20" ht="15" customHeight="1" x14ac:dyDescent="0.25">
      <c r="A273" s="54">
        <v>1</v>
      </c>
      <c r="B273" s="54">
        <v>10</v>
      </c>
      <c r="C273" s="54">
        <v>41</v>
      </c>
      <c r="D273" s="55">
        <v>50</v>
      </c>
      <c r="E273" s="54">
        <v>3</v>
      </c>
      <c r="F273" s="56" t="str">
        <f>CONCATENATE(A273,".",B273,".",C273,".",E273)</f>
        <v>1.10.41.3</v>
      </c>
      <c r="G273" s="54" t="s">
        <v>70</v>
      </c>
      <c r="H273" s="54">
        <v>9320</v>
      </c>
      <c r="I273" s="54" t="s">
        <v>27</v>
      </c>
      <c r="J273" s="54" t="s">
        <v>840</v>
      </c>
      <c r="K273" s="54" t="s">
        <v>44</v>
      </c>
      <c r="L273" s="54" t="s">
        <v>71</v>
      </c>
      <c r="M273" s="54">
        <v>410</v>
      </c>
      <c r="N273" s="54" t="s">
        <v>823</v>
      </c>
      <c r="O273" s="54" t="s">
        <v>21</v>
      </c>
      <c r="P273" s="54" t="s">
        <v>36</v>
      </c>
      <c r="Q273" s="54" t="s">
        <v>21</v>
      </c>
      <c r="R273" s="67">
        <v>528.66</v>
      </c>
      <c r="S273" s="57">
        <v>1239.17</v>
      </c>
      <c r="T273" s="58">
        <v>2631.511</v>
      </c>
    </row>
    <row r="274" spans="1:20" ht="15" customHeight="1" x14ac:dyDescent="0.25">
      <c r="A274" s="54">
        <v>1</v>
      </c>
      <c r="B274" s="54">
        <v>10</v>
      </c>
      <c r="C274" s="54">
        <v>41</v>
      </c>
      <c r="D274" s="55">
        <v>50</v>
      </c>
      <c r="E274" s="54">
        <v>30</v>
      </c>
      <c r="F274" s="56" t="str">
        <f>CONCATENATE(A274,".",B274,".",C274,".",E274)</f>
        <v>1.10.41.30</v>
      </c>
      <c r="G274" s="54" t="s">
        <v>70</v>
      </c>
      <c r="H274" s="54">
        <v>2410</v>
      </c>
      <c r="I274" s="54" t="s">
        <v>27</v>
      </c>
      <c r="J274" s="54" t="s">
        <v>826</v>
      </c>
      <c r="K274" s="54" t="s">
        <v>44</v>
      </c>
      <c r="L274" s="54" t="s">
        <v>71</v>
      </c>
      <c r="M274" s="54"/>
      <c r="N274" s="54" t="s">
        <v>824</v>
      </c>
      <c r="O274" s="54" t="s">
        <v>21</v>
      </c>
      <c r="P274" s="54" t="s">
        <v>36</v>
      </c>
      <c r="Q274" s="54" t="s">
        <v>21</v>
      </c>
      <c r="R274" s="67">
        <v>528.66</v>
      </c>
      <c r="S274" s="57">
        <v>1239.17</v>
      </c>
      <c r="T274" s="58">
        <v>2631.511</v>
      </c>
    </row>
    <row r="275" spans="1:20" s="59" customFormat="1" ht="15" customHeight="1" x14ac:dyDescent="0.25">
      <c r="A275" s="54">
        <v>1</v>
      </c>
      <c r="B275" s="54">
        <v>10</v>
      </c>
      <c r="C275" s="54">
        <v>41</v>
      </c>
      <c r="D275" s="55">
        <v>50</v>
      </c>
      <c r="E275" s="54">
        <v>31</v>
      </c>
      <c r="F275" s="56" t="str">
        <f>CONCATENATE(A275,".",B275,".",C275,".",E275)</f>
        <v>1.10.41.31</v>
      </c>
      <c r="G275" s="54" t="s">
        <v>70</v>
      </c>
      <c r="H275" s="54">
        <v>2410</v>
      </c>
      <c r="I275" s="54" t="s">
        <v>27</v>
      </c>
      <c r="J275" s="54" t="s">
        <v>840</v>
      </c>
      <c r="K275" s="54" t="s">
        <v>44</v>
      </c>
      <c r="L275" s="54" t="s">
        <v>71</v>
      </c>
      <c r="M275" s="54">
        <v>1627</v>
      </c>
      <c r="N275" s="54" t="s">
        <v>824</v>
      </c>
      <c r="O275" s="54" t="s">
        <v>21</v>
      </c>
      <c r="P275" s="54" t="s">
        <v>36</v>
      </c>
      <c r="Q275" s="54" t="s">
        <v>21</v>
      </c>
      <c r="R275" s="67">
        <v>528.66</v>
      </c>
      <c r="S275" s="57">
        <v>1239.17</v>
      </c>
      <c r="T275" s="58">
        <v>2631.511</v>
      </c>
    </row>
    <row r="276" spans="1:20" s="59" customFormat="1" ht="15" customHeight="1" x14ac:dyDescent="0.25">
      <c r="A276" s="55">
        <v>1</v>
      </c>
      <c r="B276" s="55">
        <v>10</v>
      </c>
      <c r="C276" s="55">
        <v>41</v>
      </c>
      <c r="D276" s="55">
        <v>50</v>
      </c>
      <c r="E276" s="55">
        <v>32</v>
      </c>
      <c r="F276" s="61" t="str">
        <f>CONCATENATE(A276,".",B276,".",C276,".",E276)</f>
        <v>1.10.41.32</v>
      </c>
      <c r="G276" s="55" t="s">
        <v>70</v>
      </c>
      <c r="H276" s="55">
        <v>1630</v>
      </c>
      <c r="I276" s="55" t="s">
        <v>27</v>
      </c>
      <c r="J276" s="55" t="s">
        <v>826</v>
      </c>
      <c r="K276" s="55" t="s">
        <v>44</v>
      </c>
      <c r="L276" s="55" t="s">
        <v>71</v>
      </c>
      <c r="M276" s="55">
        <v>968</v>
      </c>
      <c r="N276" s="55" t="s">
        <v>823</v>
      </c>
      <c r="O276" s="55" t="s">
        <v>21</v>
      </c>
      <c r="P276" s="55" t="s">
        <v>36</v>
      </c>
      <c r="Q276" s="55" t="s">
        <v>21</v>
      </c>
      <c r="R276" s="67">
        <v>528.66</v>
      </c>
      <c r="S276" s="57">
        <v>1239.17</v>
      </c>
      <c r="T276" s="58">
        <v>2631.511</v>
      </c>
    </row>
    <row r="277" spans="1:20" ht="15" customHeight="1" x14ac:dyDescent="0.25">
      <c r="A277" s="54">
        <v>1</v>
      </c>
      <c r="B277" s="54">
        <v>10</v>
      </c>
      <c r="C277" s="54">
        <v>41</v>
      </c>
      <c r="D277" s="55">
        <v>50</v>
      </c>
      <c r="E277" s="54">
        <v>33</v>
      </c>
      <c r="F277" s="56" t="str">
        <f>CONCATENATE(A277,".",B277,".",C277,".",E277)</f>
        <v>1.10.41.33</v>
      </c>
      <c r="G277" s="54" t="s">
        <v>70</v>
      </c>
      <c r="H277" s="54">
        <v>1710</v>
      </c>
      <c r="I277" s="54" t="s">
        <v>27</v>
      </c>
      <c r="J277" s="54" t="s">
        <v>826</v>
      </c>
      <c r="K277" s="54" t="s">
        <v>44</v>
      </c>
      <c r="L277" s="54" t="s">
        <v>71</v>
      </c>
      <c r="M277" s="54">
        <v>671</v>
      </c>
      <c r="N277" s="54" t="s">
        <v>823</v>
      </c>
      <c r="O277" s="54" t="s">
        <v>21</v>
      </c>
      <c r="P277" s="54" t="s">
        <v>36</v>
      </c>
      <c r="Q277" s="54" t="s">
        <v>21</v>
      </c>
      <c r="R277" s="67">
        <v>528.66</v>
      </c>
      <c r="S277" s="57">
        <v>1239.17</v>
      </c>
      <c r="T277" s="58">
        <v>2633.51</v>
      </c>
    </row>
    <row r="278" spans="1:20" ht="15" customHeight="1" x14ac:dyDescent="0.25">
      <c r="A278" s="54">
        <v>1</v>
      </c>
      <c r="B278" s="54">
        <v>10</v>
      </c>
      <c r="C278" s="54">
        <v>41</v>
      </c>
      <c r="D278" s="55">
        <v>50</v>
      </c>
      <c r="E278" s="54">
        <v>34</v>
      </c>
      <c r="F278" s="56" t="str">
        <f>CONCATENATE(A278,".",B278,".",C278,".",E278)</f>
        <v>1.10.41.34</v>
      </c>
      <c r="G278" s="54" t="s">
        <v>70</v>
      </c>
      <c r="H278" s="54">
        <v>1532</v>
      </c>
      <c r="I278" s="54" t="s">
        <v>27</v>
      </c>
      <c r="J278" s="54" t="s">
        <v>826</v>
      </c>
      <c r="K278" s="54" t="s">
        <v>44</v>
      </c>
      <c r="L278" s="54" t="s">
        <v>71</v>
      </c>
      <c r="M278" s="54">
        <v>299</v>
      </c>
      <c r="N278" s="54" t="s">
        <v>823</v>
      </c>
      <c r="O278" s="54" t="s">
        <v>21</v>
      </c>
      <c r="P278" s="54" t="s">
        <v>36</v>
      </c>
      <c r="Q278" s="54" t="s">
        <v>21</v>
      </c>
      <c r="R278" s="67">
        <v>528.66</v>
      </c>
      <c r="S278" s="57">
        <v>1239.17</v>
      </c>
      <c r="T278" s="58">
        <v>2633.51</v>
      </c>
    </row>
    <row r="279" spans="1:20" ht="15" customHeight="1" x14ac:dyDescent="0.25">
      <c r="A279" s="54">
        <v>1</v>
      </c>
      <c r="B279" s="54">
        <v>10</v>
      </c>
      <c r="C279" s="54">
        <v>41</v>
      </c>
      <c r="D279" s="55">
        <v>50</v>
      </c>
      <c r="E279" s="54">
        <v>35</v>
      </c>
      <c r="F279" s="56" t="str">
        <f>CONCATENATE(A279,".",B279,".",C279,".",E279)</f>
        <v>1.10.41.35</v>
      </c>
      <c r="G279" s="54" t="s">
        <v>70</v>
      </c>
      <c r="H279" s="54">
        <v>1341</v>
      </c>
      <c r="I279" s="54" t="s">
        <v>27</v>
      </c>
      <c r="J279" s="54" t="s">
        <v>826</v>
      </c>
      <c r="K279" s="54" t="s">
        <v>44</v>
      </c>
      <c r="L279" s="54" t="s">
        <v>71</v>
      </c>
      <c r="M279" s="54">
        <v>376</v>
      </c>
      <c r="N279" s="54" t="s">
        <v>824</v>
      </c>
      <c r="O279" s="54" t="s">
        <v>21</v>
      </c>
      <c r="P279" s="54" t="s">
        <v>36</v>
      </c>
      <c r="Q279" s="54" t="s">
        <v>21</v>
      </c>
      <c r="R279" s="67">
        <v>528.66</v>
      </c>
      <c r="S279" s="57">
        <v>1239.17</v>
      </c>
      <c r="T279" s="58">
        <v>2633.51</v>
      </c>
    </row>
    <row r="280" spans="1:20" ht="15" customHeight="1" x14ac:dyDescent="0.25">
      <c r="A280" s="54">
        <v>1</v>
      </c>
      <c r="B280" s="54">
        <v>10</v>
      </c>
      <c r="C280" s="54">
        <v>41</v>
      </c>
      <c r="D280" s="55">
        <v>50</v>
      </c>
      <c r="E280" s="54">
        <v>36</v>
      </c>
      <c r="F280" s="56" t="str">
        <f>CONCATENATE(A280,".",B280,".",C280,".",E280)</f>
        <v>1.10.41.36</v>
      </c>
      <c r="G280" s="54" t="s">
        <v>70</v>
      </c>
      <c r="H280" s="54">
        <v>1510</v>
      </c>
      <c r="I280" s="54" t="s">
        <v>27</v>
      </c>
      <c r="J280" s="54" t="s">
        <v>826</v>
      </c>
      <c r="K280" s="54" t="s">
        <v>44</v>
      </c>
      <c r="L280" s="54" t="s">
        <v>71</v>
      </c>
      <c r="M280" s="54">
        <v>301</v>
      </c>
      <c r="N280" s="54" t="s">
        <v>823</v>
      </c>
      <c r="O280" s="54" t="s">
        <v>21</v>
      </c>
      <c r="P280" s="54" t="s">
        <v>36</v>
      </c>
      <c r="Q280" s="54" t="s">
        <v>21</v>
      </c>
      <c r="R280" s="67">
        <v>528.66</v>
      </c>
      <c r="S280" s="57">
        <v>1239.17</v>
      </c>
      <c r="T280" s="58">
        <v>2633.51</v>
      </c>
    </row>
    <row r="281" spans="1:20" ht="15" customHeight="1" x14ac:dyDescent="0.25">
      <c r="A281" s="54">
        <v>1</v>
      </c>
      <c r="B281" s="54">
        <v>10</v>
      </c>
      <c r="C281" s="54">
        <v>41</v>
      </c>
      <c r="D281" s="55">
        <v>50</v>
      </c>
      <c r="E281" s="54">
        <v>37</v>
      </c>
      <c r="F281" s="56" t="str">
        <f>CONCATENATE(A281,".",B281,".",C281,".",E281)</f>
        <v>1.10.41.37</v>
      </c>
      <c r="G281" s="54" t="s">
        <v>70</v>
      </c>
      <c r="H281" s="54">
        <v>1510</v>
      </c>
      <c r="I281" s="54" t="s">
        <v>27</v>
      </c>
      <c r="J281" s="54" t="s">
        <v>826</v>
      </c>
      <c r="K281" s="54" t="s">
        <v>44</v>
      </c>
      <c r="L281" s="54" t="s">
        <v>71</v>
      </c>
      <c r="M281" s="54"/>
      <c r="N281" s="54" t="s">
        <v>824</v>
      </c>
      <c r="O281" s="54" t="s">
        <v>21</v>
      </c>
      <c r="P281" s="54" t="s">
        <v>36</v>
      </c>
      <c r="Q281" s="54" t="s">
        <v>21</v>
      </c>
      <c r="R281" s="67">
        <v>528.66</v>
      </c>
      <c r="S281" s="57">
        <v>1239.17</v>
      </c>
      <c r="T281" s="58">
        <v>2633.51</v>
      </c>
    </row>
    <row r="282" spans="1:20" s="59" customFormat="1" ht="15" customHeight="1" x14ac:dyDescent="0.25">
      <c r="A282" s="54">
        <v>1</v>
      </c>
      <c r="B282" s="54">
        <v>10</v>
      </c>
      <c r="C282" s="54">
        <v>41</v>
      </c>
      <c r="D282" s="55"/>
      <c r="E282" s="54">
        <v>38</v>
      </c>
      <c r="F282" s="61" t="str">
        <f>CONCATENATE(A282,".",B282,".",C282,".",E282)</f>
        <v>1.10.41.38</v>
      </c>
      <c r="G282" s="54" t="s">
        <v>70</v>
      </c>
      <c r="H282" s="54">
        <v>2312</v>
      </c>
      <c r="I282" s="54" t="s">
        <v>27</v>
      </c>
      <c r="J282" s="54" t="s">
        <v>826</v>
      </c>
      <c r="K282" s="54" t="s">
        <v>44</v>
      </c>
      <c r="L282" s="54" t="s">
        <v>71</v>
      </c>
      <c r="M282" s="54"/>
      <c r="N282" s="54" t="s">
        <v>824</v>
      </c>
      <c r="O282" s="54" t="s">
        <v>21</v>
      </c>
      <c r="P282" s="54" t="s">
        <v>36</v>
      </c>
      <c r="Q282" s="54" t="s">
        <v>21</v>
      </c>
      <c r="R282" s="67">
        <v>528.66</v>
      </c>
      <c r="S282" s="57">
        <v>1239.17</v>
      </c>
      <c r="T282" s="58">
        <v>2633.51</v>
      </c>
    </row>
    <row r="283" spans="1:20" ht="15" customHeight="1" x14ac:dyDescent="0.25">
      <c r="A283" s="54">
        <v>1</v>
      </c>
      <c r="B283" s="54">
        <v>10</v>
      </c>
      <c r="C283" s="54">
        <v>41</v>
      </c>
      <c r="D283" s="55">
        <v>50</v>
      </c>
      <c r="E283" s="54">
        <v>39</v>
      </c>
      <c r="F283" s="56" t="str">
        <f>CONCATENATE(A283,".",B283,".",C283,".",E283)</f>
        <v>1.10.41.39</v>
      </c>
      <c r="G283" s="54" t="s">
        <v>70</v>
      </c>
      <c r="H283" s="54">
        <v>9310</v>
      </c>
      <c r="I283" s="54" t="s">
        <v>27</v>
      </c>
      <c r="J283" s="54" t="s">
        <v>826</v>
      </c>
      <c r="K283" s="54" t="s">
        <v>44</v>
      </c>
      <c r="L283" s="54" t="s">
        <v>71</v>
      </c>
      <c r="M283" s="54">
        <v>305</v>
      </c>
      <c r="N283" s="54" t="s">
        <v>823</v>
      </c>
      <c r="O283" s="54" t="s">
        <v>21</v>
      </c>
      <c r="P283" s="54" t="s">
        <v>36</v>
      </c>
      <c r="Q283" s="54" t="s">
        <v>21</v>
      </c>
      <c r="R283" s="67">
        <v>528.66</v>
      </c>
      <c r="S283" s="57">
        <v>1239.17</v>
      </c>
      <c r="T283" s="58">
        <v>2633.51</v>
      </c>
    </row>
    <row r="284" spans="1:20" s="59" customFormat="1" ht="15" customHeight="1" x14ac:dyDescent="0.25">
      <c r="A284" s="55">
        <v>1</v>
      </c>
      <c r="B284" s="55">
        <v>10</v>
      </c>
      <c r="C284" s="55">
        <v>41</v>
      </c>
      <c r="D284" s="55">
        <v>50</v>
      </c>
      <c r="E284" s="55">
        <v>4</v>
      </c>
      <c r="F284" s="61" t="str">
        <f>CONCATENATE(A284,".",B284,".",C284,".",E284)</f>
        <v>1.10.41.4</v>
      </c>
      <c r="G284" s="55" t="s">
        <v>70</v>
      </c>
      <c r="H284" s="55">
        <v>9310</v>
      </c>
      <c r="I284" s="55" t="s">
        <v>27</v>
      </c>
      <c r="J284" s="55" t="s">
        <v>826</v>
      </c>
      <c r="K284" s="55" t="s">
        <v>44</v>
      </c>
      <c r="L284" s="55" t="s">
        <v>71</v>
      </c>
      <c r="M284" s="55"/>
      <c r="N284" s="55" t="s">
        <v>824</v>
      </c>
      <c r="O284" s="55" t="s">
        <v>21</v>
      </c>
      <c r="P284" s="55" t="s">
        <v>36</v>
      </c>
      <c r="Q284" s="55" t="s">
        <v>21</v>
      </c>
      <c r="R284" s="67">
        <v>528.66</v>
      </c>
      <c r="S284" s="57">
        <v>1239.17</v>
      </c>
      <c r="T284" s="58">
        <v>2633.51</v>
      </c>
    </row>
    <row r="285" spans="1:20" s="59" customFormat="1" ht="15" customHeight="1" x14ac:dyDescent="0.25">
      <c r="A285" s="54">
        <v>1</v>
      </c>
      <c r="B285" s="54">
        <v>10</v>
      </c>
      <c r="C285" s="54">
        <v>41</v>
      </c>
      <c r="D285" s="55">
        <v>50</v>
      </c>
      <c r="E285" s="54">
        <v>40</v>
      </c>
      <c r="F285" s="56" t="str">
        <f>CONCATENATE(A285,".",B285,".",C285,".",E285)</f>
        <v>1.10.41.40</v>
      </c>
      <c r="G285" s="54" t="s">
        <v>70</v>
      </c>
      <c r="H285" s="54">
        <v>1300</v>
      </c>
      <c r="I285" s="54" t="s">
        <v>27</v>
      </c>
      <c r="J285" s="54" t="s">
        <v>826</v>
      </c>
      <c r="K285" s="54" t="s">
        <v>44</v>
      </c>
      <c r="L285" s="54" t="s">
        <v>71</v>
      </c>
      <c r="M285" s="54">
        <v>1504</v>
      </c>
      <c r="N285" s="54" t="s">
        <v>824</v>
      </c>
      <c r="O285" s="54" t="s">
        <v>21</v>
      </c>
      <c r="P285" s="54" t="s">
        <v>36</v>
      </c>
      <c r="Q285" s="54" t="s">
        <v>21</v>
      </c>
      <c r="R285" s="67">
        <v>528.66</v>
      </c>
      <c r="S285" s="57">
        <v>1239.17</v>
      </c>
      <c r="T285" s="58">
        <v>2633.51</v>
      </c>
    </row>
    <row r="286" spans="1:20" s="59" customFormat="1" ht="15" customHeight="1" x14ac:dyDescent="0.25">
      <c r="A286" s="55">
        <v>1</v>
      </c>
      <c r="B286" s="55">
        <v>10</v>
      </c>
      <c r="C286" s="55">
        <v>41</v>
      </c>
      <c r="D286" s="55">
        <v>50</v>
      </c>
      <c r="E286" s="55">
        <v>41</v>
      </c>
      <c r="F286" s="61" t="str">
        <f>CONCATENATE(A286,".",B286,".",C286,".",E286)</f>
        <v>1.10.41.41</v>
      </c>
      <c r="G286" s="55" t="s">
        <v>70</v>
      </c>
      <c r="H286" s="55">
        <v>9202</v>
      </c>
      <c r="I286" s="55" t="s">
        <v>27</v>
      </c>
      <c r="J286" s="55" t="s">
        <v>826</v>
      </c>
      <c r="K286" s="55" t="s">
        <v>44</v>
      </c>
      <c r="L286" s="55" t="s">
        <v>71</v>
      </c>
      <c r="M286" s="55"/>
      <c r="N286" s="55" t="s">
        <v>824</v>
      </c>
      <c r="O286" s="55" t="s">
        <v>21</v>
      </c>
      <c r="P286" s="55" t="s">
        <v>36</v>
      </c>
      <c r="Q286" s="55" t="s">
        <v>21</v>
      </c>
      <c r="R286" s="67">
        <v>528.66</v>
      </c>
      <c r="S286" s="57">
        <v>1239.17</v>
      </c>
      <c r="T286" s="58">
        <v>2633.51</v>
      </c>
    </row>
    <row r="287" spans="1:20" s="59" customFormat="1" ht="15" customHeight="1" x14ac:dyDescent="0.25">
      <c r="A287" s="54">
        <v>1</v>
      </c>
      <c r="B287" s="54">
        <v>10</v>
      </c>
      <c r="C287" s="54">
        <v>41</v>
      </c>
      <c r="D287" s="55">
        <v>50</v>
      </c>
      <c r="E287" s="54">
        <v>42</v>
      </c>
      <c r="F287" s="56" t="str">
        <f>CONCATENATE(A287,".",B287,".",C287,".",E287)</f>
        <v>1.10.41.42</v>
      </c>
      <c r="G287" s="54" t="s">
        <v>70</v>
      </c>
      <c r="H287" s="54">
        <v>1341</v>
      </c>
      <c r="I287" s="54" t="s">
        <v>27</v>
      </c>
      <c r="J287" s="54" t="s">
        <v>826</v>
      </c>
      <c r="K287" s="54" t="s">
        <v>44</v>
      </c>
      <c r="L287" s="54" t="s">
        <v>71</v>
      </c>
      <c r="M287" s="54">
        <v>265</v>
      </c>
      <c r="N287" s="54" t="s">
        <v>823</v>
      </c>
      <c r="O287" s="54" t="s">
        <v>21</v>
      </c>
      <c r="P287" s="54" t="s">
        <v>36</v>
      </c>
      <c r="Q287" s="54" t="s">
        <v>21</v>
      </c>
      <c r="R287" s="67">
        <v>528.66</v>
      </c>
      <c r="S287" s="57">
        <v>1239.17</v>
      </c>
      <c r="T287" s="58">
        <v>2633.51</v>
      </c>
    </row>
    <row r="288" spans="1:20" s="59" customFormat="1" ht="15" customHeight="1" x14ac:dyDescent="0.25">
      <c r="A288" s="54">
        <v>1</v>
      </c>
      <c r="B288" s="54">
        <v>10</v>
      </c>
      <c r="C288" s="54">
        <v>41</v>
      </c>
      <c r="D288" s="55">
        <v>50</v>
      </c>
      <c r="E288" s="54">
        <v>43</v>
      </c>
      <c r="F288" s="56" t="str">
        <f>CONCATENATE(A288,".",B288,".",C288,".",E288)</f>
        <v>1.10.41.43</v>
      </c>
      <c r="G288" s="54" t="s">
        <v>70</v>
      </c>
      <c r="H288" s="54">
        <v>1500</v>
      </c>
      <c r="I288" s="54" t="s">
        <v>27</v>
      </c>
      <c r="J288" s="54" t="s">
        <v>826</v>
      </c>
      <c r="K288" s="54" t="s">
        <v>44</v>
      </c>
      <c r="L288" s="54" t="s">
        <v>71</v>
      </c>
      <c r="M288" s="54">
        <v>1566</v>
      </c>
      <c r="N288" s="54" t="s">
        <v>823</v>
      </c>
      <c r="O288" s="54" t="s">
        <v>21</v>
      </c>
      <c r="P288" s="54" t="s">
        <v>36</v>
      </c>
      <c r="Q288" s="54" t="s">
        <v>21</v>
      </c>
      <c r="R288" s="67">
        <v>528.66</v>
      </c>
      <c r="S288" s="57">
        <v>1239.17</v>
      </c>
      <c r="T288" s="58">
        <v>2633.51</v>
      </c>
    </row>
    <row r="289" spans="1:20" s="59" customFormat="1" ht="15" customHeight="1" x14ac:dyDescent="0.25">
      <c r="A289" s="54">
        <v>1</v>
      </c>
      <c r="B289" s="54">
        <v>10</v>
      </c>
      <c r="C289" s="54">
        <v>41</v>
      </c>
      <c r="D289" s="55">
        <v>50</v>
      </c>
      <c r="E289" s="54">
        <v>44</v>
      </c>
      <c r="F289" s="56" t="str">
        <f>CONCATENATE(A289,".",B289,".",C289,".",E289)</f>
        <v>1.10.41.44</v>
      </c>
      <c r="G289" s="54" t="s">
        <v>70</v>
      </c>
      <c r="H289" s="54">
        <v>2311</v>
      </c>
      <c r="I289" s="54" t="s">
        <v>27</v>
      </c>
      <c r="J289" s="54" t="s">
        <v>826</v>
      </c>
      <c r="K289" s="54" t="s">
        <v>44</v>
      </c>
      <c r="L289" s="54" t="s">
        <v>71</v>
      </c>
      <c r="M289" s="54">
        <v>670</v>
      </c>
      <c r="N289" s="54" t="s">
        <v>823</v>
      </c>
      <c r="O289" s="54" t="s">
        <v>21</v>
      </c>
      <c r="P289" s="54" t="s">
        <v>36</v>
      </c>
      <c r="Q289" s="54" t="s">
        <v>21</v>
      </c>
      <c r="R289" s="67">
        <v>528.66</v>
      </c>
      <c r="S289" s="57">
        <v>1239.17</v>
      </c>
      <c r="T289" s="58">
        <v>2633.51</v>
      </c>
    </row>
    <row r="290" spans="1:20" s="59" customFormat="1" ht="15" customHeight="1" x14ac:dyDescent="0.25">
      <c r="A290" s="54">
        <v>1</v>
      </c>
      <c r="B290" s="54">
        <v>10</v>
      </c>
      <c r="C290" s="54">
        <v>41</v>
      </c>
      <c r="D290" s="55">
        <v>50</v>
      </c>
      <c r="E290" s="54">
        <v>45</v>
      </c>
      <c r="F290" s="56" t="str">
        <f>CONCATENATE(A290,".",B290,".",C290,".",E290)</f>
        <v>1.10.41.45</v>
      </c>
      <c r="G290" s="54" t="s">
        <v>70</v>
      </c>
      <c r="H290" s="54">
        <v>2313</v>
      </c>
      <c r="I290" s="54" t="s">
        <v>27</v>
      </c>
      <c r="J290" s="54" t="s">
        <v>826</v>
      </c>
      <c r="K290" s="54" t="s">
        <v>44</v>
      </c>
      <c r="L290" s="54" t="s">
        <v>71</v>
      </c>
      <c r="M290" s="54">
        <v>1759</v>
      </c>
      <c r="N290" s="54" t="s">
        <v>824</v>
      </c>
      <c r="O290" s="54" t="s">
        <v>21</v>
      </c>
      <c r="P290" s="54" t="s">
        <v>36</v>
      </c>
      <c r="Q290" s="54" t="s">
        <v>21</v>
      </c>
      <c r="R290" s="67">
        <v>528.66</v>
      </c>
      <c r="S290" s="57">
        <v>1239.17</v>
      </c>
      <c r="T290" s="58">
        <v>2633.51</v>
      </c>
    </row>
    <row r="291" spans="1:20" s="59" customFormat="1" ht="15" customHeight="1" x14ac:dyDescent="0.25">
      <c r="A291" s="54">
        <v>1</v>
      </c>
      <c r="B291" s="54">
        <v>10</v>
      </c>
      <c r="C291" s="54">
        <v>41</v>
      </c>
      <c r="D291" s="55">
        <v>50</v>
      </c>
      <c r="E291" s="54">
        <v>46</v>
      </c>
      <c r="F291" s="56" t="str">
        <f>CONCATENATE(A291,".",B291,".",C291,".",E291)</f>
        <v>1.10.41.46</v>
      </c>
      <c r="G291" s="54" t="s">
        <v>70</v>
      </c>
      <c r="H291" s="54">
        <v>1300</v>
      </c>
      <c r="I291" s="54" t="s">
        <v>27</v>
      </c>
      <c r="J291" s="54" t="s">
        <v>826</v>
      </c>
      <c r="K291" s="54" t="s">
        <v>44</v>
      </c>
      <c r="L291" s="54" t="s">
        <v>71</v>
      </c>
      <c r="M291" s="54">
        <v>1751</v>
      </c>
      <c r="N291" s="54" t="s">
        <v>824</v>
      </c>
      <c r="O291" s="54" t="s">
        <v>21</v>
      </c>
      <c r="P291" s="54" t="s">
        <v>36</v>
      </c>
      <c r="Q291" s="54" t="s">
        <v>21</v>
      </c>
      <c r="R291" s="67">
        <v>528.66</v>
      </c>
      <c r="S291" s="57">
        <v>1239.17</v>
      </c>
      <c r="T291" s="58">
        <v>2633.51</v>
      </c>
    </row>
    <row r="292" spans="1:20" s="59" customFormat="1" ht="15" customHeight="1" x14ac:dyDescent="0.25">
      <c r="A292" s="55">
        <v>1</v>
      </c>
      <c r="B292" s="55">
        <v>10</v>
      </c>
      <c r="C292" s="55">
        <v>41</v>
      </c>
      <c r="D292" s="55">
        <v>50</v>
      </c>
      <c r="E292" s="55">
        <v>48</v>
      </c>
      <c r="F292" s="61" t="str">
        <f>CONCATENATE(A292,".",B292,".",C292,".",E292)</f>
        <v>1.10.41.48</v>
      </c>
      <c r="G292" s="55" t="s">
        <v>70</v>
      </c>
      <c r="H292" s="55">
        <v>2311</v>
      </c>
      <c r="I292" s="55" t="s">
        <v>27</v>
      </c>
      <c r="J292" s="55" t="s">
        <v>826</v>
      </c>
      <c r="K292" s="55" t="s">
        <v>44</v>
      </c>
      <c r="L292" s="55" t="s">
        <v>71</v>
      </c>
      <c r="M292" s="53"/>
      <c r="N292" s="55" t="s">
        <v>824</v>
      </c>
      <c r="O292" s="55" t="s">
        <v>21</v>
      </c>
      <c r="P292" s="55" t="s">
        <v>36</v>
      </c>
      <c r="Q292" s="55" t="s">
        <v>21</v>
      </c>
      <c r="R292" s="67">
        <v>528.66</v>
      </c>
      <c r="S292" s="57">
        <v>1239.17</v>
      </c>
      <c r="T292" s="58">
        <v>2633.51</v>
      </c>
    </row>
    <row r="293" spans="1:20" s="59" customFormat="1" ht="15" customHeight="1" x14ac:dyDescent="0.25">
      <c r="A293" s="54">
        <v>1</v>
      </c>
      <c r="B293" s="54">
        <v>10</v>
      </c>
      <c r="C293" s="54">
        <v>41</v>
      </c>
      <c r="D293" s="55"/>
      <c r="E293" s="54">
        <v>49</v>
      </c>
      <c r="F293" s="61" t="str">
        <f>CONCATENATE(A293,".",B293,".",C293,".",E293)</f>
        <v>1.10.41.49</v>
      </c>
      <c r="G293" s="54" t="s">
        <v>70</v>
      </c>
      <c r="H293" s="54">
        <v>3200</v>
      </c>
      <c r="I293" s="54" t="s">
        <v>27</v>
      </c>
      <c r="J293" s="54" t="s">
        <v>826</v>
      </c>
      <c r="K293" s="54" t="s">
        <v>44</v>
      </c>
      <c r="L293" s="54" t="s">
        <v>71</v>
      </c>
      <c r="M293" s="54"/>
      <c r="N293" s="54" t="s">
        <v>824</v>
      </c>
      <c r="O293" s="54" t="s">
        <v>21</v>
      </c>
      <c r="P293" s="54" t="s">
        <v>36</v>
      </c>
      <c r="Q293" s="54" t="s">
        <v>21</v>
      </c>
      <c r="R293" s="67">
        <v>528.66</v>
      </c>
      <c r="S293" s="57">
        <v>1239.17</v>
      </c>
      <c r="T293" s="58">
        <v>2633.51</v>
      </c>
    </row>
    <row r="294" spans="1:20" ht="15" customHeight="1" x14ac:dyDescent="0.25">
      <c r="A294" s="54">
        <v>1</v>
      </c>
      <c r="B294" s="54">
        <v>10</v>
      </c>
      <c r="C294" s="54">
        <v>41</v>
      </c>
      <c r="D294" s="55">
        <v>50</v>
      </c>
      <c r="E294" s="54">
        <v>5</v>
      </c>
      <c r="F294" s="56" t="str">
        <f>CONCATENATE(A294,".",B294,".",C294,".",E294)</f>
        <v>1.10.41.5</v>
      </c>
      <c r="G294" s="54" t="s">
        <v>70</v>
      </c>
      <c r="H294" s="54">
        <v>9311</v>
      </c>
      <c r="I294" s="54" t="s">
        <v>27</v>
      </c>
      <c r="J294" s="54" t="s">
        <v>826</v>
      </c>
      <c r="K294" s="54" t="s">
        <v>44</v>
      </c>
      <c r="L294" s="54" t="s">
        <v>71</v>
      </c>
      <c r="M294" s="59">
        <v>1775</v>
      </c>
      <c r="N294" s="54" t="s">
        <v>824</v>
      </c>
      <c r="O294" s="54" t="s">
        <v>21</v>
      </c>
      <c r="P294" s="54" t="s">
        <v>36</v>
      </c>
      <c r="Q294" s="54" t="s">
        <v>21</v>
      </c>
      <c r="R294" s="67">
        <v>528.66</v>
      </c>
      <c r="S294" s="57">
        <v>1239.17</v>
      </c>
      <c r="T294" s="58">
        <v>2633.51</v>
      </c>
    </row>
    <row r="295" spans="1:20" ht="15" customHeight="1" x14ac:dyDescent="0.25">
      <c r="A295" s="55">
        <v>1</v>
      </c>
      <c r="B295" s="55">
        <v>10</v>
      </c>
      <c r="C295" s="55">
        <v>41</v>
      </c>
      <c r="D295" s="55">
        <v>50</v>
      </c>
      <c r="E295" s="55">
        <v>50</v>
      </c>
      <c r="F295" s="61" t="str">
        <f>CONCATENATE(A295,".",B295,".",C295,".",E295)</f>
        <v>1.10.41.50</v>
      </c>
      <c r="G295" s="55" t="s">
        <v>70</v>
      </c>
      <c r="H295" s="55">
        <v>2313</v>
      </c>
      <c r="I295" s="55" t="s">
        <v>27</v>
      </c>
      <c r="J295" s="55" t="s">
        <v>826</v>
      </c>
      <c r="K295" s="55" t="s">
        <v>44</v>
      </c>
      <c r="L295" s="55" t="s">
        <v>71</v>
      </c>
      <c r="M295" s="55">
        <v>1700</v>
      </c>
      <c r="N295" s="55" t="s">
        <v>824</v>
      </c>
      <c r="O295" s="55" t="s">
        <v>21</v>
      </c>
      <c r="P295" s="55" t="s">
        <v>36</v>
      </c>
      <c r="Q295" s="55" t="s">
        <v>21</v>
      </c>
      <c r="R295" s="67">
        <v>528.66</v>
      </c>
      <c r="S295" s="57">
        <v>1239.17</v>
      </c>
      <c r="T295" s="58">
        <v>2633.51</v>
      </c>
    </row>
    <row r="296" spans="1:20" s="59" customFormat="1" ht="15" customHeight="1" x14ac:dyDescent="0.25">
      <c r="A296" s="55">
        <v>1</v>
      </c>
      <c r="B296" s="55">
        <v>10</v>
      </c>
      <c r="C296" s="55">
        <v>41</v>
      </c>
      <c r="D296" s="55">
        <v>50</v>
      </c>
      <c r="E296" s="55">
        <v>51</v>
      </c>
      <c r="F296" s="61" t="str">
        <f>CONCATENATE(A296,".",B296,".",C296,".",E296)</f>
        <v>1.10.41.51</v>
      </c>
      <c r="G296" s="55" t="s">
        <v>70</v>
      </c>
      <c r="H296" s="55">
        <v>3380</v>
      </c>
      <c r="I296" s="55" t="s">
        <v>27</v>
      </c>
      <c r="J296" s="55" t="s">
        <v>826</v>
      </c>
      <c r="K296" s="55" t="s">
        <v>44</v>
      </c>
      <c r="L296" s="55" t="s">
        <v>71</v>
      </c>
      <c r="M296" s="55">
        <v>1292</v>
      </c>
      <c r="N296" s="55" t="s">
        <v>823</v>
      </c>
      <c r="O296" s="55" t="s">
        <v>21</v>
      </c>
      <c r="P296" s="55" t="s">
        <v>36</v>
      </c>
      <c r="Q296" s="55" t="s">
        <v>21</v>
      </c>
      <c r="R296" s="67">
        <v>528.66</v>
      </c>
      <c r="S296" s="57">
        <v>1239.17</v>
      </c>
      <c r="T296" s="58">
        <v>2633.51</v>
      </c>
    </row>
    <row r="297" spans="1:20" s="59" customFormat="1" ht="15" customHeight="1" x14ac:dyDescent="0.25">
      <c r="A297" s="54">
        <v>1</v>
      </c>
      <c r="B297" s="54">
        <v>10</v>
      </c>
      <c r="C297" s="54">
        <v>41</v>
      </c>
      <c r="D297" s="55"/>
      <c r="E297" s="54">
        <v>52</v>
      </c>
      <c r="F297" s="61" t="str">
        <f>CONCATENATE(A297,".",B297,".",C297,".",E297)</f>
        <v>1.10.41.52</v>
      </c>
      <c r="G297" s="54" t="s">
        <v>70</v>
      </c>
      <c r="H297" s="54">
        <v>9120</v>
      </c>
      <c r="I297" s="54" t="s">
        <v>27</v>
      </c>
      <c r="J297" s="54" t="s">
        <v>826</v>
      </c>
      <c r="K297" s="54" t="s">
        <v>44</v>
      </c>
      <c r="L297" s="54" t="s">
        <v>71</v>
      </c>
      <c r="M297" s="54"/>
      <c r="N297" s="54" t="s">
        <v>824</v>
      </c>
      <c r="O297" s="54" t="s">
        <v>21</v>
      </c>
      <c r="P297" s="54" t="s">
        <v>196</v>
      </c>
      <c r="Q297" s="54" t="s">
        <v>21</v>
      </c>
      <c r="R297" s="67">
        <v>528.66</v>
      </c>
      <c r="S297" s="57">
        <v>1239.17</v>
      </c>
      <c r="T297" s="58">
        <v>2633.51</v>
      </c>
    </row>
    <row r="298" spans="1:20" s="59" customFormat="1" ht="14.25" customHeight="1" x14ac:dyDescent="0.25">
      <c r="A298" s="54">
        <v>1</v>
      </c>
      <c r="B298" s="54">
        <v>10</v>
      </c>
      <c r="C298" s="54">
        <v>41</v>
      </c>
      <c r="D298" s="55"/>
      <c r="E298" s="54">
        <v>53</v>
      </c>
      <c r="F298" s="61" t="str">
        <f>CONCATENATE(A298,".",B298,".",C298,".",E298)</f>
        <v>1.10.41.53</v>
      </c>
      <c r="G298" s="54" t="s">
        <v>70</v>
      </c>
      <c r="H298" s="54">
        <v>9201</v>
      </c>
      <c r="I298" s="54" t="s">
        <v>27</v>
      </c>
      <c r="J298" s="54" t="s">
        <v>826</v>
      </c>
      <c r="K298" s="54" t="s">
        <v>44</v>
      </c>
      <c r="L298" s="54" t="s">
        <v>71</v>
      </c>
      <c r="M298" s="54"/>
      <c r="N298" s="54" t="s">
        <v>824</v>
      </c>
      <c r="O298" s="54" t="s">
        <v>21</v>
      </c>
      <c r="P298" s="54" t="s">
        <v>36</v>
      </c>
      <c r="Q298" s="54" t="s">
        <v>21</v>
      </c>
      <c r="R298" s="67">
        <v>528.66</v>
      </c>
      <c r="S298" s="57">
        <v>1239.17</v>
      </c>
      <c r="T298" s="58">
        <v>2633.51</v>
      </c>
    </row>
    <row r="299" spans="1:20" s="59" customFormat="1" ht="15" customHeight="1" x14ac:dyDescent="0.25">
      <c r="A299" s="54">
        <v>1</v>
      </c>
      <c r="B299" s="54">
        <v>10</v>
      </c>
      <c r="C299" s="54">
        <v>41</v>
      </c>
      <c r="D299" s="55"/>
      <c r="E299" s="54">
        <v>54</v>
      </c>
      <c r="F299" s="61" t="str">
        <f>CONCATENATE(A299,".",B299,".",C299,".",E299)</f>
        <v>1.10.41.54</v>
      </c>
      <c r="G299" s="54" t="s">
        <v>70</v>
      </c>
      <c r="H299" s="54">
        <v>9201</v>
      </c>
      <c r="I299" s="54" t="s">
        <v>27</v>
      </c>
      <c r="J299" s="54" t="s">
        <v>826</v>
      </c>
      <c r="K299" s="54" t="s">
        <v>44</v>
      </c>
      <c r="L299" s="54" t="s">
        <v>71</v>
      </c>
      <c r="M299" s="83"/>
      <c r="N299" s="54" t="s">
        <v>824</v>
      </c>
      <c r="O299" s="54" t="s">
        <v>21</v>
      </c>
      <c r="P299" s="54" t="s">
        <v>36</v>
      </c>
      <c r="Q299" s="54" t="s">
        <v>21</v>
      </c>
      <c r="R299" s="67">
        <v>528.66</v>
      </c>
      <c r="S299" s="57">
        <v>1239.17</v>
      </c>
      <c r="T299" s="58">
        <v>2633.51</v>
      </c>
    </row>
    <row r="300" spans="1:20" s="59" customFormat="1" ht="15" customHeight="1" x14ac:dyDescent="0.25">
      <c r="A300" s="54">
        <v>1</v>
      </c>
      <c r="B300" s="54">
        <v>10</v>
      </c>
      <c r="C300" s="54">
        <v>41</v>
      </c>
      <c r="D300" s="55"/>
      <c r="E300" s="54">
        <v>55</v>
      </c>
      <c r="F300" s="61" t="str">
        <f>CONCATENATE(A300,".",B300,".",C300,".",E300)</f>
        <v>1.10.41.55</v>
      </c>
      <c r="G300" s="54" t="s">
        <v>70</v>
      </c>
      <c r="H300" s="54">
        <v>9202</v>
      </c>
      <c r="I300" s="54" t="s">
        <v>27</v>
      </c>
      <c r="J300" s="54" t="s">
        <v>826</v>
      </c>
      <c r="K300" s="54" t="s">
        <v>44</v>
      </c>
      <c r="L300" s="54" t="s">
        <v>71</v>
      </c>
      <c r="M300" s="54"/>
      <c r="N300" s="54" t="s">
        <v>824</v>
      </c>
      <c r="O300" s="54" t="s">
        <v>21</v>
      </c>
      <c r="P300" s="54" t="s">
        <v>36</v>
      </c>
      <c r="Q300" s="54" t="s">
        <v>21</v>
      </c>
      <c r="R300" s="67">
        <v>528.66</v>
      </c>
      <c r="S300" s="57">
        <v>1239.17</v>
      </c>
      <c r="T300" s="58">
        <v>2633.51</v>
      </c>
    </row>
    <row r="301" spans="1:20" s="59" customFormat="1" ht="15" customHeight="1" x14ac:dyDescent="0.25">
      <c r="A301" s="54">
        <v>1</v>
      </c>
      <c r="B301" s="54">
        <v>10</v>
      </c>
      <c r="C301" s="54">
        <v>41</v>
      </c>
      <c r="D301" s="55"/>
      <c r="E301" s="54">
        <v>56</v>
      </c>
      <c r="F301" s="61" t="str">
        <f>CONCATENATE(A301,".",B301,".",C301,".",E301)</f>
        <v>1.10.41.56</v>
      </c>
      <c r="G301" s="54" t="s">
        <v>70</v>
      </c>
      <c r="H301" s="54">
        <v>9205</v>
      </c>
      <c r="I301" s="54" t="s">
        <v>27</v>
      </c>
      <c r="J301" s="54" t="s">
        <v>826</v>
      </c>
      <c r="K301" s="54" t="s">
        <v>44</v>
      </c>
      <c r="L301" s="54" t="s">
        <v>71</v>
      </c>
      <c r="M301" s="54"/>
      <c r="N301" s="54" t="s">
        <v>824</v>
      </c>
      <c r="O301" s="54" t="s">
        <v>21</v>
      </c>
      <c r="P301" s="54" t="s">
        <v>36</v>
      </c>
      <c r="Q301" s="54" t="s">
        <v>21</v>
      </c>
      <c r="R301" s="67">
        <v>528.66</v>
      </c>
      <c r="S301" s="57">
        <v>1239.17</v>
      </c>
      <c r="T301" s="58">
        <v>2633.51</v>
      </c>
    </row>
    <row r="302" spans="1:20" ht="15" customHeight="1" x14ac:dyDescent="0.25">
      <c r="A302" s="54">
        <v>1</v>
      </c>
      <c r="B302" s="54">
        <v>10</v>
      </c>
      <c r="C302" s="54">
        <v>41</v>
      </c>
      <c r="D302" s="55"/>
      <c r="E302" s="54">
        <v>57</v>
      </c>
      <c r="F302" s="61" t="str">
        <f>CONCATENATE(A302,".",B302,".",C302,".",E302)</f>
        <v>1.10.41.57</v>
      </c>
      <c r="G302" s="54" t="s">
        <v>70</v>
      </c>
      <c r="H302" s="54">
        <v>9231</v>
      </c>
      <c r="I302" s="54" t="s">
        <v>27</v>
      </c>
      <c r="J302" s="54" t="s">
        <v>826</v>
      </c>
      <c r="K302" s="54" t="s">
        <v>44</v>
      </c>
      <c r="L302" s="54" t="s">
        <v>71</v>
      </c>
      <c r="M302" s="54">
        <v>1847</v>
      </c>
      <c r="N302" s="54" t="s">
        <v>824</v>
      </c>
      <c r="O302" s="54" t="s">
        <v>21</v>
      </c>
      <c r="P302" s="54" t="s">
        <v>36</v>
      </c>
      <c r="Q302" s="54" t="s">
        <v>21</v>
      </c>
      <c r="R302" s="67">
        <v>528.66</v>
      </c>
      <c r="S302" s="57">
        <v>1239.17</v>
      </c>
      <c r="T302" s="58">
        <v>2633.51</v>
      </c>
    </row>
    <row r="303" spans="1:20" s="59" customFormat="1" ht="15" customHeight="1" x14ac:dyDescent="0.25">
      <c r="A303" s="55">
        <v>1</v>
      </c>
      <c r="B303" s="55">
        <v>10</v>
      </c>
      <c r="C303" s="55">
        <v>41</v>
      </c>
      <c r="D303" s="55">
        <v>50</v>
      </c>
      <c r="E303" s="55">
        <v>6</v>
      </c>
      <c r="F303" s="61" t="str">
        <f>CONCATENATE(A303,".",B303,".",C303,".",E303)</f>
        <v>1.10.41.6</v>
      </c>
      <c r="G303" s="55" t="s">
        <v>70</v>
      </c>
      <c r="H303" s="55">
        <v>9310</v>
      </c>
      <c r="I303" s="55" t="s">
        <v>27</v>
      </c>
      <c r="J303" s="55" t="s">
        <v>826</v>
      </c>
      <c r="K303" s="55" t="s">
        <v>44</v>
      </c>
      <c r="L303" s="55" t="s">
        <v>71</v>
      </c>
      <c r="M303" s="53">
        <v>1323</v>
      </c>
      <c r="N303" s="55" t="s">
        <v>824</v>
      </c>
      <c r="O303" s="55" t="s">
        <v>21</v>
      </c>
      <c r="P303" s="55" t="s">
        <v>36</v>
      </c>
      <c r="Q303" s="55" t="s">
        <v>21</v>
      </c>
      <c r="R303" s="67">
        <v>528.66</v>
      </c>
      <c r="S303" s="57">
        <v>1239.17</v>
      </c>
      <c r="T303" s="58">
        <v>2633.51</v>
      </c>
    </row>
    <row r="304" spans="1:20" s="59" customFormat="1" ht="15" customHeight="1" x14ac:dyDescent="0.25">
      <c r="A304" s="54">
        <v>1</v>
      </c>
      <c r="B304" s="54">
        <v>10</v>
      </c>
      <c r="C304" s="54">
        <v>41</v>
      </c>
      <c r="D304" s="55">
        <v>50</v>
      </c>
      <c r="E304" s="54">
        <v>7</v>
      </c>
      <c r="F304" s="56" t="str">
        <f>CONCATENATE(A304,".",B304,".",C304,".",E304)</f>
        <v>1.10.41.7</v>
      </c>
      <c r="G304" s="54" t="s">
        <v>70</v>
      </c>
      <c r="H304" s="54">
        <v>9310</v>
      </c>
      <c r="I304" s="54" t="s">
        <v>27</v>
      </c>
      <c r="J304" s="54" t="s">
        <v>826</v>
      </c>
      <c r="K304" s="54" t="s">
        <v>44</v>
      </c>
      <c r="L304" s="54" t="s">
        <v>71</v>
      </c>
      <c r="M304" s="54">
        <v>1735</v>
      </c>
      <c r="N304" s="54" t="s">
        <v>824</v>
      </c>
      <c r="O304" s="54" t="s">
        <v>21</v>
      </c>
      <c r="P304" s="54" t="s">
        <v>36</v>
      </c>
      <c r="Q304" s="54" t="s">
        <v>21</v>
      </c>
      <c r="R304" s="67">
        <v>528.66</v>
      </c>
      <c r="S304" s="57">
        <v>1239.17</v>
      </c>
      <c r="T304" s="58">
        <v>2633.51</v>
      </c>
    </row>
    <row r="305" spans="1:20" s="59" customFormat="1" ht="15" customHeight="1" x14ac:dyDescent="0.25">
      <c r="A305" s="54">
        <v>1</v>
      </c>
      <c r="B305" s="54">
        <v>10</v>
      </c>
      <c r="C305" s="54">
        <v>41</v>
      </c>
      <c r="D305" s="55">
        <v>50</v>
      </c>
      <c r="E305" s="54">
        <v>8</v>
      </c>
      <c r="F305" s="56" t="str">
        <f>CONCATENATE(A305,".",B305,".",C305,".",E305)</f>
        <v>1.10.41.8</v>
      </c>
      <c r="G305" s="54" t="s">
        <v>70</v>
      </c>
      <c r="H305" s="54">
        <v>9260</v>
      </c>
      <c r="I305" s="54" t="s">
        <v>27</v>
      </c>
      <c r="J305" s="54" t="s">
        <v>826</v>
      </c>
      <c r="K305" s="54" t="s">
        <v>44</v>
      </c>
      <c r="L305" s="54" t="s">
        <v>71</v>
      </c>
      <c r="M305" s="54">
        <v>303</v>
      </c>
      <c r="N305" s="54" t="s">
        <v>823</v>
      </c>
      <c r="O305" s="54" t="s">
        <v>21</v>
      </c>
      <c r="P305" s="54" t="s">
        <v>36</v>
      </c>
      <c r="Q305" s="54" t="s">
        <v>21</v>
      </c>
      <c r="R305" s="67">
        <v>528.66</v>
      </c>
      <c r="S305" s="57">
        <v>1239.17</v>
      </c>
      <c r="T305" s="58">
        <v>2633.51</v>
      </c>
    </row>
    <row r="306" spans="1:20" s="59" customFormat="1" ht="15" customHeight="1" x14ac:dyDescent="0.25">
      <c r="A306" s="54">
        <v>1</v>
      </c>
      <c r="B306" s="54">
        <v>10</v>
      </c>
      <c r="C306" s="54">
        <v>41</v>
      </c>
      <c r="D306" s="55">
        <v>50</v>
      </c>
      <c r="E306" s="54">
        <v>9</v>
      </c>
      <c r="F306" s="56" t="str">
        <f>CONCATENATE(A306,".",B306,".",C306,".",E306)</f>
        <v>1.10.41.9</v>
      </c>
      <c r="G306" s="54" t="s">
        <v>70</v>
      </c>
      <c r="H306" s="54">
        <v>9260</v>
      </c>
      <c r="I306" s="54" t="s">
        <v>27</v>
      </c>
      <c r="J306" s="54" t="s">
        <v>826</v>
      </c>
      <c r="K306" s="54" t="s">
        <v>44</v>
      </c>
      <c r="L306" s="54" t="s">
        <v>71</v>
      </c>
      <c r="M306" s="54">
        <v>1728</v>
      </c>
      <c r="N306" s="54" t="s">
        <v>824</v>
      </c>
      <c r="O306" s="54" t="s">
        <v>21</v>
      </c>
      <c r="P306" s="54" t="s">
        <v>36</v>
      </c>
      <c r="Q306" s="54" t="s">
        <v>21</v>
      </c>
      <c r="R306" s="67">
        <v>528.66</v>
      </c>
      <c r="S306" s="57">
        <v>1239.17</v>
      </c>
      <c r="T306" s="58">
        <v>2633.51</v>
      </c>
    </row>
    <row r="307" spans="1:20" ht="15" customHeight="1" x14ac:dyDescent="0.25">
      <c r="A307" s="55">
        <v>1</v>
      </c>
      <c r="B307" s="55">
        <v>10</v>
      </c>
      <c r="C307" s="55">
        <v>41</v>
      </c>
      <c r="D307" s="55">
        <v>50</v>
      </c>
      <c r="E307" s="55">
        <v>18</v>
      </c>
      <c r="F307" s="61" t="str">
        <f>CONCATENATE(A307,".",B307,".",C307,".",E307)</f>
        <v>1.10.41.18</v>
      </c>
      <c r="G307" s="55" t="s">
        <v>136</v>
      </c>
      <c r="H307" s="55">
        <v>9206</v>
      </c>
      <c r="I307" s="55" t="s">
        <v>27</v>
      </c>
      <c r="J307" s="55" t="s">
        <v>825</v>
      </c>
      <c r="K307" s="55" t="s">
        <v>44</v>
      </c>
      <c r="L307" s="55" t="s">
        <v>71</v>
      </c>
      <c r="M307" s="53">
        <v>1333</v>
      </c>
      <c r="N307" s="55" t="s">
        <v>823</v>
      </c>
      <c r="O307" s="55" t="s">
        <v>21</v>
      </c>
      <c r="P307" s="55" t="s">
        <v>36</v>
      </c>
      <c r="Q307" s="55" t="s">
        <v>21</v>
      </c>
      <c r="R307" s="67">
        <v>528.66</v>
      </c>
      <c r="S307" s="57">
        <v>1239.17</v>
      </c>
      <c r="T307" s="58">
        <v>2606.96</v>
      </c>
    </row>
    <row r="308" spans="1:20" ht="15" customHeight="1" x14ac:dyDescent="0.25">
      <c r="A308" s="54">
        <v>1</v>
      </c>
      <c r="B308" s="54">
        <v>10</v>
      </c>
      <c r="C308" s="54">
        <v>41</v>
      </c>
      <c r="D308" s="55">
        <v>50</v>
      </c>
      <c r="E308" s="54">
        <v>47</v>
      </c>
      <c r="F308" s="56" t="str">
        <f>CONCATENATE(A308,".",B308,".",C308,".",E308)</f>
        <v>1.10.41.47</v>
      </c>
      <c r="G308" s="54" t="s">
        <v>136</v>
      </c>
      <c r="H308" s="54">
        <v>1630</v>
      </c>
      <c r="I308" s="54" t="s">
        <v>27</v>
      </c>
      <c r="J308" s="54" t="s">
        <v>825</v>
      </c>
      <c r="K308" s="54" t="s">
        <v>44</v>
      </c>
      <c r="L308" s="54" t="s">
        <v>71</v>
      </c>
      <c r="M308" s="59">
        <v>1349</v>
      </c>
      <c r="N308" s="54" t="s">
        <v>824</v>
      </c>
      <c r="O308" s="54" t="s">
        <v>21</v>
      </c>
      <c r="P308" s="54" t="s">
        <v>36</v>
      </c>
      <c r="Q308" s="54" t="s">
        <v>21</v>
      </c>
      <c r="R308" s="67">
        <v>528.66</v>
      </c>
      <c r="S308" s="57">
        <v>1239.17</v>
      </c>
      <c r="T308" s="58">
        <v>2606.96</v>
      </c>
    </row>
    <row r="309" spans="1:20" ht="15" customHeight="1" x14ac:dyDescent="0.25">
      <c r="A309" s="54">
        <v>1</v>
      </c>
      <c r="B309" s="54">
        <v>10</v>
      </c>
      <c r="C309" s="54">
        <v>44</v>
      </c>
      <c r="D309" s="55">
        <v>7</v>
      </c>
      <c r="E309" s="54">
        <v>1</v>
      </c>
      <c r="F309" s="56" t="str">
        <f>CONCATENATE(A309,".",B309,".",C309,".",E309)</f>
        <v>1.10.44.1</v>
      </c>
      <c r="G309" s="54" t="s">
        <v>72</v>
      </c>
      <c r="H309" s="54">
        <v>3343</v>
      </c>
      <c r="I309" s="54" t="s">
        <v>31</v>
      </c>
      <c r="J309" s="54" t="s">
        <v>826</v>
      </c>
      <c r="K309" s="54" t="s">
        <v>44</v>
      </c>
      <c r="L309" s="54" t="s">
        <v>71</v>
      </c>
      <c r="M309" s="54">
        <v>1336</v>
      </c>
      <c r="N309" s="54" t="s">
        <v>823</v>
      </c>
      <c r="O309" s="54" t="s">
        <v>21</v>
      </c>
      <c r="P309" s="54" t="s">
        <v>36</v>
      </c>
      <c r="Q309" s="54" t="s">
        <v>21</v>
      </c>
      <c r="R309" s="67">
        <v>528.66</v>
      </c>
      <c r="S309" s="57">
        <v>1239.17</v>
      </c>
      <c r="T309" s="58">
        <v>2606.54</v>
      </c>
    </row>
    <row r="310" spans="1:20" ht="15" customHeight="1" x14ac:dyDescent="0.25">
      <c r="A310" s="54">
        <v>1</v>
      </c>
      <c r="B310" s="54">
        <v>10</v>
      </c>
      <c r="C310" s="54">
        <v>44</v>
      </c>
      <c r="D310" s="55">
        <v>7</v>
      </c>
      <c r="E310" s="54">
        <v>2</v>
      </c>
      <c r="F310" s="56" t="str">
        <f>CONCATENATE(A310,".",B310,".",C310,".",E310)</f>
        <v>1.10.44.2</v>
      </c>
      <c r="G310" s="54" t="s">
        <v>72</v>
      </c>
      <c r="H310" s="54">
        <v>3343</v>
      </c>
      <c r="I310" s="54" t="s">
        <v>31</v>
      </c>
      <c r="J310" s="54" t="s">
        <v>826</v>
      </c>
      <c r="K310" s="54" t="s">
        <v>44</v>
      </c>
      <c r="L310" s="54" t="s">
        <v>71</v>
      </c>
      <c r="M310" s="54">
        <v>1633</v>
      </c>
      <c r="N310" s="54" t="s">
        <v>823</v>
      </c>
      <c r="O310" s="54" t="s">
        <v>21</v>
      </c>
      <c r="P310" s="54" t="s">
        <v>36</v>
      </c>
      <c r="Q310" s="54" t="s">
        <v>21</v>
      </c>
      <c r="R310" s="67">
        <v>528.66</v>
      </c>
      <c r="S310" s="57">
        <v>1239.17</v>
      </c>
      <c r="T310" s="58">
        <v>2606.54</v>
      </c>
    </row>
    <row r="311" spans="1:20" s="59" customFormat="1" ht="15" customHeight="1" x14ac:dyDescent="0.25">
      <c r="A311" s="54">
        <v>1</v>
      </c>
      <c r="B311" s="54">
        <v>10</v>
      </c>
      <c r="C311" s="54">
        <v>44</v>
      </c>
      <c r="D311" s="55">
        <v>7</v>
      </c>
      <c r="E311" s="54">
        <v>3</v>
      </c>
      <c r="F311" s="56" t="str">
        <f>CONCATENATE(A311,".",B311,".",C311,".",E311)</f>
        <v>1.10.44.3</v>
      </c>
      <c r="G311" s="54" t="s">
        <v>72</v>
      </c>
      <c r="H311" s="54">
        <v>3343</v>
      </c>
      <c r="I311" s="54" t="s">
        <v>31</v>
      </c>
      <c r="J311" s="54" t="s">
        <v>826</v>
      </c>
      <c r="K311" s="54" t="s">
        <v>44</v>
      </c>
      <c r="L311" s="54" t="s">
        <v>71</v>
      </c>
      <c r="M311" s="54">
        <v>1058</v>
      </c>
      <c r="N311" s="54" t="s">
        <v>823</v>
      </c>
      <c r="O311" s="54" t="s">
        <v>21</v>
      </c>
      <c r="P311" s="54" t="s">
        <v>36</v>
      </c>
      <c r="Q311" s="54" t="s">
        <v>21</v>
      </c>
      <c r="R311" s="67">
        <v>528.66</v>
      </c>
      <c r="S311" s="57">
        <v>1239.17</v>
      </c>
      <c r="T311" s="58">
        <v>2606.54</v>
      </c>
    </row>
    <row r="312" spans="1:20" s="59" customFormat="1" ht="15" customHeight="1" x14ac:dyDescent="0.25">
      <c r="A312" s="55">
        <v>1</v>
      </c>
      <c r="B312" s="55">
        <v>10</v>
      </c>
      <c r="C312" s="55">
        <v>44</v>
      </c>
      <c r="D312" s="55">
        <v>7</v>
      </c>
      <c r="E312" s="55">
        <v>4</v>
      </c>
      <c r="F312" s="61" t="str">
        <f>CONCATENATE(A312,".",B312,".",C312,".",E312)</f>
        <v>1.10.44.4</v>
      </c>
      <c r="G312" s="55" t="s">
        <v>72</v>
      </c>
      <c r="H312" s="55">
        <v>3343</v>
      </c>
      <c r="I312" s="55" t="s">
        <v>31</v>
      </c>
      <c r="J312" s="55" t="s">
        <v>826</v>
      </c>
      <c r="K312" s="55" t="s">
        <v>44</v>
      </c>
      <c r="L312" s="54" t="s">
        <v>71</v>
      </c>
      <c r="M312" s="55">
        <v>1138</v>
      </c>
      <c r="N312" s="54" t="s">
        <v>823</v>
      </c>
      <c r="O312" s="55" t="s">
        <v>21</v>
      </c>
      <c r="P312" s="55" t="s">
        <v>36</v>
      </c>
      <c r="Q312" s="55" t="s">
        <v>21</v>
      </c>
      <c r="R312" s="67">
        <v>528.66</v>
      </c>
      <c r="S312" s="57">
        <v>1239.17</v>
      </c>
      <c r="T312" s="58">
        <v>2606.54</v>
      </c>
    </row>
    <row r="313" spans="1:20" s="59" customFormat="1" ht="15" customHeight="1" x14ac:dyDescent="0.25">
      <c r="A313" s="55">
        <v>1</v>
      </c>
      <c r="B313" s="55">
        <v>10</v>
      </c>
      <c r="C313" s="55">
        <v>44</v>
      </c>
      <c r="D313" s="55">
        <v>7</v>
      </c>
      <c r="E313" s="55">
        <v>5</v>
      </c>
      <c r="F313" s="61" t="str">
        <f>CONCATENATE(A313,".",B313,".",C313,".",E313)</f>
        <v>1.10.44.5</v>
      </c>
      <c r="G313" s="55" t="s">
        <v>72</v>
      </c>
      <c r="H313" s="55">
        <v>3343</v>
      </c>
      <c r="I313" s="55" t="s">
        <v>31</v>
      </c>
      <c r="J313" s="55" t="s">
        <v>826</v>
      </c>
      <c r="K313" s="55" t="s">
        <v>44</v>
      </c>
      <c r="L313" s="54" t="s">
        <v>71</v>
      </c>
      <c r="M313" s="55">
        <v>1862</v>
      </c>
      <c r="N313" s="55" t="s">
        <v>823</v>
      </c>
      <c r="O313" s="55" t="s">
        <v>21</v>
      </c>
      <c r="P313" s="55" t="s">
        <v>36</v>
      </c>
      <c r="Q313" s="55" t="s">
        <v>21</v>
      </c>
      <c r="R313" s="67">
        <v>528.66</v>
      </c>
      <c r="S313" s="57">
        <v>1239.17</v>
      </c>
      <c r="T313" s="58">
        <v>2606.54</v>
      </c>
    </row>
    <row r="314" spans="1:20" s="59" customFormat="1" ht="15" customHeight="1" x14ac:dyDescent="0.25">
      <c r="A314" s="55">
        <v>1</v>
      </c>
      <c r="B314" s="55">
        <v>10</v>
      </c>
      <c r="C314" s="55">
        <v>44</v>
      </c>
      <c r="D314" s="55">
        <v>7</v>
      </c>
      <c r="E314" s="55">
        <v>6</v>
      </c>
      <c r="F314" s="61" t="str">
        <f>CONCATENATE(A314,".",B314,".",C314,".",E314)</f>
        <v>1.10.44.6</v>
      </c>
      <c r="G314" s="55" t="s">
        <v>72</v>
      </c>
      <c r="H314" s="55">
        <v>3380</v>
      </c>
      <c r="I314" s="55" t="s">
        <v>31</v>
      </c>
      <c r="J314" s="55" t="s">
        <v>826</v>
      </c>
      <c r="K314" s="55" t="s">
        <v>44</v>
      </c>
      <c r="L314" s="54" t="s">
        <v>71</v>
      </c>
      <c r="M314" s="55">
        <v>1629</v>
      </c>
      <c r="N314" s="55" t="s">
        <v>824</v>
      </c>
      <c r="O314" s="55" t="s">
        <v>21</v>
      </c>
      <c r="P314" s="55" t="s">
        <v>36</v>
      </c>
      <c r="Q314" s="55" t="s">
        <v>21</v>
      </c>
      <c r="R314" s="67">
        <v>528.66</v>
      </c>
      <c r="S314" s="57">
        <v>1239.17</v>
      </c>
      <c r="T314" s="58">
        <v>2606.54</v>
      </c>
    </row>
    <row r="315" spans="1:20" s="59" customFormat="1" ht="15" customHeight="1" x14ac:dyDescent="0.25">
      <c r="A315" s="55">
        <v>1</v>
      </c>
      <c r="B315" s="55">
        <v>10</v>
      </c>
      <c r="C315" s="55">
        <v>44</v>
      </c>
      <c r="D315" s="55">
        <v>7</v>
      </c>
      <c r="E315" s="55">
        <v>7</v>
      </c>
      <c r="F315" s="61" t="str">
        <f>CONCATENATE(A315,".",B315,".",C315,".",E315)</f>
        <v>1.10.44.7</v>
      </c>
      <c r="G315" s="55" t="s">
        <v>72</v>
      </c>
      <c r="H315" s="55">
        <v>2312</v>
      </c>
      <c r="I315" s="55" t="s">
        <v>31</v>
      </c>
      <c r="J315" s="55" t="s">
        <v>826</v>
      </c>
      <c r="K315" s="55" t="s">
        <v>44</v>
      </c>
      <c r="L315" s="54" t="s">
        <v>71</v>
      </c>
      <c r="M315" s="55">
        <v>1603</v>
      </c>
      <c r="N315" s="55" t="s">
        <v>823</v>
      </c>
      <c r="O315" s="55" t="s">
        <v>21</v>
      </c>
      <c r="P315" s="55" t="s">
        <v>36</v>
      </c>
      <c r="Q315" s="55" t="s">
        <v>21</v>
      </c>
      <c r="R315" s="67">
        <v>528.66</v>
      </c>
      <c r="S315" s="57">
        <v>1239.17</v>
      </c>
      <c r="T315" s="58">
        <v>2606.54</v>
      </c>
    </row>
    <row r="316" spans="1:20" s="59" customFormat="1" ht="15" customHeight="1" x14ac:dyDescent="0.25">
      <c r="A316" s="55">
        <v>1</v>
      </c>
      <c r="B316" s="55">
        <v>10</v>
      </c>
      <c r="C316" s="55">
        <v>44</v>
      </c>
      <c r="D316" s="55"/>
      <c r="E316" s="55">
        <v>8</v>
      </c>
      <c r="F316" s="61" t="str">
        <f>CONCATENATE(A316,".",B316,".",C316,".",E316)</f>
        <v>1.10.44.8</v>
      </c>
      <c r="G316" s="55" t="s">
        <v>72</v>
      </c>
      <c r="H316" s="55">
        <v>3342</v>
      </c>
      <c r="I316" s="55" t="s">
        <v>31</v>
      </c>
      <c r="J316" s="55" t="s">
        <v>826</v>
      </c>
      <c r="K316" s="55" t="s">
        <v>44</v>
      </c>
      <c r="L316" s="54" t="s">
        <v>71</v>
      </c>
      <c r="M316" s="55"/>
      <c r="N316" s="55" t="s">
        <v>824</v>
      </c>
      <c r="O316" s="55" t="s">
        <v>21</v>
      </c>
      <c r="P316" s="55" t="s">
        <v>36</v>
      </c>
      <c r="Q316" s="55" t="s">
        <v>21</v>
      </c>
      <c r="R316" s="67">
        <v>528.66</v>
      </c>
      <c r="S316" s="57">
        <v>1239.17</v>
      </c>
      <c r="T316" s="58">
        <v>2606.54</v>
      </c>
    </row>
    <row r="317" spans="1:20" s="59" customFormat="1" ht="15" customHeight="1" x14ac:dyDescent="0.25">
      <c r="A317" s="54">
        <v>1</v>
      </c>
      <c r="B317" s="54">
        <v>10</v>
      </c>
      <c r="C317" s="54">
        <v>67</v>
      </c>
      <c r="D317" s="55">
        <v>2</v>
      </c>
      <c r="E317" s="54">
        <v>2</v>
      </c>
      <c r="F317" s="56" t="str">
        <f>CONCATENATE(A317,".",B317,".",C317,".",E317)</f>
        <v>1.10.67.2</v>
      </c>
      <c r="G317" s="54" t="s">
        <v>86</v>
      </c>
      <c r="H317" s="54">
        <v>9260</v>
      </c>
      <c r="I317" s="54" t="s">
        <v>31</v>
      </c>
      <c r="J317" s="54" t="s">
        <v>826</v>
      </c>
      <c r="K317" s="54" t="s">
        <v>44</v>
      </c>
      <c r="L317" s="54" t="s">
        <v>71</v>
      </c>
      <c r="M317" s="54">
        <v>1500</v>
      </c>
      <c r="N317" s="54" t="s">
        <v>823</v>
      </c>
      <c r="O317" s="54" t="s">
        <v>21</v>
      </c>
      <c r="P317" s="54" t="s">
        <v>36</v>
      </c>
      <c r="Q317" s="54" t="s">
        <v>21</v>
      </c>
      <c r="R317" s="67">
        <v>528.66</v>
      </c>
      <c r="S317" s="57">
        <v>1239.17</v>
      </c>
      <c r="T317" s="58">
        <v>2633.51</v>
      </c>
    </row>
    <row r="318" spans="1:20" ht="15" customHeight="1" x14ac:dyDescent="0.25">
      <c r="A318" s="54">
        <v>1</v>
      </c>
      <c r="B318" s="54">
        <v>10</v>
      </c>
      <c r="C318" s="54">
        <v>68</v>
      </c>
      <c r="D318" s="55">
        <v>1</v>
      </c>
      <c r="E318" s="54">
        <v>1</v>
      </c>
      <c r="F318" s="56" t="str">
        <f>CONCATENATE(A318,".",B318,".",C318,".",E318)</f>
        <v>1.10.68.1</v>
      </c>
      <c r="G318" s="54" t="s">
        <v>87</v>
      </c>
      <c r="H318" s="54">
        <v>4313</v>
      </c>
      <c r="I318" s="54" t="s">
        <v>31</v>
      </c>
      <c r="J318" s="54" t="s">
        <v>826</v>
      </c>
      <c r="K318" s="54" t="s">
        <v>44</v>
      </c>
      <c r="L318" s="54" t="s">
        <v>71</v>
      </c>
      <c r="M318" s="54">
        <v>453</v>
      </c>
      <c r="N318" s="54" t="s">
        <v>823</v>
      </c>
      <c r="O318" s="54" t="s">
        <v>21</v>
      </c>
      <c r="P318" s="54" t="s">
        <v>36</v>
      </c>
      <c r="Q318" s="54" t="s">
        <v>24</v>
      </c>
      <c r="R318" s="67">
        <v>528.66</v>
      </c>
      <c r="S318" s="57">
        <v>1239.17</v>
      </c>
      <c r="T318" s="58">
        <v>2633.51</v>
      </c>
    </row>
    <row r="319" spans="1:20" ht="15" customHeight="1" x14ac:dyDescent="0.25">
      <c r="A319" s="54">
        <v>1</v>
      </c>
      <c r="B319" s="54">
        <v>10</v>
      </c>
      <c r="C319" s="54">
        <v>71</v>
      </c>
      <c r="D319" s="55">
        <v>6</v>
      </c>
      <c r="E319" s="54">
        <v>1</v>
      </c>
      <c r="F319" s="56" t="str">
        <f>CONCATENATE(A319,".",B319,".",C319,".",E319)</f>
        <v>1.10.71.1</v>
      </c>
      <c r="G319" s="54" t="s">
        <v>90</v>
      </c>
      <c r="H319" s="54">
        <v>9320</v>
      </c>
      <c r="I319" s="54" t="s">
        <v>31</v>
      </c>
      <c r="J319" s="54" t="s">
        <v>826</v>
      </c>
      <c r="K319" s="54" t="s">
        <v>44</v>
      </c>
      <c r="L319" s="54" t="s">
        <v>71</v>
      </c>
      <c r="M319" s="54">
        <v>377</v>
      </c>
      <c r="N319" s="54" t="s">
        <v>823</v>
      </c>
      <c r="O319" s="54" t="s">
        <v>21</v>
      </c>
      <c r="P319" s="54" t="s">
        <v>36</v>
      </c>
      <c r="Q319" s="54" t="s">
        <v>21</v>
      </c>
      <c r="R319" s="67">
        <v>528.66</v>
      </c>
      <c r="S319" s="57">
        <v>1239.17</v>
      </c>
      <c r="T319" s="58">
        <v>2633.51</v>
      </c>
    </row>
    <row r="320" spans="1:20" s="59" customFormat="1" ht="15" customHeight="1" x14ac:dyDescent="0.25">
      <c r="A320" s="54">
        <v>1</v>
      </c>
      <c r="B320" s="54">
        <v>10</v>
      </c>
      <c r="C320" s="54">
        <v>71</v>
      </c>
      <c r="D320" s="55">
        <v>6</v>
      </c>
      <c r="E320" s="54">
        <v>2</v>
      </c>
      <c r="F320" s="56" t="str">
        <f>CONCATENATE(A320,".",B320,".",C320,".",E320)</f>
        <v>1.10.71.2</v>
      </c>
      <c r="G320" s="54" t="s">
        <v>90</v>
      </c>
      <c r="H320" s="54">
        <v>9320</v>
      </c>
      <c r="I320" s="54" t="s">
        <v>31</v>
      </c>
      <c r="J320" s="54" t="s">
        <v>826</v>
      </c>
      <c r="K320" s="54" t="s">
        <v>44</v>
      </c>
      <c r="L320" s="54" t="s">
        <v>71</v>
      </c>
      <c r="M320" s="54">
        <v>379</v>
      </c>
      <c r="N320" s="54" t="s">
        <v>823</v>
      </c>
      <c r="O320" s="54" t="s">
        <v>21</v>
      </c>
      <c r="P320" s="54" t="s">
        <v>36</v>
      </c>
      <c r="Q320" s="54" t="s">
        <v>21</v>
      </c>
      <c r="R320" s="67">
        <v>528.66</v>
      </c>
      <c r="S320" s="57">
        <v>1239.17</v>
      </c>
      <c r="T320" s="58">
        <v>2633.51</v>
      </c>
    </row>
    <row r="321" spans="1:20" ht="15" customHeight="1" x14ac:dyDescent="0.25">
      <c r="A321" s="54">
        <v>1</v>
      </c>
      <c r="B321" s="54">
        <v>10</v>
      </c>
      <c r="C321" s="54">
        <v>71</v>
      </c>
      <c r="D321" s="55">
        <v>6</v>
      </c>
      <c r="E321" s="54">
        <v>3</v>
      </c>
      <c r="F321" s="56" t="str">
        <f>CONCATENATE(A321,".",B321,".",C321,".",E321)</f>
        <v>1.10.71.3</v>
      </c>
      <c r="G321" s="54" t="s">
        <v>90</v>
      </c>
      <c r="H321" s="54">
        <v>3400</v>
      </c>
      <c r="I321" s="54" t="s">
        <v>31</v>
      </c>
      <c r="J321" s="54" t="s">
        <v>826</v>
      </c>
      <c r="K321" s="54" t="s">
        <v>44</v>
      </c>
      <c r="L321" s="54" t="s">
        <v>71</v>
      </c>
      <c r="M321" s="54">
        <v>378</v>
      </c>
      <c r="N321" s="54" t="s">
        <v>823</v>
      </c>
      <c r="O321" s="54" t="s">
        <v>21</v>
      </c>
      <c r="P321" s="54" t="s">
        <v>36</v>
      </c>
      <c r="Q321" s="54" t="s">
        <v>21</v>
      </c>
      <c r="R321" s="67">
        <v>528.66</v>
      </c>
      <c r="S321" s="57">
        <v>1239.17</v>
      </c>
      <c r="T321" s="58">
        <v>2633.51</v>
      </c>
    </row>
    <row r="322" spans="1:20" s="59" customFormat="1" ht="15" customHeight="1" x14ac:dyDescent="0.25">
      <c r="A322" s="54">
        <v>1</v>
      </c>
      <c r="B322" s="54">
        <v>10</v>
      </c>
      <c r="C322" s="54">
        <v>71</v>
      </c>
      <c r="D322" s="55">
        <v>6</v>
      </c>
      <c r="E322" s="54">
        <v>4</v>
      </c>
      <c r="F322" s="56" t="str">
        <f>CONCATENATE(A322,".",B322,".",C322,".",E322)</f>
        <v>1.10.71.4</v>
      </c>
      <c r="G322" s="54" t="s">
        <v>90</v>
      </c>
      <c r="H322" s="54">
        <v>9320</v>
      </c>
      <c r="I322" s="54" t="s">
        <v>31</v>
      </c>
      <c r="J322" s="54" t="s">
        <v>826</v>
      </c>
      <c r="K322" s="54" t="s">
        <v>44</v>
      </c>
      <c r="L322" s="54" t="s">
        <v>71</v>
      </c>
      <c r="M322" s="54">
        <v>1659</v>
      </c>
      <c r="N322" s="54" t="s">
        <v>824</v>
      </c>
      <c r="O322" s="54" t="s">
        <v>21</v>
      </c>
      <c r="P322" s="54" t="s">
        <v>36</v>
      </c>
      <c r="Q322" s="54" t="s">
        <v>21</v>
      </c>
      <c r="R322" s="67">
        <v>528.66</v>
      </c>
      <c r="S322" s="57">
        <v>1239.17</v>
      </c>
      <c r="T322" s="58">
        <v>2633.51</v>
      </c>
    </row>
    <row r="323" spans="1:20" ht="15" customHeight="1" x14ac:dyDescent="0.25">
      <c r="A323" s="55">
        <v>1</v>
      </c>
      <c r="B323" s="55">
        <v>10</v>
      </c>
      <c r="C323" s="55">
        <v>71</v>
      </c>
      <c r="D323" s="55">
        <v>6</v>
      </c>
      <c r="E323" s="55">
        <v>5</v>
      </c>
      <c r="F323" s="61" t="str">
        <f>CONCATENATE(A323,".",B323,".",C323,".",E323)</f>
        <v>1.10.71.5</v>
      </c>
      <c r="G323" s="55" t="s">
        <v>90</v>
      </c>
      <c r="H323" s="55">
        <v>9320</v>
      </c>
      <c r="I323" s="55" t="s">
        <v>31</v>
      </c>
      <c r="J323" s="55" t="s">
        <v>826</v>
      </c>
      <c r="K323" s="55" t="s">
        <v>44</v>
      </c>
      <c r="L323" s="54" t="s">
        <v>71</v>
      </c>
      <c r="M323" s="55">
        <v>1853</v>
      </c>
      <c r="N323" s="54" t="s">
        <v>824</v>
      </c>
      <c r="O323" s="55" t="s">
        <v>21</v>
      </c>
      <c r="P323" s="55" t="s">
        <v>36</v>
      </c>
      <c r="Q323" s="55" t="s">
        <v>21</v>
      </c>
      <c r="R323" s="67">
        <v>528.66</v>
      </c>
      <c r="S323" s="57">
        <v>1239.17</v>
      </c>
      <c r="T323" s="58">
        <v>2633.51</v>
      </c>
    </row>
    <row r="324" spans="1:20" s="59" customFormat="1" ht="15" customHeight="1" x14ac:dyDescent="0.25">
      <c r="A324" s="55">
        <v>1</v>
      </c>
      <c r="B324" s="55">
        <v>10</v>
      </c>
      <c r="C324" s="55">
        <v>71</v>
      </c>
      <c r="D324" s="55">
        <v>6</v>
      </c>
      <c r="E324" s="55">
        <v>6</v>
      </c>
      <c r="F324" s="61" t="str">
        <f>CONCATENATE(A324,".",B324,".",C324,".",E324)</f>
        <v>1.10.71.6</v>
      </c>
      <c r="G324" s="55" t="s">
        <v>90</v>
      </c>
      <c r="H324" s="55">
        <v>9320</v>
      </c>
      <c r="I324" s="55" t="s">
        <v>31</v>
      </c>
      <c r="J324" s="55" t="s">
        <v>826</v>
      </c>
      <c r="K324" s="55" t="s">
        <v>44</v>
      </c>
      <c r="L324" s="54" t="s">
        <v>71</v>
      </c>
      <c r="M324" s="55">
        <v>1339</v>
      </c>
      <c r="N324" s="54" t="s">
        <v>824</v>
      </c>
      <c r="O324" s="55" t="s">
        <v>21</v>
      </c>
      <c r="P324" s="55" t="s">
        <v>36</v>
      </c>
      <c r="Q324" s="55" t="s">
        <v>21</v>
      </c>
      <c r="R324" s="67">
        <v>528.66</v>
      </c>
      <c r="S324" s="57">
        <v>1239.17</v>
      </c>
      <c r="T324" s="58">
        <v>2633.51</v>
      </c>
    </row>
    <row r="325" spans="1:20" ht="15" customHeight="1" x14ac:dyDescent="0.25">
      <c r="A325" s="54">
        <v>1</v>
      </c>
      <c r="B325" s="54">
        <v>10</v>
      </c>
      <c r="C325" s="54">
        <v>102</v>
      </c>
      <c r="D325" s="55">
        <v>13</v>
      </c>
      <c r="E325" s="54">
        <v>1</v>
      </c>
      <c r="F325" s="56" t="str">
        <f>CONCATENATE(A325,".",B325,".",C325,".",E325)</f>
        <v>1.10.102.1</v>
      </c>
      <c r="G325" s="54" t="s">
        <v>102</v>
      </c>
      <c r="H325" s="54">
        <v>3321</v>
      </c>
      <c r="I325" s="54" t="s">
        <v>31</v>
      </c>
      <c r="J325" s="54" t="s">
        <v>826</v>
      </c>
      <c r="K325" s="54" t="s">
        <v>44</v>
      </c>
      <c r="L325" s="54" t="s">
        <v>71</v>
      </c>
      <c r="M325" s="54">
        <v>1060</v>
      </c>
      <c r="N325" s="54" t="s">
        <v>823</v>
      </c>
      <c r="O325" s="54" t="s">
        <v>21</v>
      </c>
      <c r="P325" s="54" t="s">
        <v>36</v>
      </c>
      <c r="Q325" s="54" t="s">
        <v>21</v>
      </c>
      <c r="R325" s="57">
        <v>528.66</v>
      </c>
      <c r="S325" s="57">
        <v>1239.17</v>
      </c>
      <c r="T325" s="58">
        <v>2633.51</v>
      </c>
    </row>
    <row r="326" spans="1:20" s="59" customFormat="1" ht="15" customHeight="1" x14ac:dyDescent="0.25">
      <c r="A326" s="54">
        <v>1</v>
      </c>
      <c r="B326" s="54">
        <v>10</v>
      </c>
      <c r="C326" s="54">
        <v>102</v>
      </c>
      <c r="D326" s="55">
        <v>13</v>
      </c>
      <c r="E326" s="54">
        <v>10</v>
      </c>
      <c r="F326" s="56" t="str">
        <f>CONCATENATE(A326,".",B326,".",C326,".",E326)</f>
        <v>1.10.102.10</v>
      </c>
      <c r="G326" s="54" t="s">
        <v>102</v>
      </c>
      <c r="H326" s="54">
        <v>3321</v>
      </c>
      <c r="I326" s="54" t="s">
        <v>31</v>
      </c>
      <c r="J326" s="54" t="s">
        <v>826</v>
      </c>
      <c r="K326" s="54" t="s">
        <v>44</v>
      </c>
      <c r="L326" s="54" t="s">
        <v>71</v>
      </c>
      <c r="M326" s="59">
        <v>1734</v>
      </c>
      <c r="N326" s="54" t="s">
        <v>823</v>
      </c>
      <c r="O326" s="54" t="s">
        <v>21</v>
      </c>
      <c r="P326" s="54" t="s">
        <v>36</v>
      </c>
      <c r="Q326" s="54" t="s">
        <v>21</v>
      </c>
      <c r="R326" s="57">
        <v>528.66</v>
      </c>
      <c r="S326" s="57">
        <v>1239.17</v>
      </c>
      <c r="T326" s="58">
        <v>2633.51</v>
      </c>
    </row>
    <row r="327" spans="1:20" s="59" customFormat="1" ht="15" customHeight="1" x14ac:dyDescent="0.25">
      <c r="A327" s="54">
        <v>1</v>
      </c>
      <c r="B327" s="54">
        <v>10</v>
      </c>
      <c r="C327" s="54">
        <v>102</v>
      </c>
      <c r="D327" s="55">
        <v>13</v>
      </c>
      <c r="E327" s="54">
        <v>11</v>
      </c>
      <c r="F327" s="56" t="str">
        <f>CONCATENATE(A327,".",B327,".",C327,".",E327)</f>
        <v>1.10.102.11</v>
      </c>
      <c r="G327" s="54" t="s">
        <v>102</v>
      </c>
      <c r="H327" s="54">
        <v>3321</v>
      </c>
      <c r="I327" s="54" t="s">
        <v>31</v>
      </c>
      <c r="J327" s="54" t="s">
        <v>826</v>
      </c>
      <c r="K327" s="54" t="s">
        <v>44</v>
      </c>
      <c r="L327" s="54" t="s">
        <v>71</v>
      </c>
      <c r="M327" s="54">
        <v>1037</v>
      </c>
      <c r="N327" s="54" t="s">
        <v>823</v>
      </c>
      <c r="O327" s="54" t="s">
        <v>21</v>
      </c>
      <c r="P327" s="54" t="s">
        <v>36</v>
      </c>
      <c r="Q327" s="54" t="s">
        <v>21</v>
      </c>
      <c r="R327" s="57">
        <v>528.66</v>
      </c>
      <c r="S327" s="57">
        <v>1239.17</v>
      </c>
      <c r="T327" s="58">
        <v>2633.51</v>
      </c>
    </row>
    <row r="328" spans="1:20" s="59" customFormat="1" ht="15" customHeight="1" x14ac:dyDescent="0.25">
      <c r="A328" s="54">
        <v>1</v>
      </c>
      <c r="B328" s="54">
        <v>10</v>
      </c>
      <c r="C328" s="54">
        <v>102</v>
      </c>
      <c r="D328" s="55">
        <v>13</v>
      </c>
      <c r="E328" s="54">
        <v>12</v>
      </c>
      <c r="F328" s="56" t="str">
        <f>CONCATENATE(A328,".",B328,".",C328,".",E328)</f>
        <v>1.10.102.12</v>
      </c>
      <c r="G328" s="54" t="s">
        <v>102</v>
      </c>
      <c r="H328" s="54">
        <v>3321</v>
      </c>
      <c r="I328" s="54" t="s">
        <v>31</v>
      </c>
      <c r="J328" s="54" t="s">
        <v>826</v>
      </c>
      <c r="K328" s="54" t="s">
        <v>44</v>
      </c>
      <c r="L328" s="54" t="s">
        <v>71</v>
      </c>
      <c r="M328" s="59">
        <v>1651</v>
      </c>
      <c r="N328" s="54" t="s">
        <v>824</v>
      </c>
      <c r="O328" s="54" t="s">
        <v>21</v>
      </c>
      <c r="P328" s="54" t="s">
        <v>36</v>
      </c>
      <c r="Q328" s="54" t="s">
        <v>21</v>
      </c>
      <c r="R328" s="57">
        <v>528.66</v>
      </c>
      <c r="S328" s="57">
        <v>1239.17</v>
      </c>
      <c r="T328" s="58">
        <v>2633.51</v>
      </c>
    </row>
    <row r="329" spans="1:20" ht="15" customHeight="1" x14ac:dyDescent="0.25">
      <c r="A329" s="54">
        <v>1</v>
      </c>
      <c r="B329" s="54">
        <v>10</v>
      </c>
      <c r="C329" s="54">
        <v>102</v>
      </c>
      <c r="D329" s="55">
        <v>13</v>
      </c>
      <c r="E329" s="54">
        <v>13</v>
      </c>
      <c r="F329" s="56" t="str">
        <f>CONCATENATE(A329,".",B329,".",C329,".",E329)</f>
        <v>1.10.102.13</v>
      </c>
      <c r="G329" s="54" t="s">
        <v>102</v>
      </c>
      <c r="H329" s="54">
        <v>3321</v>
      </c>
      <c r="I329" s="54" t="s">
        <v>31</v>
      </c>
      <c r="J329" s="54" t="s">
        <v>826</v>
      </c>
      <c r="K329" s="54" t="s">
        <v>44</v>
      </c>
      <c r="L329" s="54" t="s">
        <v>71</v>
      </c>
      <c r="M329" s="54">
        <v>1345</v>
      </c>
      <c r="N329" s="54" t="s">
        <v>824</v>
      </c>
      <c r="O329" s="54" t="s">
        <v>21</v>
      </c>
      <c r="P329" s="54" t="s">
        <v>36</v>
      </c>
      <c r="Q329" s="54" t="s">
        <v>21</v>
      </c>
      <c r="R329" s="57">
        <v>528.66</v>
      </c>
      <c r="S329" s="57">
        <v>1239.17</v>
      </c>
      <c r="T329" s="58">
        <v>2633.51</v>
      </c>
    </row>
    <row r="330" spans="1:20" s="59" customFormat="1" ht="15" customHeight="1" x14ac:dyDescent="0.25">
      <c r="A330" s="54">
        <v>1</v>
      </c>
      <c r="B330" s="54">
        <v>10</v>
      </c>
      <c r="C330" s="54">
        <v>102</v>
      </c>
      <c r="D330" s="55">
        <v>13</v>
      </c>
      <c r="E330" s="54">
        <v>2</v>
      </c>
      <c r="F330" s="56" t="str">
        <f>CONCATENATE(A330,".",B330,".",C330,".",E330)</f>
        <v>1.10.102.2</v>
      </c>
      <c r="G330" s="54" t="s">
        <v>102</v>
      </c>
      <c r="H330" s="54">
        <v>3321</v>
      </c>
      <c r="I330" s="54" t="s">
        <v>31</v>
      </c>
      <c r="J330" s="54" t="s">
        <v>826</v>
      </c>
      <c r="K330" s="54" t="s">
        <v>44</v>
      </c>
      <c r="L330" s="54" t="s">
        <v>71</v>
      </c>
      <c r="M330" s="54">
        <v>1019</v>
      </c>
      <c r="N330" s="54" t="s">
        <v>823</v>
      </c>
      <c r="O330" s="54" t="s">
        <v>21</v>
      </c>
      <c r="P330" s="54" t="s">
        <v>36</v>
      </c>
      <c r="Q330" s="54" t="s">
        <v>21</v>
      </c>
      <c r="R330" s="57">
        <v>528.66</v>
      </c>
      <c r="S330" s="57">
        <v>1239.17</v>
      </c>
      <c r="T330" s="58">
        <v>2633.51</v>
      </c>
    </row>
    <row r="331" spans="1:20" s="59" customFormat="1" ht="15" customHeight="1" x14ac:dyDescent="0.25">
      <c r="A331" s="54">
        <v>1</v>
      </c>
      <c r="B331" s="54">
        <v>10</v>
      </c>
      <c r="C331" s="54">
        <v>102</v>
      </c>
      <c r="D331" s="55">
        <v>13</v>
      </c>
      <c r="E331" s="54">
        <v>3</v>
      </c>
      <c r="F331" s="56" t="str">
        <f>CONCATENATE(A331,".",B331,".",C331,".",E331)</f>
        <v>1.10.102.3</v>
      </c>
      <c r="G331" s="54" t="s">
        <v>102</v>
      </c>
      <c r="H331" s="54">
        <v>3321</v>
      </c>
      <c r="I331" s="54" t="s">
        <v>31</v>
      </c>
      <c r="J331" s="54" t="s">
        <v>826</v>
      </c>
      <c r="K331" s="54" t="s">
        <v>44</v>
      </c>
      <c r="L331" s="54" t="s">
        <v>71</v>
      </c>
      <c r="M331" s="54">
        <v>1020</v>
      </c>
      <c r="N331" s="54" t="s">
        <v>823</v>
      </c>
      <c r="O331" s="54" t="s">
        <v>21</v>
      </c>
      <c r="P331" s="54" t="s">
        <v>36</v>
      </c>
      <c r="Q331" s="54" t="s">
        <v>21</v>
      </c>
      <c r="R331" s="57">
        <v>528.66</v>
      </c>
      <c r="S331" s="57">
        <v>1239.17</v>
      </c>
      <c r="T331" s="58">
        <v>2633.51</v>
      </c>
    </row>
    <row r="332" spans="1:20" s="59" customFormat="1" ht="15" customHeight="1" x14ac:dyDescent="0.25">
      <c r="A332" s="54">
        <v>1</v>
      </c>
      <c r="B332" s="54">
        <v>10</v>
      </c>
      <c r="C332" s="54">
        <v>102</v>
      </c>
      <c r="D332" s="55">
        <v>13</v>
      </c>
      <c r="E332" s="54">
        <v>4</v>
      </c>
      <c r="F332" s="56" t="str">
        <f>CONCATENATE(A332,".",B332,".",C332,".",E332)</f>
        <v>1.10.102.4</v>
      </c>
      <c r="G332" s="54" t="s">
        <v>102</v>
      </c>
      <c r="H332" s="54">
        <v>3321</v>
      </c>
      <c r="I332" s="54" t="s">
        <v>31</v>
      </c>
      <c r="J332" s="54" t="s">
        <v>826</v>
      </c>
      <c r="K332" s="54" t="s">
        <v>44</v>
      </c>
      <c r="L332" s="54" t="s">
        <v>71</v>
      </c>
      <c r="M332" s="54">
        <v>546</v>
      </c>
      <c r="N332" s="54" t="s">
        <v>823</v>
      </c>
      <c r="O332" s="54" t="s">
        <v>21</v>
      </c>
      <c r="P332" s="54" t="s">
        <v>36</v>
      </c>
      <c r="Q332" s="54" t="s">
        <v>21</v>
      </c>
      <c r="R332" s="57">
        <v>528.66</v>
      </c>
      <c r="S332" s="57">
        <v>1239.17</v>
      </c>
      <c r="T332" s="58">
        <v>2633.51</v>
      </c>
    </row>
    <row r="333" spans="1:20" s="59" customFormat="1" ht="15" customHeight="1" x14ac:dyDescent="0.25">
      <c r="A333" s="54">
        <v>1</v>
      </c>
      <c r="B333" s="54">
        <v>10</v>
      </c>
      <c r="C333" s="54">
        <v>102</v>
      </c>
      <c r="D333" s="55">
        <v>13</v>
      </c>
      <c r="E333" s="54">
        <v>5</v>
      </c>
      <c r="F333" s="56" t="str">
        <f>CONCATENATE(A333,".",B333,".",C333,".",E333)</f>
        <v>1.10.102.5</v>
      </c>
      <c r="G333" s="54" t="s">
        <v>102</v>
      </c>
      <c r="H333" s="54">
        <v>3321</v>
      </c>
      <c r="I333" s="54" t="s">
        <v>31</v>
      </c>
      <c r="J333" s="54" t="s">
        <v>826</v>
      </c>
      <c r="K333" s="54" t="s">
        <v>44</v>
      </c>
      <c r="L333" s="54" t="s">
        <v>71</v>
      </c>
      <c r="M333" s="54">
        <v>1821</v>
      </c>
      <c r="N333" s="54" t="s">
        <v>824</v>
      </c>
      <c r="O333" s="54" t="s">
        <v>21</v>
      </c>
      <c r="P333" s="54" t="s">
        <v>36</v>
      </c>
      <c r="Q333" s="54" t="s">
        <v>21</v>
      </c>
      <c r="R333" s="57">
        <v>528.66</v>
      </c>
      <c r="S333" s="57">
        <v>1239.17</v>
      </c>
      <c r="T333" s="58">
        <v>2633.51</v>
      </c>
    </row>
    <row r="334" spans="1:20" s="59" customFormat="1" ht="15" customHeight="1" x14ac:dyDescent="0.25">
      <c r="A334" s="54">
        <v>1</v>
      </c>
      <c r="B334" s="54">
        <v>10</v>
      </c>
      <c r="C334" s="54">
        <v>102</v>
      </c>
      <c r="D334" s="55">
        <v>13</v>
      </c>
      <c r="E334" s="54">
        <v>6</v>
      </c>
      <c r="F334" s="56" t="str">
        <f>CONCATENATE(A334,".",B334,".",C334,".",E334)</f>
        <v>1.10.102.6</v>
      </c>
      <c r="G334" s="54" t="s">
        <v>102</v>
      </c>
      <c r="H334" s="54">
        <v>3321</v>
      </c>
      <c r="I334" s="54" t="s">
        <v>31</v>
      </c>
      <c r="J334" s="54" t="s">
        <v>826</v>
      </c>
      <c r="K334" s="54" t="s">
        <v>44</v>
      </c>
      <c r="L334" s="54" t="s">
        <v>71</v>
      </c>
      <c r="M334" s="54">
        <v>1021</v>
      </c>
      <c r="N334" s="54" t="s">
        <v>823</v>
      </c>
      <c r="O334" s="54" t="s">
        <v>21</v>
      </c>
      <c r="P334" s="54" t="s">
        <v>36</v>
      </c>
      <c r="Q334" s="54" t="s">
        <v>21</v>
      </c>
      <c r="R334" s="57">
        <v>528.66</v>
      </c>
      <c r="S334" s="57">
        <v>1239.17</v>
      </c>
      <c r="T334" s="58">
        <v>2633.51</v>
      </c>
    </row>
    <row r="335" spans="1:20" s="59" customFormat="1" ht="15" customHeight="1" x14ac:dyDescent="0.25">
      <c r="A335" s="54">
        <v>1</v>
      </c>
      <c r="B335" s="54">
        <v>10</v>
      </c>
      <c r="C335" s="54">
        <v>102</v>
      </c>
      <c r="D335" s="55">
        <v>13</v>
      </c>
      <c r="E335" s="54">
        <v>7</v>
      </c>
      <c r="F335" s="56" t="str">
        <f>CONCATENATE(A335,".",B335,".",C335,".",E335)</f>
        <v>1.10.102.7</v>
      </c>
      <c r="G335" s="54" t="s">
        <v>102</v>
      </c>
      <c r="H335" s="54">
        <v>3321</v>
      </c>
      <c r="I335" s="54" t="s">
        <v>31</v>
      </c>
      <c r="J335" s="54" t="s">
        <v>826</v>
      </c>
      <c r="K335" s="54" t="s">
        <v>44</v>
      </c>
      <c r="L335" s="54" t="s">
        <v>71</v>
      </c>
      <c r="M335" s="54">
        <v>1840</v>
      </c>
      <c r="N335" s="54" t="s">
        <v>823</v>
      </c>
      <c r="O335" s="54" t="s">
        <v>21</v>
      </c>
      <c r="P335" s="54" t="s">
        <v>36</v>
      </c>
      <c r="Q335" s="54" t="s">
        <v>21</v>
      </c>
      <c r="R335" s="57">
        <v>528.66</v>
      </c>
      <c r="S335" s="57">
        <v>1239.17</v>
      </c>
      <c r="T335" s="58">
        <v>2633.51</v>
      </c>
    </row>
    <row r="336" spans="1:20" s="59" customFormat="1" ht="15" customHeight="1" x14ac:dyDescent="0.25">
      <c r="A336" s="54">
        <v>1</v>
      </c>
      <c r="B336" s="54">
        <v>10</v>
      </c>
      <c r="C336" s="54">
        <v>102</v>
      </c>
      <c r="D336" s="55">
        <v>13</v>
      </c>
      <c r="E336" s="54">
        <v>8</v>
      </c>
      <c r="F336" s="56" t="str">
        <f>CONCATENATE(A336,".",B336,".",C336,".",E336)</f>
        <v>1.10.102.8</v>
      </c>
      <c r="G336" s="54" t="s">
        <v>102</v>
      </c>
      <c r="H336" s="54">
        <v>3321</v>
      </c>
      <c r="I336" s="54" t="s">
        <v>31</v>
      </c>
      <c r="J336" s="54" t="s">
        <v>826</v>
      </c>
      <c r="K336" s="54" t="s">
        <v>44</v>
      </c>
      <c r="L336" s="54" t="s">
        <v>71</v>
      </c>
      <c r="M336" s="54">
        <v>1022</v>
      </c>
      <c r="N336" s="54" t="s">
        <v>823</v>
      </c>
      <c r="O336" s="54" t="s">
        <v>21</v>
      </c>
      <c r="P336" s="54" t="s">
        <v>36</v>
      </c>
      <c r="Q336" s="54" t="s">
        <v>21</v>
      </c>
      <c r="R336" s="57">
        <v>528.66</v>
      </c>
      <c r="S336" s="57">
        <v>1239.17</v>
      </c>
      <c r="T336" s="58">
        <v>2633.51</v>
      </c>
    </row>
    <row r="337" spans="1:20" s="59" customFormat="1" ht="15" customHeight="1" x14ac:dyDescent="0.25">
      <c r="A337" s="54">
        <v>1</v>
      </c>
      <c r="B337" s="54">
        <v>10</v>
      </c>
      <c r="C337" s="54">
        <v>102</v>
      </c>
      <c r="D337" s="55">
        <v>13</v>
      </c>
      <c r="E337" s="54">
        <v>9</v>
      </c>
      <c r="F337" s="56" t="str">
        <f>CONCATENATE(A337,".",B337,".",C337,".",E337)</f>
        <v>1.10.102.9</v>
      </c>
      <c r="G337" s="54" t="s">
        <v>102</v>
      </c>
      <c r="H337" s="54">
        <v>3321</v>
      </c>
      <c r="I337" s="54" t="s">
        <v>31</v>
      </c>
      <c r="J337" s="54" t="s">
        <v>826</v>
      </c>
      <c r="K337" s="54" t="s">
        <v>44</v>
      </c>
      <c r="L337" s="54" t="s">
        <v>71</v>
      </c>
      <c r="M337" s="54">
        <v>1278</v>
      </c>
      <c r="N337" s="54" t="s">
        <v>823</v>
      </c>
      <c r="O337" s="54" t="s">
        <v>21</v>
      </c>
      <c r="P337" s="54" t="s">
        <v>36</v>
      </c>
      <c r="Q337" s="54" t="s">
        <v>21</v>
      </c>
      <c r="R337" s="57">
        <v>528.66</v>
      </c>
      <c r="S337" s="57">
        <v>1239.17</v>
      </c>
      <c r="T337" s="58">
        <v>2633.51</v>
      </c>
    </row>
    <row r="338" spans="1:20" s="59" customFormat="1" ht="15" customHeight="1" x14ac:dyDescent="0.25">
      <c r="A338" s="54">
        <v>1</v>
      </c>
      <c r="B338" s="54">
        <v>10</v>
      </c>
      <c r="C338" s="54">
        <v>103</v>
      </c>
      <c r="D338" s="55">
        <v>1</v>
      </c>
      <c r="E338" s="54">
        <v>1</v>
      </c>
      <c r="F338" s="56" t="str">
        <f>CONCATENATE(A338,".",B338,".",C338,".",E338)</f>
        <v>1.10.103.1</v>
      </c>
      <c r="G338" s="54" t="s">
        <v>103</v>
      </c>
      <c r="H338" s="54">
        <v>2410</v>
      </c>
      <c r="I338" s="54" t="s">
        <v>27</v>
      </c>
      <c r="J338" s="54" t="s">
        <v>825</v>
      </c>
      <c r="K338" s="54" t="s">
        <v>44</v>
      </c>
      <c r="L338" s="54" t="s">
        <v>71</v>
      </c>
      <c r="M338" s="54">
        <v>237</v>
      </c>
      <c r="N338" s="54" t="s">
        <v>823</v>
      </c>
      <c r="O338" s="54" t="s">
        <v>21</v>
      </c>
      <c r="P338" s="54" t="s">
        <v>36</v>
      </c>
      <c r="Q338" s="54" t="s">
        <v>24</v>
      </c>
      <c r="R338" s="57">
        <v>528.66</v>
      </c>
      <c r="S338" s="57">
        <v>1239.17</v>
      </c>
      <c r="T338" s="58">
        <v>2606.96</v>
      </c>
    </row>
    <row r="339" spans="1:20" s="59" customFormat="1" ht="15" customHeight="1" x14ac:dyDescent="0.25">
      <c r="A339" s="54">
        <v>1</v>
      </c>
      <c r="B339" s="54">
        <v>10</v>
      </c>
      <c r="C339" s="54">
        <v>108</v>
      </c>
      <c r="D339" s="55">
        <v>1</v>
      </c>
      <c r="E339" s="54">
        <v>1</v>
      </c>
      <c r="F339" s="56" t="str">
        <f>CONCATENATE(A339,".",B339,".",C339,".",E339)</f>
        <v>1.10.108.1</v>
      </c>
      <c r="G339" s="54" t="s">
        <v>107</v>
      </c>
      <c r="H339" s="54">
        <v>3343</v>
      </c>
      <c r="I339" s="54" t="s">
        <v>27</v>
      </c>
      <c r="J339" s="54" t="s">
        <v>825</v>
      </c>
      <c r="K339" s="54" t="s">
        <v>44</v>
      </c>
      <c r="L339" s="54" t="s">
        <v>71</v>
      </c>
      <c r="M339" s="54">
        <v>149</v>
      </c>
      <c r="N339" s="54" t="s">
        <v>823</v>
      </c>
      <c r="O339" s="54" t="s">
        <v>21</v>
      </c>
      <c r="P339" s="54" t="s">
        <v>36</v>
      </c>
      <c r="Q339" s="54" t="s">
        <v>21</v>
      </c>
      <c r="R339" s="57">
        <v>528.66</v>
      </c>
      <c r="S339" s="57">
        <v>1307</v>
      </c>
      <c r="T339" s="58">
        <v>2674.79</v>
      </c>
    </row>
    <row r="340" spans="1:20" ht="15" customHeight="1" x14ac:dyDescent="0.25">
      <c r="A340" s="54">
        <v>1</v>
      </c>
      <c r="B340" s="54">
        <v>10</v>
      </c>
      <c r="C340" s="54">
        <v>120</v>
      </c>
      <c r="D340" s="55">
        <v>4</v>
      </c>
      <c r="E340" s="54">
        <v>1</v>
      </c>
      <c r="F340" s="56" t="str">
        <f>CONCATENATE(A340,".",B340,".",C340,".",E340)</f>
        <v>1.10.120.1</v>
      </c>
      <c r="G340" s="54" t="s">
        <v>113</v>
      </c>
      <c r="H340" s="54">
        <v>2410</v>
      </c>
      <c r="I340" s="54" t="s">
        <v>31</v>
      </c>
      <c r="J340" s="54" t="s">
        <v>826</v>
      </c>
      <c r="K340" s="54" t="s">
        <v>44</v>
      </c>
      <c r="L340" s="54" t="s">
        <v>71</v>
      </c>
      <c r="M340" s="54">
        <v>960</v>
      </c>
      <c r="N340" s="54" t="s">
        <v>823</v>
      </c>
      <c r="O340" s="54" t="s">
        <v>21</v>
      </c>
      <c r="P340" s="54" t="s">
        <v>36</v>
      </c>
      <c r="Q340" s="54" t="s">
        <v>24</v>
      </c>
      <c r="R340" s="57">
        <v>528.66</v>
      </c>
      <c r="S340" s="57">
        <v>1239.17</v>
      </c>
      <c r="T340" s="58">
        <v>2633.51</v>
      </c>
    </row>
    <row r="341" spans="1:20" s="59" customFormat="1" ht="15" customHeight="1" x14ac:dyDescent="0.25">
      <c r="A341" s="54">
        <v>1</v>
      </c>
      <c r="B341" s="54">
        <v>10</v>
      </c>
      <c r="C341" s="54">
        <v>120</v>
      </c>
      <c r="D341" s="55">
        <v>4</v>
      </c>
      <c r="E341" s="54">
        <v>2</v>
      </c>
      <c r="F341" s="56" t="str">
        <f>CONCATENATE(A341,".",B341,".",C341,".",E341)</f>
        <v>1.10.120.2</v>
      </c>
      <c r="G341" s="54" t="s">
        <v>113</v>
      </c>
      <c r="H341" s="54">
        <v>2410</v>
      </c>
      <c r="I341" s="54" t="s">
        <v>31</v>
      </c>
      <c r="J341" s="54" t="s">
        <v>826</v>
      </c>
      <c r="K341" s="54" t="s">
        <v>44</v>
      </c>
      <c r="L341" s="54" t="s">
        <v>71</v>
      </c>
      <c r="M341" s="54"/>
      <c r="N341" s="54" t="s">
        <v>824</v>
      </c>
      <c r="O341" s="54" t="s">
        <v>21</v>
      </c>
      <c r="P341" s="54" t="s">
        <v>36</v>
      </c>
      <c r="Q341" s="54" t="s">
        <v>24</v>
      </c>
      <c r="R341" s="57">
        <v>528.66</v>
      </c>
      <c r="S341" s="57">
        <v>1239.17</v>
      </c>
      <c r="T341" s="58">
        <v>2633.51</v>
      </c>
    </row>
    <row r="342" spans="1:20" ht="15" customHeight="1" x14ac:dyDescent="0.25">
      <c r="A342" s="54">
        <v>1</v>
      </c>
      <c r="B342" s="54">
        <v>10</v>
      </c>
      <c r="C342" s="54">
        <v>120</v>
      </c>
      <c r="D342" s="55">
        <v>4</v>
      </c>
      <c r="E342" s="54">
        <v>4</v>
      </c>
      <c r="F342" s="56" t="str">
        <f>CONCATENATE(A342,".",B342,".",C342,".",E342)</f>
        <v>1.10.120.4</v>
      </c>
      <c r="G342" s="54" t="s">
        <v>113</v>
      </c>
      <c r="H342" s="54">
        <v>2311</v>
      </c>
      <c r="I342" s="54" t="s">
        <v>31</v>
      </c>
      <c r="J342" s="54" t="s">
        <v>826</v>
      </c>
      <c r="K342" s="54" t="s">
        <v>44</v>
      </c>
      <c r="L342" s="54" t="s">
        <v>71</v>
      </c>
      <c r="M342" s="54">
        <v>942</v>
      </c>
      <c r="N342" s="54" t="s">
        <v>823</v>
      </c>
      <c r="O342" s="54" t="s">
        <v>21</v>
      </c>
      <c r="P342" s="54" t="s">
        <v>36</v>
      </c>
      <c r="Q342" s="54" t="s">
        <v>24</v>
      </c>
      <c r="R342" s="57">
        <v>528.66</v>
      </c>
      <c r="S342" s="57">
        <v>1239.17</v>
      </c>
      <c r="T342" s="58">
        <v>2633.51</v>
      </c>
    </row>
    <row r="343" spans="1:20" ht="15" customHeight="1" x14ac:dyDescent="0.25">
      <c r="A343" s="54">
        <v>1</v>
      </c>
      <c r="B343" s="54">
        <v>10</v>
      </c>
      <c r="C343" s="54">
        <v>145</v>
      </c>
      <c r="D343" s="55">
        <v>2</v>
      </c>
      <c r="E343" s="54">
        <v>1</v>
      </c>
      <c r="F343" s="56" t="str">
        <f>CONCATENATE(A343,".",B343,".",C343,".",E343)</f>
        <v>1.10.145.1</v>
      </c>
      <c r="G343" s="54" t="s">
        <v>126</v>
      </c>
      <c r="H343" s="54">
        <v>3410</v>
      </c>
      <c r="I343" s="54" t="s">
        <v>31</v>
      </c>
      <c r="J343" s="54" t="s">
        <v>825</v>
      </c>
      <c r="K343" s="54" t="s">
        <v>44</v>
      </c>
      <c r="L343" s="54" t="s">
        <v>71</v>
      </c>
      <c r="M343" s="54">
        <v>138</v>
      </c>
      <c r="N343" s="54" t="s">
        <v>823</v>
      </c>
      <c r="O343" s="54" t="s">
        <v>21</v>
      </c>
      <c r="P343" s="54" t="s">
        <v>36</v>
      </c>
      <c r="Q343" s="54" t="s">
        <v>21</v>
      </c>
      <c r="R343" s="57">
        <v>528.66</v>
      </c>
      <c r="S343" s="60">
        <v>1239.17</v>
      </c>
      <c r="T343" s="58">
        <v>2606.96</v>
      </c>
    </row>
    <row r="344" spans="1:20" ht="15" customHeight="1" x14ac:dyDescent="0.25">
      <c r="A344" s="54">
        <v>1</v>
      </c>
      <c r="B344" s="54">
        <v>10</v>
      </c>
      <c r="C344" s="54">
        <v>145</v>
      </c>
      <c r="D344" s="55">
        <v>2</v>
      </c>
      <c r="E344" s="54">
        <v>2</v>
      </c>
      <c r="F344" s="56" t="str">
        <f>CONCATENATE(A344,".",B344,".",C344,".",E344)</f>
        <v>1.10.145.2</v>
      </c>
      <c r="G344" s="54" t="s">
        <v>126</v>
      </c>
      <c r="H344" s="54">
        <v>3410</v>
      </c>
      <c r="I344" s="54" t="s">
        <v>31</v>
      </c>
      <c r="J344" s="54" t="s">
        <v>825</v>
      </c>
      <c r="K344" s="54" t="s">
        <v>44</v>
      </c>
      <c r="L344" s="54" t="s">
        <v>71</v>
      </c>
      <c r="M344" s="54">
        <v>208</v>
      </c>
      <c r="N344" s="54" t="s">
        <v>823</v>
      </c>
      <c r="O344" s="54" t="s">
        <v>21</v>
      </c>
      <c r="P344" s="54" t="s">
        <v>36</v>
      </c>
      <c r="Q344" s="54" t="s">
        <v>21</v>
      </c>
      <c r="R344" s="57">
        <v>528.66</v>
      </c>
      <c r="S344" s="60">
        <v>1239.17</v>
      </c>
      <c r="T344" s="58">
        <v>2606.96</v>
      </c>
    </row>
    <row r="345" spans="1:20" s="59" customFormat="1" ht="14.25" customHeight="1" x14ac:dyDescent="0.25">
      <c r="A345" s="54">
        <v>1</v>
      </c>
      <c r="B345" s="54">
        <v>10</v>
      </c>
      <c r="C345" s="54">
        <v>164</v>
      </c>
      <c r="D345" s="55">
        <v>29</v>
      </c>
      <c r="E345" s="54">
        <v>1</v>
      </c>
      <c r="F345" s="56" t="str">
        <f>CONCATENATE(A345,".",B345,".",C345,".",E345)</f>
        <v>1.10.164.1</v>
      </c>
      <c r="G345" s="54" t="s">
        <v>136</v>
      </c>
      <c r="H345" s="54">
        <v>1510</v>
      </c>
      <c r="I345" s="54" t="s">
        <v>27</v>
      </c>
      <c r="J345" s="54" t="s">
        <v>825</v>
      </c>
      <c r="K345" s="54" t="s">
        <v>44</v>
      </c>
      <c r="L345" s="54" t="s">
        <v>71</v>
      </c>
      <c r="M345" s="54">
        <v>1461</v>
      </c>
      <c r="N345" s="54" t="s">
        <v>824</v>
      </c>
      <c r="O345" s="54" t="s">
        <v>21</v>
      </c>
      <c r="P345" s="54" t="s">
        <v>36</v>
      </c>
      <c r="Q345" s="54" t="s">
        <v>21</v>
      </c>
      <c r="R345" s="57">
        <v>528.66</v>
      </c>
      <c r="S345" s="57">
        <v>1239.17</v>
      </c>
      <c r="T345" s="58">
        <v>2606.96</v>
      </c>
    </row>
    <row r="346" spans="1:20" s="59" customFormat="1" ht="15" customHeight="1" x14ac:dyDescent="0.25">
      <c r="A346" s="54">
        <v>1</v>
      </c>
      <c r="B346" s="54">
        <v>10</v>
      </c>
      <c r="C346" s="54">
        <v>164</v>
      </c>
      <c r="D346" s="55">
        <v>29</v>
      </c>
      <c r="E346" s="54">
        <v>10</v>
      </c>
      <c r="F346" s="56" t="str">
        <f>CONCATENATE(A346,".",B346,".",C346,".",E346)</f>
        <v>1.10.164.10</v>
      </c>
      <c r="G346" s="54" t="s">
        <v>136</v>
      </c>
      <c r="H346" s="54">
        <v>9310</v>
      </c>
      <c r="I346" s="54" t="s">
        <v>27</v>
      </c>
      <c r="J346" s="54" t="s">
        <v>825</v>
      </c>
      <c r="K346" s="54" t="s">
        <v>44</v>
      </c>
      <c r="L346" s="54" t="s">
        <v>71</v>
      </c>
      <c r="M346" s="54">
        <v>964</v>
      </c>
      <c r="N346" s="54" t="s">
        <v>823</v>
      </c>
      <c r="O346" s="54" t="s">
        <v>21</v>
      </c>
      <c r="P346" s="54" t="s">
        <v>36</v>
      </c>
      <c r="Q346" s="54" t="s">
        <v>21</v>
      </c>
      <c r="R346" s="57">
        <v>526.09</v>
      </c>
      <c r="S346" s="57">
        <v>1239.17</v>
      </c>
      <c r="T346" s="58">
        <v>2606.96</v>
      </c>
    </row>
    <row r="347" spans="1:20" s="59" customFormat="1" ht="15" customHeight="1" x14ac:dyDescent="0.25">
      <c r="A347" s="54">
        <v>1</v>
      </c>
      <c r="B347" s="54">
        <v>10</v>
      </c>
      <c r="C347" s="54">
        <v>164</v>
      </c>
      <c r="D347" s="55">
        <v>29</v>
      </c>
      <c r="E347" s="54">
        <v>11</v>
      </c>
      <c r="F347" s="56" t="str">
        <f>CONCATENATE(A347,".",B347,".",C347,".",E347)</f>
        <v>1.10.164.11</v>
      </c>
      <c r="G347" s="54" t="s">
        <v>136</v>
      </c>
      <c r="H347" s="54">
        <v>9310</v>
      </c>
      <c r="I347" s="54" t="s">
        <v>27</v>
      </c>
      <c r="J347" s="54" t="s">
        <v>826</v>
      </c>
      <c r="K347" s="54" t="s">
        <v>44</v>
      </c>
      <c r="L347" s="54" t="s">
        <v>71</v>
      </c>
      <c r="M347" s="54">
        <v>509</v>
      </c>
      <c r="N347" s="54" t="s">
        <v>823</v>
      </c>
      <c r="O347" s="54" t="s">
        <v>21</v>
      </c>
      <c r="P347" s="54" t="s">
        <v>36</v>
      </c>
      <c r="Q347" s="54" t="s">
        <v>21</v>
      </c>
      <c r="R347" s="57">
        <v>526.09</v>
      </c>
      <c r="S347" s="57">
        <v>1239.17</v>
      </c>
      <c r="T347" s="58">
        <v>2631.511</v>
      </c>
    </row>
    <row r="348" spans="1:20" s="59" customFormat="1" ht="15" customHeight="1" x14ac:dyDescent="0.25">
      <c r="A348" s="54">
        <v>1</v>
      </c>
      <c r="B348" s="54">
        <v>10</v>
      </c>
      <c r="C348" s="54">
        <v>164</v>
      </c>
      <c r="D348" s="55">
        <v>29</v>
      </c>
      <c r="E348" s="54">
        <v>12</v>
      </c>
      <c r="F348" s="56" t="str">
        <f>CONCATENATE(A348,".",B348,".",C348,".",E348)</f>
        <v>1.10.164.12</v>
      </c>
      <c r="G348" s="54" t="s">
        <v>136</v>
      </c>
      <c r="H348" s="54">
        <v>9251</v>
      </c>
      <c r="I348" s="54" t="s">
        <v>27</v>
      </c>
      <c r="J348" s="54" t="s">
        <v>825</v>
      </c>
      <c r="K348" s="54" t="s">
        <v>44</v>
      </c>
      <c r="L348" s="54" t="s">
        <v>71</v>
      </c>
      <c r="M348" s="54">
        <v>1316</v>
      </c>
      <c r="N348" s="54" t="s">
        <v>824</v>
      </c>
      <c r="O348" s="54" t="s">
        <v>21</v>
      </c>
      <c r="P348" s="54" t="s">
        <v>36</v>
      </c>
      <c r="Q348" s="54" t="s">
        <v>21</v>
      </c>
      <c r="R348" s="57">
        <v>528.66</v>
      </c>
      <c r="S348" s="57">
        <v>1239.17</v>
      </c>
      <c r="T348" s="58">
        <v>2606.96</v>
      </c>
    </row>
    <row r="349" spans="1:20" s="59" customFormat="1" ht="15" customHeight="1" x14ac:dyDescent="0.25">
      <c r="A349" s="54">
        <v>1</v>
      </c>
      <c r="B349" s="54">
        <v>10</v>
      </c>
      <c r="C349" s="54">
        <v>164</v>
      </c>
      <c r="D349" s="55">
        <v>29</v>
      </c>
      <c r="E349" s="54">
        <v>13</v>
      </c>
      <c r="F349" s="56" t="str">
        <f>CONCATENATE(A349,".",B349,".",C349,".",E349)</f>
        <v>1.10.164.13</v>
      </c>
      <c r="G349" s="54" t="s">
        <v>136</v>
      </c>
      <c r="H349" s="54">
        <v>9251</v>
      </c>
      <c r="I349" s="54" t="s">
        <v>27</v>
      </c>
      <c r="J349" s="54" t="s">
        <v>825</v>
      </c>
      <c r="K349" s="54" t="s">
        <v>44</v>
      </c>
      <c r="L349" s="54" t="s">
        <v>71</v>
      </c>
      <c r="M349" s="54">
        <v>1286</v>
      </c>
      <c r="N349" s="54" t="s">
        <v>823</v>
      </c>
      <c r="O349" s="54" t="s">
        <v>21</v>
      </c>
      <c r="P349" s="54" t="s">
        <v>36</v>
      </c>
      <c r="Q349" s="54" t="s">
        <v>21</v>
      </c>
      <c r="R349" s="57">
        <v>528.66</v>
      </c>
      <c r="S349" s="57">
        <v>1239.17</v>
      </c>
      <c r="T349" s="58">
        <v>2606.96</v>
      </c>
    </row>
    <row r="350" spans="1:20" ht="15" customHeight="1" x14ac:dyDescent="0.25">
      <c r="A350" s="54">
        <v>1</v>
      </c>
      <c r="B350" s="54">
        <v>10</v>
      </c>
      <c r="C350" s="54">
        <v>164</v>
      </c>
      <c r="D350" s="55">
        <v>29</v>
      </c>
      <c r="E350" s="54">
        <v>15</v>
      </c>
      <c r="F350" s="56" t="str">
        <f>CONCATENATE(A350,".",B350,".",C350,".",E350)</f>
        <v>1.10.164.15</v>
      </c>
      <c r="G350" s="54" t="s">
        <v>136</v>
      </c>
      <c r="H350" s="54">
        <v>9202</v>
      </c>
      <c r="I350" s="54" t="s">
        <v>27</v>
      </c>
      <c r="J350" s="54" t="s">
        <v>825</v>
      </c>
      <c r="K350" s="54" t="s">
        <v>44</v>
      </c>
      <c r="L350" s="54" t="s">
        <v>71</v>
      </c>
      <c r="M350" s="54">
        <v>1610</v>
      </c>
      <c r="N350" s="54" t="s">
        <v>824</v>
      </c>
      <c r="O350" s="54" t="s">
        <v>21</v>
      </c>
      <c r="P350" s="54" t="s">
        <v>36</v>
      </c>
      <c r="Q350" s="54" t="s">
        <v>21</v>
      </c>
      <c r="R350" s="57">
        <v>528.66</v>
      </c>
      <c r="S350" s="57">
        <v>1239.17</v>
      </c>
      <c r="T350" s="58">
        <v>2606.96</v>
      </c>
    </row>
    <row r="351" spans="1:20" ht="15" customHeight="1" x14ac:dyDescent="0.25">
      <c r="A351" s="54">
        <v>1</v>
      </c>
      <c r="B351" s="54">
        <v>10</v>
      </c>
      <c r="C351" s="54">
        <v>164</v>
      </c>
      <c r="D351" s="55">
        <v>29</v>
      </c>
      <c r="E351" s="54">
        <v>16</v>
      </c>
      <c r="F351" s="56" t="str">
        <f>CONCATENATE(A351,".",B351,".",C351,".",E351)</f>
        <v>1.10.164.16</v>
      </c>
      <c r="G351" s="54" t="s">
        <v>136</v>
      </c>
      <c r="H351" s="54">
        <v>9201</v>
      </c>
      <c r="I351" s="54" t="s">
        <v>27</v>
      </c>
      <c r="J351" s="54" t="s">
        <v>825</v>
      </c>
      <c r="K351" s="54" t="s">
        <v>44</v>
      </c>
      <c r="L351" s="54" t="s">
        <v>71</v>
      </c>
      <c r="M351" s="54">
        <v>136</v>
      </c>
      <c r="N351" s="54" t="s">
        <v>823</v>
      </c>
      <c r="O351" s="54" t="s">
        <v>21</v>
      </c>
      <c r="P351" s="54" t="s">
        <v>36</v>
      </c>
      <c r="Q351" s="54" t="s">
        <v>21</v>
      </c>
      <c r="R351" s="57">
        <v>528.66</v>
      </c>
      <c r="S351" s="57">
        <v>1239.17</v>
      </c>
      <c r="T351" s="58">
        <v>2606.96</v>
      </c>
    </row>
    <row r="352" spans="1:20" ht="15" customHeight="1" x14ac:dyDescent="0.25">
      <c r="A352" s="54">
        <v>1</v>
      </c>
      <c r="B352" s="54">
        <v>10</v>
      </c>
      <c r="C352" s="54">
        <v>164</v>
      </c>
      <c r="D352" s="55">
        <v>29</v>
      </c>
      <c r="E352" s="54">
        <v>17</v>
      </c>
      <c r="F352" s="56" t="str">
        <f>CONCATENATE(A352,".",B352,".",C352,".",E352)</f>
        <v>1.10.164.17</v>
      </c>
      <c r="G352" s="54" t="s">
        <v>136</v>
      </c>
      <c r="H352" s="54">
        <v>9201</v>
      </c>
      <c r="I352" s="54" t="s">
        <v>27</v>
      </c>
      <c r="J352" s="54" t="s">
        <v>825</v>
      </c>
      <c r="K352" s="54" t="s">
        <v>44</v>
      </c>
      <c r="L352" s="54" t="s">
        <v>71</v>
      </c>
      <c r="M352" s="54">
        <v>1438</v>
      </c>
      <c r="N352" s="54" t="s">
        <v>824</v>
      </c>
      <c r="O352" s="54" t="s">
        <v>21</v>
      </c>
      <c r="P352" s="54" t="s">
        <v>36</v>
      </c>
      <c r="Q352" s="54" t="s">
        <v>21</v>
      </c>
      <c r="R352" s="57">
        <v>528.66</v>
      </c>
      <c r="S352" s="57">
        <v>1239.17</v>
      </c>
      <c r="T352" s="58">
        <v>2606.96</v>
      </c>
    </row>
    <row r="353" spans="1:20" s="59" customFormat="1" ht="15" customHeight="1" x14ac:dyDescent="0.25">
      <c r="A353" s="54">
        <v>1</v>
      </c>
      <c r="B353" s="54">
        <v>10</v>
      </c>
      <c r="C353" s="54">
        <v>164</v>
      </c>
      <c r="D353" s="55">
        <v>29</v>
      </c>
      <c r="E353" s="54">
        <v>18</v>
      </c>
      <c r="F353" s="56" t="str">
        <f>CONCATENATE(A353,".",B353,".",C353,".",E353)</f>
        <v>1.10.164.18</v>
      </c>
      <c r="G353" s="54" t="s">
        <v>136</v>
      </c>
      <c r="H353" s="54">
        <v>9206</v>
      </c>
      <c r="I353" s="54" t="s">
        <v>27</v>
      </c>
      <c r="J353" s="54" t="s">
        <v>825</v>
      </c>
      <c r="K353" s="54" t="s">
        <v>44</v>
      </c>
      <c r="L353" s="54" t="s">
        <v>71</v>
      </c>
      <c r="M353" s="54">
        <v>172</v>
      </c>
      <c r="N353" s="54" t="s">
        <v>823</v>
      </c>
      <c r="O353" s="54" t="s">
        <v>21</v>
      </c>
      <c r="P353" s="54" t="s">
        <v>36</v>
      </c>
      <c r="Q353" s="54" t="s">
        <v>21</v>
      </c>
      <c r="R353" s="57">
        <v>528.66</v>
      </c>
      <c r="S353" s="57">
        <v>1239.17</v>
      </c>
      <c r="T353" s="58">
        <v>2606.96</v>
      </c>
    </row>
    <row r="354" spans="1:20" s="59" customFormat="1" ht="15" customHeight="1" x14ac:dyDescent="0.25">
      <c r="A354" s="54">
        <v>1</v>
      </c>
      <c r="B354" s="54">
        <v>10</v>
      </c>
      <c r="C354" s="54">
        <v>164</v>
      </c>
      <c r="D354" s="55">
        <v>29</v>
      </c>
      <c r="E354" s="54">
        <v>19</v>
      </c>
      <c r="F354" s="56" t="str">
        <f>CONCATENATE(A354,".",B354,".",C354,".",E354)</f>
        <v>1.10.164.19</v>
      </c>
      <c r="G354" s="54" t="s">
        <v>136</v>
      </c>
      <c r="H354" s="54">
        <v>9206</v>
      </c>
      <c r="I354" s="54" t="s">
        <v>27</v>
      </c>
      <c r="J354" s="54" t="s">
        <v>825</v>
      </c>
      <c r="K354" s="54" t="s">
        <v>44</v>
      </c>
      <c r="L354" s="54" t="s">
        <v>71</v>
      </c>
      <c r="M354" s="54">
        <v>1188</v>
      </c>
      <c r="N354" s="54" t="s">
        <v>823</v>
      </c>
      <c r="O354" s="54" t="s">
        <v>21</v>
      </c>
      <c r="P354" s="54" t="s">
        <v>36</v>
      </c>
      <c r="Q354" s="54" t="s">
        <v>21</v>
      </c>
      <c r="R354" s="57">
        <v>528.66</v>
      </c>
      <c r="S354" s="57">
        <v>1239.17</v>
      </c>
      <c r="T354" s="58">
        <v>2606.96</v>
      </c>
    </row>
    <row r="355" spans="1:20" s="59" customFormat="1" ht="15" customHeight="1" x14ac:dyDescent="0.25">
      <c r="A355" s="54">
        <v>1</v>
      </c>
      <c r="B355" s="54">
        <v>10</v>
      </c>
      <c r="C355" s="54">
        <v>164</v>
      </c>
      <c r="D355" s="55">
        <v>29</v>
      </c>
      <c r="E355" s="54">
        <v>2</v>
      </c>
      <c r="F355" s="56" t="str">
        <f>CONCATENATE(A355,".",B355,".",C355,".",E355)</f>
        <v>1.10.164.2</v>
      </c>
      <c r="G355" s="54" t="s">
        <v>136</v>
      </c>
      <c r="H355" s="54">
        <v>9340</v>
      </c>
      <c r="I355" s="54" t="s">
        <v>27</v>
      </c>
      <c r="J355" s="54" t="s">
        <v>825</v>
      </c>
      <c r="K355" s="54" t="s">
        <v>44</v>
      </c>
      <c r="L355" s="54" t="s">
        <v>71</v>
      </c>
      <c r="M355" s="54">
        <v>240</v>
      </c>
      <c r="N355" s="54" t="s">
        <v>823</v>
      </c>
      <c r="O355" s="54" t="s">
        <v>21</v>
      </c>
      <c r="P355" s="54" t="s">
        <v>36</v>
      </c>
      <c r="Q355" s="54" t="s">
        <v>21</v>
      </c>
      <c r="R355" s="57">
        <v>528.66</v>
      </c>
      <c r="S355" s="57">
        <v>1239.17</v>
      </c>
      <c r="T355" s="58">
        <v>2606.96</v>
      </c>
    </row>
    <row r="356" spans="1:20" s="59" customFormat="1" ht="15" customHeight="1" x14ac:dyDescent="0.25">
      <c r="A356" s="54">
        <v>1</v>
      </c>
      <c r="B356" s="54">
        <v>10</v>
      </c>
      <c r="C356" s="54">
        <v>164</v>
      </c>
      <c r="D356" s="55">
        <v>29</v>
      </c>
      <c r="E356" s="54">
        <v>20</v>
      </c>
      <c r="F356" s="56" t="str">
        <f>CONCATENATE(A356,".",B356,".",C356,".",E356)</f>
        <v>1.10.164.20</v>
      </c>
      <c r="G356" s="54" t="s">
        <v>136</v>
      </c>
      <c r="H356" s="54">
        <v>9206</v>
      </c>
      <c r="I356" s="54" t="s">
        <v>27</v>
      </c>
      <c r="J356" s="54" t="s">
        <v>825</v>
      </c>
      <c r="K356" s="54" t="s">
        <v>44</v>
      </c>
      <c r="L356" s="54" t="s">
        <v>71</v>
      </c>
      <c r="M356" s="54">
        <v>1689</v>
      </c>
      <c r="N356" s="54" t="s">
        <v>824</v>
      </c>
      <c r="O356" s="54" t="s">
        <v>21</v>
      </c>
      <c r="P356" s="54" t="s">
        <v>36</v>
      </c>
      <c r="Q356" s="54" t="s">
        <v>21</v>
      </c>
      <c r="R356" s="57">
        <v>528.66</v>
      </c>
      <c r="S356" s="57">
        <v>1239.17</v>
      </c>
      <c r="T356" s="58">
        <v>2606.96</v>
      </c>
    </row>
    <row r="357" spans="1:20" ht="15" customHeight="1" x14ac:dyDescent="0.25">
      <c r="A357" s="54">
        <v>1</v>
      </c>
      <c r="B357" s="54">
        <v>10</v>
      </c>
      <c r="C357" s="54">
        <v>164</v>
      </c>
      <c r="D357" s="55">
        <v>29</v>
      </c>
      <c r="E357" s="54">
        <v>21</v>
      </c>
      <c r="F357" s="56" t="str">
        <f>CONCATENATE(A357,".",B357,".",C357,".",E357)</f>
        <v>1.10.164.21</v>
      </c>
      <c r="G357" s="54" t="s">
        <v>136</v>
      </c>
      <c r="H357" s="54">
        <v>4930</v>
      </c>
      <c r="I357" s="54" t="s">
        <v>27</v>
      </c>
      <c r="J357" s="54" t="s">
        <v>825</v>
      </c>
      <c r="K357" s="54" t="s">
        <v>44</v>
      </c>
      <c r="L357" s="54" t="s">
        <v>71</v>
      </c>
      <c r="M357" s="54">
        <v>117</v>
      </c>
      <c r="N357" s="54" t="s">
        <v>823</v>
      </c>
      <c r="O357" s="54" t="s">
        <v>21</v>
      </c>
      <c r="P357" s="54" t="s">
        <v>36</v>
      </c>
      <c r="Q357" s="54" t="s">
        <v>21</v>
      </c>
      <c r="R357" s="57">
        <v>528.66</v>
      </c>
      <c r="S357" s="57">
        <v>1239.17</v>
      </c>
      <c r="T357" s="58">
        <v>2606.96</v>
      </c>
    </row>
    <row r="358" spans="1:20" ht="15" customHeight="1" x14ac:dyDescent="0.25">
      <c r="A358" s="54">
        <v>1</v>
      </c>
      <c r="B358" s="54">
        <v>10</v>
      </c>
      <c r="C358" s="54">
        <v>164</v>
      </c>
      <c r="D358" s="55">
        <v>29</v>
      </c>
      <c r="E358" s="54">
        <v>23</v>
      </c>
      <c r="F358" s="56" t="str">
        <f>CONCATENATE(A358,".",B358,".",C358,".",E358)</f>
        <v>1.10.164.23</v>
      </c>
      <c r="G358" s="54" t="s">
        <v>136</v>
      </c>
      <c r="H358" s="54">
        <v>3111</v>
      </c>
      <c r="I358" s="54" t="s">
        <v>27</v>
      </c>
      <c r="J358" s="54" t="s">
        <v>825</v>
      </c>
      <c r="K358" s="54" t="s">
        <v>44</v>
      </c>
      <c r="L358" s="54" t="s">
        <v>71</v>
      </c>
      <c r="M358" s="54">
        <v>818</v>
      </c>
      <c r="N358" s="55" t="s">
        <v>824</v>
      </c>
      <c r="O358" s="54" t="s">
        <v>21</v>
      </c>
      <c r="P358" s="54" t="s">
        <v>36</v>
      </c>
      <c r="Q358" s="54" t="s">
        <v>21</v>
      </c>
      <c r="R358" s="57">
        <v>528.66</v>
      </c>
      <c r="S358" s="57">
        <v>1239.17</v>
      </c>
      <c r="T358" s="58">
        <v>2606.96</v>
      </c>
    </row>
    <row r="359" spans="1:20" ht="15" customHeight="1" x14ac:dyDescent="0.25">
      <c r="A359" s="54">
        <v>1</v>
      </c>
      <c r="B359" s="54">
        <v>10</v>
      </c>
      <c r="C359" s="54">
        <v>164</v>
      </c>
      <c r="D359" s="55">
        <v>29</v>
      </c>
      <c r="E359" s="54">
        <v>24</v>
      </c>
      <c r="F359" s="56" t="str">
        <f>CONCATENATE(A359,".",B359,".",C359,".",E359)</f>
        <v>1.10.164.24</v>
      </c>
      <c r="G359" s="54" t="s">
        <v>136</v>
      </c>
      <c r="H359" s="54">
        <v>1640</v>
      </c>
      <c r="I359" s="54" t="s">
        <v>27</v>
      </c>
      <c r="J359" s="54" t="s">
        <v>825</v>
      </c>
      <c r="K359" s="54" t="s">
        <v>44</v>
      </c>
      <c r="L359" s="54" t="s">
        <v>71</v>
      </c>
      <c r="M359" s="54">
        <v>1298</v>
      </c>
      <c r="N359" s="54" t="s">
        <v>824</v>
      </c>
      <c r="O359" s="54" t="s">
        <v>21</v>
      </c>
      <c r="P359" s="54" t="s">
        <v>36</v>
      </c>
      <c r="Q359" s="54" t="s">
        <v>21</v>
      </c>
      <c r="R359" s="57">
        <v>528.66</v>
      </c>
      <c r="S359" s="57">
        <v>1239.17</v>
      </c>
      <c r="T359" s="58">
        <v>2606.96</v>
      </c>
    </row>
    <row r="360" spans="1:20" s="59" customFormat="1" ht="15" customHeight="1" x14ac:dyDescent="0.25">
      <c r="A360" s="54">
        <v>1</v>
      </c>
      <c r="B360" s="54">
        <v>10</v>
      </c>
      <c r="C360" s="54">
        <v>164</v>
      </c>
      <c r="D360" s="55">
        <v>29</v>
      </c>
      <c r="E360" s="54">
        <v>25</v>
      </c>
      <c r="F360" s="56" t="str">
        <f>CONCATENATE(A360,".",B360,".",C360,".",E360)</f>
        <v>1.10.164.25</v>
      </c>
      <c r="G360" s="54" t="s">
        <v>136</v>
      </c>
      <c r="H360" s="54">
        <v>1630</v>
      </c>
      <c r="I360" s="54" t="s">
        <v>27</v>
      </c>
      <c r="J360" s="54" t="s">
        <v>825</v>
      </c>
      <c r="K360" s="54" t="s">
        <v>44</v>
      </c>
      <c r="L360" s="54" t="s">
        <v>71</v>
      </c>
      <c r="M360" s="54">
        <v>1225</v>
      </c>
      <c r="N360" s="54" t="s">
        <v>823</v>
      </c>
      <c r="O360" s="54" t="s">
        <v>21</v>
      </c>
      <c r="P360" s="54" t="s">
        <v>36</v>
      </c>
      <c r="Q360" s="54" t="s">
        <v>21</v>
      </c>
      <c r="R360" s="57">
        <v>528.66</v>
      </c>
      <c r="S360" s="57">
        <v>1239.17</v>
      </c>
      <c r="T360" s="58">
        <v>2606.96</v>
      </c>
    </row>
    <row r="361" spans="1:20" s="59" customFormat="1" ht="15" customHeight="1" x14ac:dyDescent="0.25">
      <c r="A361" s="54">
        <v>1</v>
      </c>
      <c r="B361" s="54">
        <v>10</v>
      </c>
      <c r="C361" s="54">
        <v>164</v>
      </c>
      <c r="D361" s="55">
        <v>29</v>
      </c>
      <c r="E361" s="54">
        <v>26</v>
      </c>
      <c r="F361" s="56" t="str">
        <f>CONCATENATE(A361,".",B361,".",C361,".",E361)</f>
        <v>1.10.164.26</v>
      </c>
      <c r="G361" s="54" t="s">
        <v>136</v>
      </c>
      <c r="H361" s="54">
        <v>1300</v>
      </c>
      <c r="I361" s="54" t="s">
        <v>27</v>
      </c>
      <c r="J361" s="54" t="s">
        <v>826</v>
      </c>
      <c r="K361" s="54" t="s">
        <v>44</v>
      </c>
      <c r="L361" s="54" t="s">
        <v>71</v>
      </c>
      <c r="M361" s="54">
        <v>1010</v>
      </c>
      <c r="N361" s="54" t="s">
        <v>823</v>
      </c>
      <c r="O361" s="54" t="s">
        <v>21</v>
      </c>
      <c r="P361" s="54" t="s">
        <v>36</v>
      </c>
      <c r="Q361" s="54" t="s">
        <v>21</v>
      </c>
      <c r="R361" s="57">
        <v>526.09</v>
      </c>
      <c r="S361" s="57">
        <v>1239.17</v>
      </c>
      <c r="T361" s="58">
        <v>2631.511</v>
      </c>
    </row>
    <row r="362" spans="1:20" ht="15" customHeight="1" x14ac:dyDescent="0.25">
      <c r="A362" s="55">
        <v>1</v>
      </c>
      <c r="B362" s="55">
        <v>10</v>
      </c>
      <c r="C362" s="55">
        <v>164</v>
      </c>
      <c r="D362" s="55">
        <v>29</v>
      </c>
      <c r="E362" s="55">
        <v>27</v>
      </c>
      <c r="F362" s="61" t="str">
        <f>CONCATENATE(A362,".",B362,".",C362,".",E362)</f>
        <v>1.10.164.27</v>
      </c>
      <c r="G362" s="55" t="s">
        <v>136</v>
      </c>
      <c r="H362" s="55">
        <v>1510</v>
      </c>
      <c r="I362" s="55" t="s">
        <v>27</v>
      </c>
      <c r="J362" s="55" t="s">
        <v>826</v>
      </c>
      <c r="K362" s="55" t="s">
        <v>44</v>
      </c>
      <c r="L362" s="55" t="s">
        <v>71</v>
      </c>
      <c r="M362" s="53">
        <v>415</v>
      </c>
      <c r="N362" s="55" t="s">
        <v>823</v>
      </c>
      <c r="O362" s="55" t="s">
        <v>21</v>
      </c>
      <c r="P362" s="55" t="s">
        <v>36</v>
      </c>
      <c r="Q362" s="55" t="s">
        <v>21</v>
      </c>
      <c r="R362" s="67">
        <v>526.09</v>
      </c>
      <c r="S362" s="57">
        <v>1239.17</v>
      </c>
      <c r="T362" s="58">
        <v>2631.511</v>
      </c>
    </row>
    <row r="363" spans="1:20" ht="16.5" customHeight="1" x14ac:dyDescent="0.25">
      <c r="A363" s="54">
        <v>1</v>
      </c>
      <c r="B363" s="54">
        <v>10</v>
      </c>
      <c r="C363" s="54">
        <v>164</v>
      </c>
      <c r="D363" s="55">
        <v>29</v>
      </c>
      <c r="E363" s="54">
        <v>28</v>
      </c>
      <c r="F363" s="56" t="str">
        <f>CONCATENATE(A363,".",B363,".",C363,".",E363)</f>
        <v>1.10.164.28</v>
      </c>
      <c r="G363" s="54" t="s">
        <v>136</v>
      </c>
      <c r="H363" s="54">
        <v>3410</v>
      </c>
      <c r="I363" s="54" t="s">
        <v>27</v>
      </c>
      <c r="J363" s="54" t="s">
        <v>825</v>
      </c>
      <c r="K363" s="54" t="s">
        <v>44</v>
      </c>
      <c r="L363" s="54" t="s">
        <v>71</v>
      </c>
      <c r="M363" s="54">
        <v>130</v>
      </c>
      <c r="N363" s="54" t="s">
        <v>823</v>
      </c>
      <c r="O363" s="54" t="s">
        <v>21</v>
      </c>
      <c r="P363" s="54" t="s">
        <v>36</v>
      </c>
      <c r="Q363" s="54" t="s">
        <v>21</v>
      </c>
      <c r="R363" s="57">
        <v>528.66</v>
      </c>
      <c r="S363" s="57">
        <v>1239.17</v>
      </c>
      <c r="T363" s="58">
        <v>2606.96</v>
      </c>
    </row>
    <row r="364" spans="1:20" ht="15" customHeight="1" x14ac:dyDescent="0.25">
      <c r="A364" s="54">
        <v>1</v>
      </c>
      <c r="B364" s="54">
        <v>10</v>
      </c>
      <c r="C364" s="54">
        <v>164</v>
      </c>
      <c r="D364" s="55">
        <v>29</v>
      </c>
      <c r="E364" s="54">
        <v>29</v>
      </c>
      <c r="F364" s="56" t="str">
        <f>CONCATENATE(A364,".",B364,".",C364,".",E364)</f>
        <v>1.10.164.29</v>
      </c>
      <c r="G364" s="54" t="s">
        <v>136</v>
      </c>
      <c r="H364" s="54">
        <v>9310</v>
      </c>
      <c r="I364" s="54" t="s">
        <v>27</v>
      </c>
      <c r="J364" s="54" t="s">
        <v>826</v>
      </c>
      <c r="K364" s="54" t="s">
        <v>44</v>
      </c>
      <c r="L364" s="54" t="s">
        <v>71</v>
      </c>
      <c r="M364" s="54">
        <v>510</v>
      </c>
      <c r="N364" s="54" t="s">
        <v>823</v>
      </c>
      <c r="O364" s="54" t="s">
        <v>21</v>
      </c>
      <c r="P364" s="54" t="s">
        <v>36</v>
      </c>
      <c r="Q364" s="54" t="s">
        <v>21</v>
      </c>
      <c r="R364" s="57">
        <v>526.09</v>
      </c>
      <c r="S364" s="57">
        <v>1239.17</v>
      </c>
      <c r="T364" s="58">
        <v>2631.511</v>
      </c>
    </row>
    <row r="365" spans="1:20" ht="15" customHeight="1" x14ac:dyDescent="0.25">
      <c r="A365" s="55">
        <v>1</v>
      </c>
      <c r="B365" s="55">
        <v>10</v>
      </c>
      <c r="C365" s="55">
        <v>164</v>
      </c>
      <c r="D365" s="55">
        <v>29</v>
      </c>
      <c r="E365" s="55">
        <v>30</v>
      </c>
      <c r="F365" s="61" t="str">
        <f>CONCATENATE(A365,".",B365,".",C365,".",E365)</f>
        <v>1.10.164.30</v>
      </c>
      <c r="G365" s="55" t="s">
        <v>136</v>
      </c>
      <c r="H365" s="55">
        <v>9320</v>
      </c>
      <c r="I365" s="55" t="s">
        <v>27</v>
      </c>
      <c r="J365" s="55" t="s">
        <v>826</v>
      </c>
      <c r="K365" s="55" t="s">
        <v>44</v>
      </c>
      <c r="L365" s="55" t="s">
        <v>71</v>
      </c>
      <c r="M365" s="55">
        <v>1036</v>
      </c>
      <c r="N365" s="55" t="s">
        <v>823</v>
      </c>
      <c r="O365" s="55" t="s">
        <v>21</v>
      </c>
      <c r="P365" s="55" t="s">
        <v>36</v>
      </c>
      <c r="Q365" s="55" t="s">
        <v>21</v>
      </c>
      <c r="R365" s="67">
        <v>528.66</v>
      </c>
      <c r="S365" s="57">
        <v>1239.17</v>
      </c>
      <c r="T365" s="58">
        <v>2631.511</v>
      </c>
    </row>
    <row r="366" spans="1:20" s="59" customFormat="1" ht="15" customHeight="1" x14ac:dyDescent="0.25">
      <c r="A366" s="54">
        <v>1</v>
      </c>
      <c r="B366" s="54">
        <v>10</v>
      </c>
      <c r="C366" s="54">
        <v>164</v>
      </c>
      <c r="D366" s="55">
        <v>29</v>
      </c>
      <c r="E366" s="54">
        <v>31</v>
      </c>
      <c r="F366" s="56" t="str">
        <f>CONCATENATE(A366,".",B366,".",C366,".",E366)</f>
        <v>1.10.164.31</v>
      </c>
      <c r="G366" s="54" t="s">
        <v>136</v>
      </c>
      <c r="H366" s="54">
        <v>9320</v>
      </c>
      <c r="I366" s="54" t="s">
        <v>27</v>
      </c>
      <c r="J366" s="55" t="s">
        <v>826</v>
      </c>
      <c r="K366" s="54" t="s">
        <v>44</v>
      </c>
      <c r="L366" s="54" t="s">
        <v>71</v>
      </c>
      <c r="M366" s="54">
        <v>902</v>
      </c>
      <c r="N366" s="54" t="s">
        <v>823</v>
      </c>
      <c r="O366" s="54" t="s">
        <v>21</v>
      </c>
      <c r="P366" s="54" t="s">
        <v>36</v>
      </c>
      <c r="Q366" s="54" t="s">
        <v>21</v>
      </c>
      <c r="R366" s="67">
        <v>528.66</v>
      </c>
      <c r="S366" s="57">
        <v>1239.17</v>
      </c>
      <c r="T366" s="58">
        <v>2631.511</v>
      </c>
    </row>
    <row r="367" spans="1:20" s="59" customFormat="1" ht="15" customHeight="1" x14ac:dyDescent="0.25">
      <c r="A367" s="54">
        <v>1</v>
      </c>
      <c r="B367" s="54">
        <v>10</v>
      </c>
      <c r="C367" s="54">
        <v>164</v>
      </c>
      <c r="D367" s="55">
        <v>29</v>
      </c>
      <c r="E367" s="54">
        <v>33</v>
      </c>
      <c r="F367" s="56" t="str">
        <f>CONCATENATE(A367,".",B367,".",C367,".",E367)</f>
        <v>1.10.164.33</v>
      </c>
      <c r="G367" s="54" t="s">
        <v>136</v>
      </c>
      <c r="H367" s="54">
        <v>9231</v>
      </c>
      <c r="I367" s="54" t="s">
        <v>27</v>
      </c>
      <c r="J367" s="54" t="s">
        <v>825</v>
      </c>
      <c r="K367" s="54" t="s">
        <v>44</v>
      </c>
      <c r="L367" s="54" t="s">
        <v>71</v>
      </c>
      <c r="M367" s="54">
        <v>259</v>
      </c>
      <c r="N367" s="54" t="s">
        <v>823</v>
      </c>
      <c r="O367" s="54" t="s">
        <v>21</v>
      </c>
      <c r="P367" s="54" t="s">
        <v>36</v>
      </c>
      <c r="Q367" s="54" t="s">
        <v>21</v>
      </c>
      <c r="R367" s="67">
        <v>528.66</v>
      </c>
      <c r="S367" s="57">
        <v>1239.17</v>
      </c>
      <c r="T367" s="58">
        <v>2606.96</v>
      </c>
    </row>
    <row r="368" spans="1:20" s="59" customFormat="1" ht="15" customHeight="1" x14ac:dyDescent="0.25">
      <c r="A368" s="54">
        <v>1</v>
      </c>
      <c r="B368" s="54">
        <v>10</v>
      </c>
      <c r="C368" s="54">
        <v>164</v>
      </c>
      <c r="D368" s="55">
        <v>29</v>
      </c>
      <c r="E368" s="54">
        <v>34</v>
      </c>
      <c r="F368" s="56" t="str">
        <f>CONCATENATE(A368,".",B368,".",C368,".",E368)</f>
        <v>1.10.164.34</v>
      </c>
      <c r="G368" s="54" t="s">
        <v>136</v>
      </c>
      <c r="H368" s="54">
        <v>1720</v>
      </c>
      <c r="I368" s="54" t="s">
        <v>27</v>
      </c>
      <c r="J368" s="54" t="s">
        <v>825</v>
      </c>
      <c r="K368" s="54" t="s">
        <v>44</v>
      </c>
      <c r="L368" s="54" t="s">
        <v>71</v>
      </c>
      <c r="M368" s="54">
        <v>1430</v>
      </c>
      <c r="N368" s="54" t="s">
        <v>823</v>
      </c>
      <c r="O368" s="54" t="s">
        <v>21</v>
      </c>
      <c r="P368" s="54" t="s">
        <v>36</v>
      </c>
      <c r="Q368" s="54" t="s">
        <v>21</v>
      </c>
      <c r="R368" s="67">
        <v>528.66</v>
      </c>
      <c r="S368" s="57">
        <v>1239.17</v>
      </c>
      <c r="T368" s="58">
        <v>2606.96</v>
      </c>
    </row>
    <row r="369" spans="1:20" s="59" customFormat="1" ht="15" customHeight="1" x14ac:dyDescent="0.25">
      <c r="A369" s="54">
        <v>1</v>
      </c>
      <c r="B369" s="54">
        <v>10</v>
      </c>
      <c r="C369" s="54">
        <v>164</v>
      </c>
      <c r="D369" s="55">
        <v>29</v>
      </c>
      <c r="E369" s="54">
        <v>5</v>
      </c>
      <c r="F369" s="56" t="str">
        <f>CONCATENATE(A369,".",B369,".",C369,".",E369)</f>
        <v>1.10.164.5</v>
      </c>
      <c r="G369" s="54" t="s">
        <v>136</v>
      </c>
      <c r="H369" s="54">
        <v>9320</v>
      </c>
      <c r="I369" s="54" t="s">
        <v>27</v>
      </c>
      <c r="J369" s="54" t="s">
        <v>825</v>
      </c>
      <c r="K369" s="54" t="s">
        <v>44</v>
      </c>
      <c r="L369" s="54" t="s">
        <v>71</v>
      </c>
      <c r="M369" s="54">
        <v>193</v>
      </c>
      <c r="N369" s="54" t="s">
        <v>823</v>
      </c>
      <c r="O369" s="54" t="s">
        <v>21</v>
      </c>
      <c r="P369" s="54" t="s">
        <v>36</v>
      </c>
      <c r="Q369" s="54" t="s">
        <v>21</v>
      </c>
      <c r="R369" s="67">
        <v>528.66</v>
      </c>
      <c r="S369" s="57">
        <v>1239.17</v>
      </c>
      <c r="T369" s="58">
        <v>2606.96</v>
      </c>
    </row>
    <row r="370" spans="1:20" s="59" customFormat="1" ht="15" customHeight="1" x14ac:dyDescent="0.25">
      <c r="A370" s="54">
        <v>1</v>
      </c>
      <c r="B370" s="54">
        <v>10</v>
      </c>
      <c r="C370" s="54">
        <v>164</v>
      </c>
      <c r="D370" s="55">
        <v>29</v>
      </c>
      <c r="E370" s="54">
        <v>7</v>
      </c>
      <c r="F370" s="56" t="str">
        <f>CONCATENATE(A370,".",B370,".",C370,".",E370)</f>
        <v>1.10.164.7</v>
      </c>
      <c r="G370" s="54" t="s">
        <v>136</v>
      </c>
      <c r="H370" s="54">
        <v>9310</v>
      </c>
      <c r="I370" s="54" t="s">
        <v>27</v>
      </c>
      <c r="J370" s="54" t="s">
        <v>826</v>
      </c>
      <c r="K370" s="54" t="s">
        <v>44</v>
      </c>
      <c r="L370" s="54" t="s">
        <v>71</v>
      </c>
      <c r="M370" s="54">
        <v>687</v>
      </c>
      <c r="N370" s="54" t="s">
        <v>823</v>
      </c>
      <c r="O370" s="54" t="s">
        <v>21</v>
      </c>
      <c r="P370" s="54" t="s">
        <v>36</v>
      </c>
      <c r="Q370" s="54" t="s">
        <v>21</v>
      </c>
      <c r="R370" s="67">
        <v>528.66</v>
      </c>
      <c r="S370" s="57">
        <v>1239.17</v>
      </c>
      <c r="T370" s="58">
        <v>2631.511</v>
      </c>
    </row>
    <row r="371" spans="1:20" ht="15" customHeight="1" x14ac:dyDescent="0.25">
      <c r="A371" s="54">
        <v>1</v>
      </c>
      <c r="B371" s="54">
        <v>10</v>
      </c>
      <c r="C371" s="54">
        <v>164</v>
      </c>
      <c r="D371" s="55">
        <v>29</v>
      </c>
      <c r="E371" s="54">
        <v>8</v>
      </c>
      <c r="F371" s="56" t="str">
        <f>CONCATENATE(A371,".",B371,".",C371,".",E371)</f>
        <v>1.10.164.8</v>
      </c>
      <c r="G371" s="54" t="s">
        <v>136</v>
      </c>
      <c r="H371" s="54">
        <v>3400</v>
      </c>
      <c r="I371" s="54" t="s">
        <v>27</v>
      </c>
      <c r="J371" s="54" t="s">
        <v>826</v>
      </c>
      <c r="K371" s="54" t="s">
        <v>44</v>
      </c>
      <c r="L371" s="54" t="s">
        <v>71</v>
      </c>
      <c r="M371" s="54">
        <v>1454</v>
      </c>
      <c r="N371" s="54" t="s">
        <v>824</v>
      </c>
      <c r="O371" s="54" t="s">
        <v>21</v>
      </c>
      <c r="P371" s="54" t="s">
        <v>36</v>
      </c>
      <c r="Q371" s="54" t="s">
        <v>21</v>
      </c>
      <c r="R371" s="67">
        <v>528.66</v>
      </c>
      <c r="S371" s="57">
        <v>1239.17</v>
      </c>
      <c r="T371" s="58">
        <v>2631.511</v>
      </c>
    </row>
    <row r="372" spans="1:20" s="59" customFormat="1" ht="15" customHeight="1" x14ac:dyDescent="0.25">
      <c r="A372" s="54">
        <v>1</v>
      </c>
      <c r="B372" s="54">
        <v>10</v>
      </c>
      <c r="C372" s="54">
        <v>164</v>
      </c>
      <c r="D372" s="55">
        <v>29</v>
      </c>
      <c r="E372" s="54">
        <v>9</v>
      </c>
      <c r="F372" s="56" t="str">
        <f>CONCATENATE(A372,".",B372,".",C372,".",E372)</f>
        <v>1.10.164.9</v>
      </c>
      <c r="G372" s="54" t="s">
        <v>136</v>
      </c>
      <c r="H372" s="54">
        <v>1300</v>
      </c>
      <c r="I372" s="54" t="s">
        <v>27</v>
      </c>
      <c r="J372" s="54" t="s">
        <v>825</v>
      </c>
      <c r="K372" s="54" t="s">
        <v>44</v>
      </c>
      <c r="L372" s="54" t="s">
        <v>71</v>
      </c>
      <c r="M372" s="54"/>
      <c r="N372" s="54" t="s">
        <v>824</v>
      </c>
      <c r="O372" s="54" t="s">
        <v>21</v>
      </c>
      <c r="P372" s="54" t="s">
        <v>36</v>
      </c>
      <c r="Q372" s="54" t="s">
        <v>21</v>
      </c>
      <c r="R372" s="67">
        <v>528.66</v>
      </c>
      <c r="S372" s="57">
        <v>1239.17</v>
      </c>
      <c r="T372" s="58">
        <v>2606.96</v>
      </c>
    </row>
    <row r="373" spans="1:20" ht="15" customHeight="1" x14ac:dyDescent="0.25">
      <c r="A373" s="55">
        <v>1</v>
      </c>
      <c r="B373" s="55">
        <v>10</v>
      </c>
      <c r="C373" s="55">
        <v>76</v>
      </c>
      <c r="D373" s="55">
        <v>7</v>
      </c>
      <c r="E373" s="55">
        <v>1</v>
      </c>
      <c r="F373" s="61" t="str">
        <f t="shared" ref="F322:F385" si="5">CONCATENATE(A373,".",B373,".",C373,".",E373)</f>
        <v>1.10.76.1</v>
      </c>
      <c r="G373" s="55" t="s">
        <v>928</v>
      </c>
      <c r="H373" s="55">
        <v>1350</v>
      </c>
      <c r="I373" s="55" t="s">
        <v>31</v>
      </c>
      <c r="J373" s="55" t="s">
        <v>825</v>
      </c>
      <c r="K373" s="55" t="s">
        <v>44</v>
      </c>
      <c r="L373" s="55" t="s">
        <v>73</v>
      </c>
      <c r="M373" s="53">
        <v>1848</v>
      </c>
      <c r="N373" s="55" t="s">
        <v>824</v>
      </c>
      <c r="O373" s="55" t="s">
        <v>21</v>
      </c>
      <c r="P373" s="55" t="s">
        <v>36</v>
      </c>
      <c r="Q373" s="55" t="s">
        <v>21</v>
      </c>
      <c r="R373" s="60">
        <v>501.69</v>
      </c>
      <c r="S373" s="57">
        <v>1239.17</v>
      </c>
      <c r="T373" s="58">
        <v>2579.9899999999998</v>
      </c>
    </row>
    <row r="374" spans="1:20" ht="15" customHeight="1" x14ac:dyDescent="0.25">
      <c r="A374" s="55">
        <v>1</v>
      </c>
      <c r="B374" s="55">
        <v>10</v>
      </c>
      <c r="C374" s="55">
        <v>76</v>
      </c>
      <c r="D374" s="55"/>
      <c r="E374" s="55">
        <v>10</v>
      </c>
      <c r="F374" s="61" t="str">
        <f t="shared" si="5"/>
        <v>1.10.76.10</v>
      </c>
      <c r="G374" s="55" t="s">
        <v>91</v>
      </c>
      <c r="H374" s="55">
        <v>1350</v>
      </c>
      <c r="I374" s="55" t="s">
        <v>31</v>
      </c>
      <c r="J374" s="55" t="s">
        <v>825</v>
      </c>
      <c r="K374" s="55" t="s">
        <v>44</v>
      </c>
      <c r="L374" s="55" t="s">
        <v>73</v>
      </c>
      <c r="M374" s="53">
        <v>1640</v>
      </c>
      <c r="N374" s="55" t="s">
        <v>824</v>
      </c>
      <c r="O374" s="55" t="s">
        <v>21</v>
      </c>
      <c r="P374" s="55" t="s">
        <v>36</v>
      </c>
      <c r="Q374" s="55" t="s">
        <v>21</v>
      </c>
      <c r="R374" s="60">
        <v>501.69</v>
      </c>
      <c r="S374" s="57">
        <v>1239.17</v>
      </c>
      <c r="T374" s="58">
        <v>2579.9899999999998</v>
      </c>
    </row>
    <row r="375" spans="1:20" s="59" customFormat="1" ht="15" customHeight="1" x14ac:dyDescent="0.25">
      <c r="A375" s="55">
        <v>1</v>
      </c>
      <c r="B375" s="55">
        <v>10</v>
      </c>
      <c r="C375" s="55">
        <v>76</v>
      </c>
      <c r="D375" s="55"/>
      <c r="E375" s="55">
        <v>11</v>
      </c>
      <c r="F375" s="61" t="str">
        <f t="shared" si="5"/>
        <v>1.10.76.11</v>
      </c>
      <c r="G375" s="55" t="s">
        <v>91</v>
      </c>
      <c r="H375" s="55">
        <v>1350</v>
      </c>
      <c r="I375" s="55" t="s">
        <v>31</v>
      </c>
      <c r="J375" s="55" t="s">
        <v>825</v>
      </c>
      <c r="K375" s="55" t="s">
        <v>44</v>
      </c>
      <c r="L375" s="55" t="s">
        <v>73</v>
      </c>
      <c r="M375" s="53">
        <v>333</v>
      </c>
      <c r="N375" s="55" t="s">
        <v>823</v>
      </c>
      <c r="O375" s="55" t="s">
        <v>21</v>
      </c>
      <c r="P375" s="55" t="s">
        <v>36</v>
      </c>
      <c r="Q375" s="55" t="s">
        <v>21</v>
      </c>
      <c r="R375" s="60">
        <v>501.69</v>
      </c>
      <c r="S375" s="57">
        <v>1239.17</v>
      </c>
      <c r="T375" s="58">
        <v>2579.9899999999998</v>
      </c>
    </row>
    <row r="376" spans="1:20" ht="15" customHeight="1" x14ac:dyDescent="0.25">
      <c r="A376" s="54">
        <v>1</v>
      </c>
      <c r="B376" s="54">
        <v>10</v>
      </c>
      <c r="C376" s="54">
        <v>76</v>
      </c>
      <c r="D376" s="55">
        <v>7</v>
      </c>
      <c r="E376" s="54">
        <v>2</v>
      </c>
      <c r="F376" s="56" t="str">
        <f t="shared" si="5"/>
        <v>1.10.76.2</v>
      </c>
      <c r="G376" s="54" t="s">
        <v>91</v>
      </c>
      <c r="H376" s="54">
        <v>1350</v>
      </c>
      <c r="I376" s="54" t="s">
        <v>31</v>
      </c>
      <c r="J376" s="54" t="s">
        <v>825</v>
      </c>
      <c r="K376" s="54" t="s">
        <v>44</v>
      </c>
      <c r="L376" s="54" t="s">
        <v>73</v>
      </c>
      <c r="M376" s="54">
        <v>1088</v>
      </c>
      <c r="N376" s="54" t="s">
        <v>823</v>
      </c>
      <c r="O376" s="54" t="s">
        <v>21</v>
      </c>
      <c r="P376" s="54" t="s">
        <v>36</v>
      </c>
      <c r="Q376" s="54" t="s">
        <v>21</v>
      </c>
      <c r="R376" s="60">
        <v>501.69</v>
      </c>
      <c r="S376" s="57">
        <v>1239.17</v>
      </c>
      <c r="T376" s="58">
        <v>2579.9899999999998</v>
      </c>
    </row>
    <row r="377" spans="1:20" ht="15" customHeight="1" x14ac:dyDescent="0.25">
      <c r="A377" s="54">
        <v>1</v>
      </c>
      <c r="B377" s="54">
        <v>10</v>
      </c>
      <c r="C377" s="54">
        <v>76</v>
      </c>
      <c r="D377" s="55">
        <v>7</v>
      </c>
      <c r="E377" s="54">
        <v>3</v>
      </c>
      <c r="F377" s="56" t="str">
        <f t="shared" si="5"/>
        <v>1.10.76.3</v>
      </c>
      <c r="G377" s="54" t="s">
        <v>91</v>
      </c>
      <c r="H377" s="54">
        <v>1350</v>
      </c>
      <c r="I377" s="54" t="s">
        <v>31</v>
      </c>
      <c r="J377" s="54" t="s">
        <v>825</v>
      </c>
      <c r="K377" s="54" t="s">
        <v>44</v>
      </c>
      <c r="L377" s="54" t="s">
        <v>73</v>
      </c>
      <c r="M377" s="54">
        <v>1095</v>
      </c>
      <c r="N377" s="54" t="s">
        <v>823</v>
      </c>
      <c r="O377" s="54" t="s">
        <v>21</v>
      </c>
      <c r="P377" s="54" t="s">
        <v>36</v>
      </c>
      <c r="Q377" s="54" t="s">
        <v>21</v>
      </c>
      <c r="R377" s="60">
        <v>501.69</v>
      </c>
      <c r="S377" s="57">
        <v>1239.17</v>
      </c>
      <c r="T377" s="58">
        <v>2579.9899999999998</v>
      </c>
    </row>
    <row r="378" spans="1:20" s="59" customFormat="1" ht="15" customHeight="1" x14ac:dyDescent="0.25">
      <c r="A378" s="55">
        <v>1</v>
      </c>
      <c r="B378" s="55">
        <v>10</v>
      </c>
      <c r="C378" s="55">
        <v>76</v>
      </c>
      <c r="D378" s="55">
        <v>7</v>
      </c>
      <c r="E378" s="55">
        <v>4</v>
      </c>
      <c r="F378" s="61" t="str">
        <f t="shared" si="5"/>
        <v>1.10.76.4</v>
      </c>
      <c r="G378" s="55" t="s">
        <v>91</v>
      </c>
      <c r="H378" s="55">
        <v>1350</v>
      </c>
      <c r="I378" s="55" t="s">
        <v>31</v>
      </c>
      <c r="J378" s="55" t="s">
        <v>825</v>
      </c>
      <c r="K378" s="55" t="s">
        <v>44</v>
      </c>
      <c r="L378" s="55" t="s">
        <v>73</v>
      </c>
      <c r="M378" s="53">
        <v>1426</v>
      </c>
      <c r="N378" s="54" t="s">
        <v>823</v>
      </c>
      <c r="O378" s="55" t="s">
        <v>21</v>
      </c>
      <c r="P378" s="55" t="s">
        <v>36</v>
      </c>
      <c r="Q378" s="55" t="s">
        <v>21</v>
      </c>
      <c r="R378" s="60">
        <v>501.69</v>
      </c>
      <c r="S378" s="57">
        <v>1239.17</v>
      </c>
      <c r="T378" s="58">
        <v>2579.9899999999998</v>
      </c>
    </row>
    <row r="379" spans="1:20" ht="15" customHeight="1" x14ac:dyDescent="0.25">
      <c r="A379" s="55">
        <v>1</v>
      </c>
      <c r="B379" s="55">
        <v>10</v>
      </c>
      <c r="C379" s="55">
        <v>76</v>
      </c>
      <c r="D379" s="55">
        <v>7</v>
      </c>
      <c r="E379" s="55">
        <v>5</v>
      </c>
      <c r="F379" s="61" t="str">
        <f t="shared" si="5"/>
        <v>1.10.76.5</v>
      </c>
      <c r="G379" s="55" t="s">
        <v>91</v>
      </c>
      <c r="H379" s="55">
        <v>1350</v>
      </c>
      <c r="I379" s="55" t="s">
        <v>31</v>
      </c>
      <c r="J379" s="55" t="s">
        <v>825</v>
      </c>
      <c r="K379" s="55" t="s">
        <v>44</v>
      </c>
      <c r="L379" s="55" t="s">
        <v>73</v>
      </c>
      <c r="M379" s="53">
        <v>1849</v>
      </c>
      <c r="N379" s="55" t="s">
        <v>823</v>
      </c>
      <c r="O379" s="55" t="s">
        <v>21</v>
      </c>
      <c r="P379" s="55" t="s">
        <v>36</v>
      </c>
      <c r="Q379" s="55" t="s">
        <v>21</v>
      </c>
      <c r="R379" s="60">
        <v>501.69</v>
      </c>
      <c r="S379" s="57">
        <v>1239.17</v>
      </c>
      <c r="T379" s="58">
        <v>2579.9899999999998</v>
      </c>
    </row>
    <row r="380" spans="1:20" ht="15" customHeight="1" x14ac:dyDescent="0.25">
      <c r="A380" s="55">
        <v>1</v>
      </c>
      <c r="B380" s="55">
        <v>10</v>
      </c>
      <c r="C380" s="55">
        <v>76</v>
      </c>
      <c r="D380" s="55">
        <v>7</v>
      </c>
      <c r="E380" s="55">
        <v>6</v>
      </c>
      <c r="F380" s="61" t="str">
        <f t="shared" si="5"/>
        <v>1.10.76.6</v>
      </c>
      <c r="G380" s="55" t="s">
        <v>91</v>
      </c>
      <c r="H380" s="55">
        <v>1350</v>
      </c>
      <c r="I380" s="55" t="s">
        <v>31</v>
      </c>
      <c r="J380" s="55" t="s">
        <v>825</v>
      </c>
      <c r="K380" s="55" t="s">
        <v>44</v>
      </c>
      <c r="L380" s="55" t="s">
        <v>73</v>
      </c>
      <c r="M380" s="53">
        <v>1856</v>
      </c>
      <c r="N380" s="55" t="s">
        <v>824</v>
      </c>
      <c r="O380" s="55" t="s">
        <v>21</v>
      </c>
      <c r="P380" s="55" t="s">
        <v>36</v>
      </c>
      <c r="Q380" s="55" t="s">
        <v>21</v>
      </c>
      <c r="R380" s="60">
        <v>501.69</v>
      </c>
      <c r="S380" s="57">
        <v>1239.17</v>
      </c>
      <c r="T380" s="58">
        <v>2579.9899999999998</v>
      </c>
    </row>
    <row r="381" spans="1:20" ht="15" customHeight="1" x14ac:dyDescent="0.25">
      <c r="A381" s="55">
        <v>1</v>
      </c>
      <c r="B381" s="55">
        <v>10</v>
      </c>
      <c r="C381" s="55">
        <v>76</v>
      </c>
      <c r="D381" s="55">
        <v>7</v>
      </c>
      <c r="E381" s="55">
        <v>7</v>
      </c>
      <c r="F381" s="61" t="str">
        <f t="shared" si="5"/>
        <v>1.10.76.7</v>
      </c>
      <c r="G381" s="55" t="s">
        <v>91</v>
      </c>
      <c r="H381" s="55">
        <v>1350</v>
      </c>
      <c r="I381" s="55" t="s">
        <v>31</v>
      </c>
      <c r="J381" s="55" t="s">
        <v>825</v>
      </c>
      <c r="K381" s="55" t="s">
        <v>44</v>
      </c>
      <c r="L381" s="55" t="s">
        <v>73</v>
      </c>
      <c r="M381" s="53">
        <v>1851</v>
      </c>
      <c r="N381" s="55" t="s">
        <v>824</v>
      </c>
      <c r="O381" s="55" t="s">
        <v>21</v>
      </c>
      <c r="P381" s="55" t="s">
        <v>36</v>
      </c>
      <c r="Q381" s="55" t="s">
        <v>21</v>
      </c>
      <c r="R381" s="60">
        <v>501.69</v>
      </c>
      <c r="S381" s="57">
        <v>1239.17</v>
      </c>
      <c r="T381" s="58">
        <v>2579.9899999999998</v>
      </c>
    </row>
    <row r="382" spans="1:20" ht="15" customHeight="1" x14ac:dyDescent="0.25">
      <c r="A382" s="55">
        <v>1</v>
      </c>
      <c r="B382" s="55">
        <v>10</v>
      </c>
      <c r="C382" s="55">
        <v>76</v>
      </c>
      <c r="D382" s="55"/>
      <c r="E382" s="55">
        <v>8</v>
      </c>
      <c r="F382" s="61" t="str">
        <f t="shared" si="5"/>
        <v>1.10.76.8</v>
      </c>
      <c r="G382" s="55" t="s">
        <v>91</v>
      </c>
      <c r="H382" s="55">
        <v>1350</v>
      </c>
      <c r="I382" s="55" t="s">
        <v>31</v>
      </c>
      <c r="J382" s="55" t="s">
        <v>825</v>
      </c>
      <c r="K382" s="55" t="s">
        <v>44</v>
      </c>
      <c r="L382" s="55" t="s">
        <v>73</v>
      </c>
      <c r="M382" s="53">
        <v>1858</v>
      </c>
      <c r="N382" s="55" t="s">
        <v>824</v>
      </c>
      <c r="O382" s="55" t="s">
        <v>21</v>
      </c>
      <c r="P382" s="55" t="s">
        <v>36</v>
      </c>
      <c r="Q382" s="55" t="s">
        <v>21</v>
      </c>
      <c r="R382" s="60">
        <v>501.69</v>
      </c>
      <c r="S382" s="57">
        <v>1239.17</v>
      </c>
      <c r="T382" s="58">
        <v>2579.9899999999998</v>
      </c>
    </row>
    <row r="383" spans="1:20" ht="15" customHeight="1" x14ac:dyDescent="0.25">
      <c r="A383" s="55">
        <v>1</v>
      </c>
      <c r="B383" s="55">
        <v>10</v>
      </c>
      <c r="C383" s="55">
        <v>76</v>
      </c>
      <c r="D383" s="55"/>
      <c r="E383" s="55">
        <v>9</v>
      </c>
      <c r="F383" s="61" t="str">
        <f t="shared" si="5"/>
        <v>1.10.76.9</v>
      </c>
      <c r="G383" s="55" t="s">
        <v>91</v>
      </c>
      <c r="H383" s="55">
        <v>1350</v>
      </c>
      <c r="I383" s="55" t="s">
        <v>31</v>
      </c>
      <c r="J383" s="55" t="s">
        <v>825</v>
      </c>
      <c r="K383" s="55" t="s">
        <v>44</v>
      </c>
      <c r="L383" s="55" t="s">
        <v>73</v>
      </c>
      <c r="M383" s="53">
        <v>1732</v>
      </c>
      <c r="N383" s="55" t="s">
        <v>824</v>
      </c>
      <c r="O383" s="55" t="s">
        <v>21</v>
      </c>
      <c r="P383" s="55" t="s">
        <v>36</v>
      </c>
      <c r="Q383" s="55" t="s">
        <v>21</v>
      </c>
      <c r="R383" s="60">
        <v>501.69</v>
      </c>
      <c r="S383" s="57">
        <v>1239.17</v>
      </c>
      <c r="T383" s="58">
        <v>2579.9899999999998</v>
      </c>
    </row>
    <row r="384" spans="1:20" s="59" customFormat="1" ht="15" customHeight="1" x14ac:dyDescent="0.25">
      <c r="A384" s="54">
        <v>1</v>
      </c>
      <c r="B384" s="54">
        <v>10</v>
      </c>
      <c r="C384" s="54">
        <v>80</v>
      </c>
      <c r="D384" s="55">
        <v>116</v>
      </c>
      <c r="E384" s="54">
        <v>1</v>
      </c>
      <c r="F384" s="56" t="str">
        <f t="shared" si="5"/>
        <v>1.10.80.1</v>
      </c>
      <c r="G384" s="54" t="s">
        <v>92</v>
      </c>
      <c r="H384" s="54">
        <v>1320</v>
      </c>
      <c r="I384" s="54" t="s">
        <v>31</v>
      </c>
      <c r="J384" s="54" t="s">
        <v>826</v>
      </c>
      <c r="K384" s="54" t="s">
        <v>44</v>
      </c>
      <c r="L384" s="54" t="s">
        <v>73</v>
      </c>
      <c r="M384" s="54">
        <v>1692</v>
      </c>
      <c r="N384" s="54" t="s">
        <v>823</v>
      </c>
      <c r="O384" s="54" t="s">
        <v>21</v>
      </c>
      <c r="P384" s="54" t="s">
        <v>36</v>
      </c>
      <c r="Q384" s="54" t="s">
        <v>21</v>
      </c>
      <c r="R384" s="57">
        <v>501.69</v>
      </c>
      <c r="S384" s="57">
        <v>2503.1999999999998</v>
      </c>
      <c r="T384" s="58">
        <f t="shared" ref="T384:T415" si="6">3843.57+27</f>
        <v>3870.57</v>
      </c>
    </row>
    <row r="385" spans="1:20" s="59" customFormat="1" ht="15" customHeight="1" x14ac:dyDescent="0.25">
      <c r="A385" s="54">
        <v>1</v>
      </c>
      <c r="B385" s="54">
        <v>10</v>
      </c>
      <c r="C385" s="54">
        <v>80</v>
      </c>
      <c r="D385" s="55">
        <v>116</v>
      </c>
      <c r="E385" s="54">
        <v>10</v>
      </c>
      <c r="F385" s="56" t="str">
        <f t="shared" si="5"/>
        <v>1.10.80.10</v>
      </c>
      <c r="G385" s="54" t="s">
        <v>92</v>
      </c>
      <c r="H385" s="54">
        <v>1320</v>
      </c>
      <c r="I385" s="54" t="s">
        <v>31</v>
      </c>
      <c r="J385" s="54" t="s">
        <v>826</v>
      </c>
      <c r="K385" s="54" t="s">
        <v>44</v>
      </c>
      <c r="L385" s="54" t="s">
        <v>73</v>
      </c>
      <c r="M385" s="54">
        <v>1589</v>
      </c>
      <c r="N385" s="54" t="s">
        <v>823</v>
      </c>
      <c r="O385" s="54" t="s">
        <v>21</v>
      </c>
      <c r="P385" s="54" t="s">
        <v>36</v>
      </c>
      <c r="Q385" s="54" t="s">
        <v>21</v>
      </c>
      <c r="R385" s="57">
        <v>501.69</v>
      </c>
      <c r="S385" s="57">
        <v>2503.1999999999998</v>
      </c>
      <c r="T385" s="58">
        <f t="shared" si="6"/>
        <v>3870.57</v>
      </c>
    </row>
    <row r="386" spans="1:20" s="59" customFormat="1" ht="15" customHeight="1" x14ac:dyDescent="0.25">
      <c r="A386" s="54">
        <v>1</v>
      </c>
      <c r="B386" s="54">
        <v>10</v>
      </c>
      <c r="C386" s="54">
        <v>80</v>
      </c>
      <c r="D386" s="55">
        <v>116</v>
      </c>
      <c r="E386" s="54">
        <v>100</v>
      </c>
      <c r="F386" s="56" t="str">
        <f t="shared" ref="F386:F449" si="7">CONCATENATE(A386,".",B386,".",C386,".",E386)</f>
        <v>1.10.80.100</v>
      </c>
      <c r="G386" s="54" t="s">
        <v>92</v>
      </c>
      <c r="H386" s="54">
        <v>1330</v>
      </c>
      <c r="I386" s="54" t="s">
        <v>31</v>
      </c>
      <c r="J386" s="54" t="s">
        <v>826</v>
      </c>
      <c r="K386" s="54" t="s">
        <v>44</v>
      </c>
      <c r="L386" s="54" t="s">
        <v>73</v>
      </c>
      <c r="M386" s="54">
        <v>266</v>
      </c>
      <c r="N386" s="54" t="s">
        <v>823</v>
      </c>
      <c r="O386" s="54" t="s">
        <v>21</v>
      </c>
      <c r="P386" s="54" t="s">
        <v>36</v>
      </c>
      <c r="Q386" s="54" t="s">
        <v>21</v>
      </c>
      <c r="R386" s="57">
        <v>501.69</v>
      </c>
      <c r="S386" s="57">
        <v>2503.1999999999998</v>
      </c>
      <c r="T386" s="58">
        <f t="shared" si="6"/>
        <v>3870.57</v>
      </c>
    </row>
    <row r="387" spans="1:20" ht="15" customHeight="1" x14ac:dyDescent="0.25">
      <c r="A387" s="54">
        <v>1</v>
      </c>
      <c r="B387" s="54">
        <v>10</v>
      </c>
      <c r="C387" s="54">
        <v>80</v>
      </c>
      <c r="D387" s="55">
        <v>116</v>
      </c>
      <c r="E387" s="54">
        <v>101</v>
      </c>
      <c r="F387" s="56" t="str">
        <f t="shared" si="7"/>
        <v>1.10.80.101</v>
      </c>
      <c r="G387" s="54" t="s">
        <v>92</v>
      </c>
      <c r="H387" s="54">
        <v>1330</v>
      </c>
      <c r="I387" s="54" t="s">
        <v>31</v>
      </c>
      <c r="J387" s="54" t="s">
        <v>826</v>
      </c>
      <c r="K387" s="54" t="s">
        <v>44</v>
      </c>
      <c r="L387" s="54" t="s">
        <v>73</v>
      </c>
      <c r="M387" s="54">
        <v>292</v>
      </c>
      <c r="N387" s="54" t="s">
        <v>823</v>
      </c>
      <c r="O387" s="54" t="s">
        <v>21</v>
      </c>
      <c r="P387" s="54" t="s">
        <v>36</v>
      </c>
      <c r="Q387" s="54" t="s">
        <v>21</v>
      </c>
      <c r="R387" s="57">
        <v>501.69</v>
      </c>
      <c r="S387" s="57">
        <v>2503.1999999999998</v>
      </c>
      <c r="T387" s="58">
        <f t="shared" si="6"/>
        <v>3870.57</v>
      </c>
    </row>
    <row r="388" spans="1:20" ht="15" customHeight="1" x14ac:dyDescent="0.25">
      <c r="A388" s="54">
        <v>1</v>
      </c>
      <c r="B388" s="54">
        <v>10</v>
      </c>
      <c r="C388" s="54">
        <v>80</v>
      </c>
      <c r="D388" s="55">
        <v>116</v>
      </c>
      <c r="E388" s="54">
        <v>102</v>
      </c>
      <c r="F388" s="56" t="str">
        <f t="shared" si="7"/>
        <v>1.10.80.102</v>
      </c>
      <c r="G388" s="54" t="s">
        <v>92</v>
      </c>
      <c r="H388" s="54">
        <v>1330</v>
      </c>
      <c r="I388" s="54" t="s">
        <v>31</v>
      </c>
      <c r="J388" s="54" t="s">
        <v>826</v>
      </c>
      <c r="K388" s="54" t="s">
        <v>44</v>
      </c>
      <c r="L388" s="54" t="s">
        <v>73</v>
      </c>
      <c r="M388" s="54">
        <v>1634</v>
      </c>
      <c r="N388" s="54" t="s">
        <v>823</v>
      </c>
      <c r="O388" s="54" t="s">
        <v>21</v>
      </c>
      <c r="P388" s="54" t="s">
        <v>36</v>
      </c>
      <c r="Q388" s="54" t="s">
        <v>21</v>
      </c>
      <c r="R388" s="57">
        <v>501.69</v>
      </c>
      <c r="S388" s="57">
        <v>2503.1999999999998</v>
      </c>
      <c r="T388" s="58">
        <f t="shared" si="6"/>
        <v>3870.57</v>
      </c>
    </row>
    <row r="389" spans="1:20" s="59" customFormat="1" ht="15" customHeight="1" x14ac:dyDescent="0.25">
      <c r="A389" s="55">
        <v>1</v>
      </c>
      <c r="B389" s="55">
        <v>10</v>
      </c>
      <c r="C389" s="55">
        <v>80</v>
      </c>
      <c r="D389" s="55">
        <v>116</v>
      </c>
      <c r="E389" s="55">
        <v>103</v>
      </c>
      <c r="F389" s="61" t="str">
        <f t="shared" si="7"/>
        <v>1.10.80.103</v>
      </c>
      <c r="G389" s="55" t="s">
        <v>92</v>
      </c>
      <c r="H389" s="55">
        <v>1320</v>
      </c>
      <c r="I389" s="55" t="s">
        <v>31</v>
      </c>
      <c r="J389" s="55" t="s">
        <v>826</v>
      </c>
      <c r="K389" s="55" t="s">
        <v>44</v>
      </c>
      <c r="L389" s="54" t="s">
        <v>73</v>
      </c>
      <c r="M389" s="53">
        <v>1871</v>
      </c>
      <c r="N389" s="55" t="s">
        <v>823</v>
      </c>
      <c r="O389" s="55" t="s">
        <v>21</v>
      </c>
      <c r="P389" s="55" t="s">
        <v>36</v>
      </c>
      <c r="Q389" s="55" t="s">
        <v>21</v>
      </c>
      <c r="R389" s="57">
        <v>501.69</v>
      </c>
      <c r="S389" s="57">
        <v>2503.1999999999998</v>
      </c>
      <c r="T389" s="58">
        <f t="shared" si="6"/>
        <v>3870.57</v>
      </c>
    </row>
    <row r="390" spans="1:20" s="59" customFormat="1" ht="15" customHeight="1" x14ac:dyDescent="0.25">
      <c r="A390" s="54">
        <v>1</v>
      </c>
      <c r="B390" s="54">
        <v>10</v>
      </c>
      <c r="C390" s="54">
        <v>80</v>
      </c>
      <c r="D390" s="55">
        <v>116</v>
      </c>
      <c r="E390" s="54">
        <v>104</v>
      </c>
      <c r="F390" s="56" t="str">
        <f t="shared" si="7"/>
        <v>1.10.80.104</v>
      </c>
      <c r="G390" s="54" t="s">
        <v>92</v>
      </c>
      <c r="H390" s="54">
        <v>1320</v>
      </c>
      <c r="I390" s="54" t="s">
        <v>31</v>
      </c>
      <c r="J390" s="54" t="s">
        <v>826</v>
      </c>
      <c r="K390" s="54" t="s">
        <v>44</v>
      </c>
      <c r="L390" s="54" t="s">
        <v>73</v>
      </c>
      <c r="M390" s="54">
        <v>618</v>
      </c>
      <c r="N390" s="54" t="s">
        <v>823</v>
      </c>
      <c r="O390" s="54" t="s">
        <v>21</v>
      </c>
      <c r="P390" s="54" t="s">
        <v>36</v>
      </c>
      <c r="Q390" s="54" t="s">
        <v>21</v>
      </c>
      <c r="R390" s="57">
        <v>501.69</v>
      </c>
      <c r="S390" s="57">
        <v>2503.1999999999998</v>
      </c>
      <c r="T390" s="58">
        <f t="shared" si="6"/>
        <v>3870.57</v>
      </c>
    </row>
    <row r="391" spans="1:20" s="59" customFormat="1" ht="15" customHeight="1" x14ac:dyDescent="0.25">
      <c r="A391" s="55">
        <v>1</v>
      </c>
      <c r="B391" s="55">
        <v>10</v>
      </c>
      <c r="C391" s="55">
        <v>80</v>
      </c>
      <c r="D391" s="55">
        <v>116</v>
      </c>
      <c r="E391" s="55">
        <v>105</v>
      </c>
      <c r="F391" s="61" t="str">
        <f t="shared" si="7"/>
        <v>1.10.80.105</v>
      </c>
      <c r="G391" s="55" t="s">
        <v>92</v>
      </c>
      <c r="H391" s="55">
        <v>1320</v>
      </c>
      <c r="I391" s="55" t="s">
        <v>31</v>
      </c>
      <c r="J391" s="55" t="s">
        <v>826</v>
      </c>
      <c r="K391" s="55" t="s">
        <v>44</v>
      </c>
      <c r="L391" s="54" t="s">
        <v>73</v>
      </c>
      <c r="M391" s="55">
        <v>1826</v>
      </c>
      <c r="N391" s="55" t="s">
        <v>823</v>
      </c>
      <c r="O391" s="55" t="s">
        <v>21</v>
      </c>
      <c r="P391" s="55" t="s">
        <v>36</v>
      </c>
      <c r="Q391" s="55" t="s">
        <v>21</v>
      </c>
      <c r="R391" s="57">
        <v>501.69</v>
      </c>
      <c r="S391" s="57">
        <v>2503.1999999999998</v>
      </c>
      <c r="T391" s="58">
        <f t="shared" si="6"/>
        <v>3870.57</v>
      </c>
    </row>
    <row r="392" spans="1:20" ht="15" customHeight="1" x14ac:dyDescent="0.25">
      <c r="A392" s="55">
        <v>1</v>
      </c>
      <c r="B392" s="55">
        <v>10</v>
      </c>
      <c r="C392" s="55">
        <v>80</v>
      </c>
      <c r="D392" s="55">
        <v>116</v>
      </c>
      <c r="E392" s="55">
        <v>106</v>
      </c>
      <c r="F392" s="61" t="str">
        <f t="shared" si="7"/>
        <v>1.10.80.106</v>
      </c>
      <c r="G392" s="55" t="s">
        <v>92</v>
      </c>
      <c r="H392" s="55">
        <v>1320</v>
      </c>
      <c r="I392" s="55" t="s">
        <v>31</v>
      </c>
      <c r="J392" s="55" t="s">
        <v>826</v>
      </c>
      <c r="K392" s="55" t="s">
        <v>44</v>
      </c>
      <c r="L392" s="54" t="s">
        <v>73</v>
      </c>
      <c r="M392" s="53">
        <v>1837</v>
      </c>
      <c r="N392" s="55" t="s">
        <v>823</v>
      </c>
      <c r="O392" s="55" t="s">
        <v>21</v>
      </c>
      <c r="P392" s="55" t="s">
        <v>36</v>
      </c>
      <c r="Q392" s="55" t="s">
        <v>21</v>
      </c>
      <c r="R392" s="57">
        <v>501.69</v>
      </c>
      <c r="S392" s="57">
        <v>2503.1999999999998</v>
      </c>
      <c r="T392" s="58">
        <f t="shared" si="6"/>
        <v>3870.57</v>
      </c>
    </row>
    <row r="393" spans="1:20" s="59" customFormat="1" ht="15" customHeight="1" x14ac:dyDescent="0.25">
      <c r="A393" s="54">
        <v>1</v>
      </c>
      <c r="B393" s="54">
        <v>10</v>
      </c>
      <c r="C393" s="54">
        <v>80</v>
      </c>
      <c r="D393" s="55">
        <v>116</v>
      </c>
      <c r="E393" s="54">
        <v>107</v>
      </c>
      <c r="F393" s="56" t="str">
        <f t="shared" si="7"/>
        <v>1.10.80.107</v>
      </c>
      <c r="G393" s="54" t="s">
        <v>92</v>
      </c>
      <c r="H393" s="54">
        <v>1320</v>
      </c>
      <c r="I393" s="54" t="s">
        <v>31</v>
      </c>
      <c r="J393" s="54" t="s">
        <v>826</v>
      </c>
      <c r="K393" s="54" t="s">
        <v>44</v>
      </c>
      <c r="L393" s="54" t="s">
        <v>73</v>
      </c>
      <c r="M393" s="54">
        <v>1693</v>
      </c>
      <c r="N393" s="54" t="s">
        <v>823</v>
      </c>
      <c r="O393" s="54" t="s">
        <v>21</v>
      </c>
      <c r="P393" s="54" t="s">
        <v>36</v>
      </c>
      <c r="Q393" s="54" t="s">
        <v>21</v>
      </c>
      <c r="R393" s="57">
        <v>501.69</v>
      </c>
      <c r="S393" s="57">
        <v>2503.1999999999998</v>
      </c>
      <c r="T393" s="58">
        <f t="shared" si="6"/>
        <v>3870.57</v>
      </c>
    </row>
    <row r="394" spans="1:20" s="59" customFormat="1" ht="15" customHeight="1" x14ac:dyDescent="0.25">
      <c r="A394" s="55">
        <v>1</v>
      </c>
      <c r="B394" s="55">
        <v>10</v>
      </c>
      <c r="C394" s="55">
        <v>80</v>
      </c>
      <c r="D394" s="55">
        <v>116</v>
      </c>
      <c r="E394" s="55">
        <v>108</v>
      </c>
      <c r="F394" s="61" t="str">
        <f t="shared" si="7"/>
        <v>1.10.80.108</v>
      </c>
      <c r="G394" s="55" t="s">
        <v>92</v>
      </c>
      <c r="H394" s="55">
        <v>1320</v>
      </c>
      <c r="I394" s="55" t="s">
        <v>31</v>
      </c>
      <c r="J394" s="55" t="s">
        <v>826</v>
      </c>
      <c r="K394" s="55" t="s">
        <v>44</v>
      </c>
      <c r="L394" s="54" t="s">
        <v>73</v>
      </c>
      <c r="M394" s="53">
        <v>1828</v>
      </c>
      <c r="N394" s="55" t="s">
        <v>823</v>
      </c>
      <c r="O394" s="55" t="s">
        <v>21</v>
      </c>
      <c r="P394" s="55" t="s">
        <v>36</v>
      </c>
      <c r="Q394" s="55" t="s">
        <v>21</v>
      </c>
      <c r="R394" s="57">
        <v>501.69</v>
      </c>
      <c r="S394" s="57">
        <v>2503.1999999999998</v>
      </c>
      <c r="T394" s="58">
        <f t="shared" si="6"/>
        <v>3870.57</v>
      </c>
    </row>
    <row r="395" spans="1:20" ht="15" customHeight="1" x14ac:dyDescent="0.25">
      <c r="A395" s="55">
        <v>1</v>
      </c>
      <c r="B395" s="55">
        <v>10</v>
      </c>
      <c r="C395" s="55">
        <v>80</v>
      </c>
      <c r="D395" s="55">
        <v>116</v>
      </c>
      <c r="E395" s="55">
        <v>109</v>
      </c>
      <c r="F395" s="61" t="str">
        <f t="shared" si="7"/>
        <v>1.10.80.109</v>
      </c>
      <c r="G395" s="55" t="s">
        <v>92</v>
      </c>
      <c r="H395" s="55">
        <v>1320</v>
      </c>
      <c r="I395" s="55" t="s">
        <v>31</v>
      </c>
      <c r="J395" s="55" t="s">
        <v>826</v>
      </c>
      <c r="K395" s="55" t="s">
        <v>44</v>
      </c>
      <c r="L395" s="54" t="s">
        <v>73</v>
      </c>
      <c r="M395" s="53">
        <v>1831</v>
      </c>
      <c r="N395" s="55" t="s">
        <v>823</v>
      </c>
      <c r="O395" s="55" t="s">
        <v>21</v>
      </c>
      <c r="P395" s="55" t="s">
        <v>36</v>
      </c>
      <c r="Q395" s="55" t="s">
        <v>21</v>
      </c>
      <c r="R395" s="57">
        <v>501.69</v>
      </c>
      <c r="S395" s="57">
        <v>2503.1999999999998</v>
      </c>
      <c r="T395" s="58">
        <f t="shared" si="6"/>
        <v>3870.57</v>
      </c>
    </row>
    <row r="396" spans="1:20" s="59" customFormat="1" ht="15" customHeight="1" x14ac:dyDescent="0.25">
      <c r="A396" s="54">
        <v>1</v>
      </c>
      <c r="B396" s="54">
        <v>10</v>
      </c>
      <c r="C396" s="54">
        <v>80</v>
      </c>
      <c r="D396" s="55">
        <v>116</v>
      </c>
      <c r="E396" s="54">
        <v>11</v>
      </c>
      <c r="F396" s="56" t="str">
        <f t="shared" si="7"/>
        <v>1.10.80.11</v>
      </c>
      <c r="G396" s="54" t="s">
        <v>92</v>
      </c>
      <c r="H396" s="54">
        <v>1320</v>
      </c>
      <c r="I396" s="54" t="s">
        <v>31</v>
      </c>
      <c r="J396" s="54" t="s">
        <v>826</v>
      </c>
      <c r="K396" s="54" t="s">
        <v>44</v>
      </c>
      <c r="L396" s="54" t="s">
        <v>73</v>
      </c>
      <c r="M396" s="54"/>
      <c r="N396" s="54" t="s">
        <v>824</v>
      </c>
      <c r="O396" s="54" t="s">
        <v>21</v>
      </c>
      <c r="P396" s="54" t="s">
        <v>36</v>
      </c>
      <c r="Q396" s="54" t="s">
        <v>21</v>
      </c>
      <c r="R396" s="57">
        <v>501.69</v>
      </c>
      <c r="S396" s="57">
        <v>2503.1999999999998</v>
      </c>
      <c r="T396" s="58">
        <f t="shared" si="6"/>
        <v>3870.57</v>
      </c>
    </row>
    <row r="397" spans="1:20" s="59" customFormat="1" ht="15" customHeight="1" x14ac:dyDescent="0.25">
      <c r="A397" s="55">
        <v>1</v>
      </c>
      <c r="B397" s="55">
        <v>10</v>
      </c>
      <c r="C397" s="55">
        <v>80</v>
      </c>
      <c r="D397" s="55">
        <v>116</v>
      </c>
      <c r="E397" s="55">
        <v>110</v>
      </c>
      <c r="F397" s="61" t="str">
        <f t="shared" si="7"/>
        <v>1.10.80.110</v>
      </c>
      <c r="G397" s="55" t="s">
        <v>92</v>
      </c>
      <c r="H397" s="55">
        <v>1320</v>
      </c>
      <c r="I397" s="55" t="s">
        <v>31</v>
      </c>
      <c r="J397" s="55" t="s">
        <v>826</v>
      </c>
      <c r="K397" s="55" t="s">
        <v>44</v>
      </c>
      <c r="L397" s="54" t="s">
        <v>73</v>
      </c>
      <c r="M397" s="53">
        <v>1824</v>
      </c>
      <c r="N397" s="55" t="s">
        <v>823</v>
      </c>
      <c r="O397" s="55" t="s">
        <v>21</v>
      </c>
      <c r="P397" s="55" t="s">
        <v>36</v>
      </c>
      <c r="Q397" s="55" t="s">
        <v>21</v>
      </c>
      <c r="R397" s="57">
        <v>501.69</v>
      </c>
      <c r="S397" s="57">
        <v>2503.1999999999998</v>
      </c>
      <c r="T397" s="58">
        <f t="shared" si="6"/>
        <v>3870.57</v>
      </c>
    </row>
    <row r="398" spans="1:20" s="59" customFormat="1" ht="15" customHeight="1" x14ac:dyDescent="0.25">
      <c r="A398" s="55">
        <v>1</v>
      </c>
      <c r="B398" s="55">
        <v>10</v>
      </c>
      <c r="C398" s="55">
        <v>80</v>
      </c>
      <c r="D398" s="55">
        <v>116</v>
      </c>
      <c r="E398" s="55">
        <v>111</v>
      </c>
      <c r="F398" s="61" t="str">
        <f t="shared" si="7"/>
        <v>1.10.80.111</v>
      </c>
      <c r="G398" s="55" t="s">
        <v>92</v>
      </c>
      <c r="H398" s="55">
        <v>1320</v>
      </c>
      <c r="I398" s="55" t="s">
        <v>31</v>
      </c>
      <c r="J398" s="55" t="s">
        <v>826</v>
      </c>
      <c r="K398" s="55" t="s">
        <v>44</v>
      </c>
      <c r="L398" s="54" t="s">
        <v>73</v>
      </c>
      <c r="M398" s="53">
        <v>1820</v>
      </c>
      <c r="N398" s="55" t="s">
        <v>823</v>
      </c>
      <c r="O398" s="55" t="s">
        <v>21</v>
      </c>
      <c r="P398" s="55" t="s">
        <v>36</v>
      </c>
      <c r="Q398" s="55" t="s">
        <v>21</v>
      </c>
      <c r="R398" s="57">
        <v>501.69</v>
      </c>
      <c r="S398" s="57">
        <v>2503.1999999999998</v>
      </c>
      <c r="T398" s="58">
        <f t="shared" si="6"/>
        <v>3870.57</v>
      </c>
    </row>
    <row r="399" spans="1:20" s="59" customFormat="1" ht="15" customHeight="1" x14ac:dyDescent="0.25">
      <c r="A399" s="55">
        <v>1</v>
      </c>
      <c r="B399" s="55">
        <v>10</v>
      </c>
      <c r="C399" s="55">
        <v>80</v>
      </c>
      <c r="D399" s="55">
        <v>116</v>
      </c>
      <c r="E399" s="55">
        <v>112</v>
      </c>
      <c r="F399" s="61" t="str">
        <f t="shared" si="7"/>
        <v>1.10.80.112</v>
      </c>
      <c r="G399" s="55" t="s">
        <v>92</v>
      </c>
      <c r="H399" s="55">
        <v>1320</v>
      </c>
      <c r="I399" s="55" t="s">
        <v>31</v>
      </c>
      <c r="J399" s="55" t="s">
        <v>826</v>
      </c>
      <c r="K399" s="55" t="s">
        <v>44</v>
      </c>
      <c r="L399" s="54" t="s">
        <v>73</v>
      </c>
      <c r="M399" s="53">
        <v>1832</v>
      </c>
      <c r="N399" s="55" t="s">
        <v>823</v>
      </c>
      <c r="O399" s="55" t="s">
        <v>21</v>
      </c>
      <c r="P399" s="55" t="s">
        <v>36</v>
      </c>
      <c r="Q399" s="55" t="s">
        <v>21</v>
      </c>
      <c r="R399" s="57">
        <v>501.69</v>
      </c>
      <c r="S399" s="57">
        <v>2503.1999999999998</v>
      </c>
      <c r="T399" s="58">
        <f t="shared" si="6"/>
        <v>3870.57</v>
      </c>
    </row>
    <row r="400" spans="1:20" s="59" customFormat="1" ht="15" customHeight="1" x14ac:dyDescent="0.25">
      <c r="A400" s="55">
        <v>1</v>
      </c>
      <c r="B400" s="55">
        <v>10</v>
      </c>
      <c r="C400" s="55">
        <v>80</v>
      </c>
      <c r="D400" s="55">
        <v>116</v>
      </c>
      <c r="E400" s="55">
        <v>113</v>
      </c>
      <c r="F400" s="61" t="str">
        <f t="shared" si="7"/>
        <v>1.10.80.113</v>
      </c>
      <c r="G400" s="55" t="s">
        <v>92</v>
      </c>
      <c r="H400" s="55">
        <v>1320</v>
      </c>
      <c r="I400" s="55" t="s">
        <v>31</v>
      </c>
      <c r="J400" s="55" t="s">
        <v>826</v>
      </c>
      <c r="K400" s="55" t="s">
        <v>44</v>
      </c>
      <c r="L400" s="54" t="s">
        <v>73</v>
      </c>
      <c r="M400" s="55">
        <v>1819</v>
      </c>
      <c r="N400" s="55" t="s">
        <v>823</v>
      </c>
      <c r="O400" s="55" t="s">
        <v>21</v>
      </c>
      <c r="P400" s="55" t="s">
        <v>36</v>
      </c>
      <c r="Q400" s="55" t="s">
        <v>21</v>
      </c>
      <c r="R400" s="57">
        <v>501.69</v>
      </c>
      <c r="S400" s="57">
        <v>2503.1999999999998</v>
      </c>
      <c r="T400" s="58">
        <f t="shared" si="6"/>
        <v>3870.57</v>
      </c>
    </row>
    <row r="401" spans="1:20" s="59" customFormat="1" ht="15" customHeight="1" x14ac:dyDescent="0.25">
      <c r="A401" s="55">
        <v>1</v>
      </c>
      <c r="B401" s="55">
        <v>10</v>
      </c>
      <c r="C401" s="55">
        <v>80</v>
      </c>
      <c r="D401" s="55">
        <v>116</v>
      </c>
      <c r="E401" s="55">
        <v>114</v>
      </c>
      <c r="F401" s="61" t="str">
        <f t="shared" si="7"/>
        <v>1.10.80.114</v>
      </c>
      <c r="G401" s="55" t="s">
        <v>92</v>
      </c>
      <c r="H401" s="55">
        <v>1320</v>
      </c>
      <c r="I401" s="55" t="s">
        <v>31</v>
      </c>
      <c r="J401" s="55" t="s">
        <v>826</v>
      </c>
      <c r="K401" s="55" t="s">
        <v>44</v>
      </c>
      <c r="L401" s="54" t="s">
        <v>73</v>
      </c>
      <c r="M401" s="53">
        <v>1830</v>
      </c>
      <c r="N401" s="55" t="s">
        <v>823</v>
      </c>
      <c r="O401" s="55" t="s">
        <v>21</v>
      </c>
      <c r="P401" s="55" t="s">
        <v>36</v>
      </c>
      <c r="Q401" s="55" t="s">
        <v>21</v>
      </c>
      <c r="R401" s="57">
        <v>501.69</v>
      </c>
      <c r="S401" s="57">
        <v>2503.1999999999998</v>
      </c>
      <c r="T401" s="58">
        <f t="shared" si="6"/>
        <v>3870.57</v>
      </c>
    </row>
    <row r="402" spans="1:20" s="59" customFormat="1" ht="15" customHeight="1" x14ac:dyDescent="0.25">
      <c r="A402" s="55">
        <v>1</v>
      </c>
      <c r="B402" s="55">
        <v>10</v>
      </c>
      <c r="C402" s="55">
        <v>80</v>
      </c>
      <c r="D402" s="55">
        <v>116</v>
      </c>
      <c r="E402" s="55">
        <v>115</v>
      </c>
      <c r="F402" s="61" t="str">
        <f t="shared" si="7"/>
        <v>1.10.80.115</v>
      </c>
      <c r="G402" s="55" t="s">
        <v>92</v>
      </c>
      <c r="H402" s="55">
        <v>1320</v>
      </c>
      <c r="I402" s="55" t="s">
        <v>31</v>
      </c>
      <c r="J402" s="55" t="s">
        <v>826</v>
      </c>
      <c r="K402" s="55" t="s">
        <v>44</v>
      </c>
      <c r="L402" s="54" t="s">
        <v>73</v>
      </c>
      <c r="M402" s="53">
        <v>1833</v>
      </c>
      <c r="N402" s="55" t="s">
        <v>823</v>
      </c>
      <c r="O402" s="55" t="s">
        <v>21</v>
      </c>
      <c r="P402" s="55" t="s">
        <v>36</v>
      </c>
      <c r="Q402" s="55" t="s">
        <v>21</v>
      </c>
      <c r="R402" s="57">
        <v>501.69</v>
      </c>
      <c r="S402" s="57">
        <v>2503.1999999999998</v>
      </c>
      <c r="T402" s="58">
        <f t="shared" si="6"/>
        <v>3870.57</v>
      </c>
    </row>
    <row r="403" spans="1:20" s="59" customFormat="1" ht="15" customHeight="1" x14ac:dyDescent="0.25">
      <c r="A403" s="55">
        <v>1</v>
      </c>
      <c r="B403" s="55">
        <v>10</v>
      </c>
      <c r="C403" s="55">
        <v>80</v>
      </c>
      <c r="D403" s="55">
        <v>116</v>
      </c>
      <c r="E403" s="55">
        <v>116</v>
      </c>
      <c r="F403" s="61" t="str">
        <f t="shared" si="7"/>
        <v>1.10.80.116</v>
      </c>
      <c r="G403" s="55" t="s">
        <v>92</v>
      </c>
      <c r="H403" s="55">
        <v>1320</v>
      </c>
      <c r="I403" s="55" t="s">
        <v>31</v>
      </c>
      <c r="J403" s="55" t="s">
        <v>826</v>
      </c>
      <c r="K403" s="55" t="s">
        <v>44</v>
      </c>
      <c r="L403" s="54" t="s">
        <v>73</v>
      </c>
      <c r="M403" s="53">
        <v>1827</v>
      </c>
      <c r="N403" s="55" t="s">
        <v>823</v>
      </c>
      <c r="O403" s="55" t="s">
        <v>21</v>
      </c>
      <c r="P403" s="55" t="s">
        <v>36</v>
      </c>
      <c r="Q403" s="55" t="s">
        <v>21</v>
      </c>
      <c r="R403" s="57">
        <v>501.69</v>
      </c>
      <c r="S403" s="57">
        <v>2503.1999999999998</v>
      </c>
      <c r="T403" s="58">
        <f t="shared" si="6"/>
        <v>3870.57</v>
      </c>
    </row>
    <row r="404" spans="1:20" s="59" customFormat="1" ht="15" customHeight="1" x14ac:dyDescent="0.25">
      <c r="A404" s="54">
        <v>1</v>
      </c>
      <c r="B404" s="54">
        <v>10</v>
      </c>
      <c r="C404" s="54">
        <v>80</v>
      </c>
      <c r="D404" s="55">
        <v>116</v>
      </c>
      <c r="E404" s="54">
        <v>117</v>
      </c>
      <c r="F404" s="56" t="str">
        <f t="shared" si="7"/>
        <v>1.10.80.117</v>
      </c>
      <c r="G404" s="54" t="s">
        <v>92</v>
      </c>
      <c r="H404" s="54">
        <v>1320</v>
      </c>
      <c r="I404" s="54" t="s">
        <v>31</v>
      </c>
      <c r="J404" s="54" t="s">
        <v>826</v>
      </c>
      <c r="K404" s="54" t="s">
        <v>44</v>
      </c>
      <c r="L404" s="54" t="s">
        <v>73</v>
      </c>
      <c r="M404" s="54">
        <v>478</v>
      </c>
      <c r="N404" s="54" t="s">
        <v>823</v>
      </c>
      <c r="O404" s="54" t="s">
        <v>21</v>
      </c>
      <c r="P404" s="54" t="s">
        <v>36</v>
      </c>
      <c r="Q404" s="54" t="s">
        <v>21</v>
      </c>
      <c r="R404" s="57">
        <v>501.69</v>
      </c>
      <c r="S404" s="57">
        <v>2503.1999999999998</v>
      </c>
      <c r="T404" s="58">
        <f t="shared" si="6"/>
        <v>3870.57</v>
      </c>
    </row>
    <row r="405" spans="1:20" s="59" customFormat="1" ht="15" customHeight="1" x14ac:dyDescent="0.25">
      <c r="A405" s="54">
        <v>1</v>
      </c>
      <c r="B405" s="54">
        <v>10</v>
      </c>
      <c r="C405" s="54">
        <v>80</v>
      </c>
      <c r="D405" s="55">
        <v>116</v>
      </c>
      <c r="E405" s="54">
        <v>12</v>
      </c>
      <c r="F405" s="56" t="str">
        <f t="shared" si="7"/>
        <v>1.10.80.12</v>
      </c>
      <c r="G405" s="54" t="s">
        <v>92</v>
      </c>
      <c r="H405" s="54">
        <v>1320</v>
      </c>
      <c r="I405" s="54" t="s">
        <v>31</v>
      </c>
      <c r="J405" s="54" t="s">
        <v>826</v>
      </c>
      <c r="K405" s="54" t="s">
        <v>44</v>
      </c>
      <c r="L405" s="54" t="s">
        <v>73</v>
      </c>
      <c r="M405" s="54">
        <v>1593</v>
      </c>
      <c r="N405" s="54" t="s">
        <v>823</v>
      </c>
      <c r="O405" s="54" t="s">
        <v>21</v>
      </c>
      <c r="P405" s="54" t="s">
        <v>36</v>
      </c>
      <c r="Q405" s="54" t="s">
        <v>21</v>
      </c>
      <c r="R405" s="57">
        <v>501.69</v>
      </c>
      <c r="S405" s="57">
        <v>2503.1999999999998</v>
      </c>
      <c r="T405" s="58">
        <f t="shared" si="6"/>
        <v>3870.57</v>
      </c>
    </row>
    <row r="406" spans="1:20" s="59" customFormat="1" ht="15" customHeight="1" x14ac:dyDescent="0.25">
      <c r="A406" s="54">
        <v>1</v>
      </c>
      <c r="B406" s="54">
        <v>10</v>
      </c>
      <c r="C406" s="54">
        <v>80</v>
      </c>
      <c r="D406" s="55">
        <v>116</v>
      </c>
      <c r="E406" s="54">
        <v>13</v>
      </c>
      <c r="F406" s="56" t="str">
        <f t="shared" si="7"/>
        <v>1.10.80.13</v>
      </c>
      <c r="G406" s="54" t="s">
        <v>92</v>
      </c>
      <c r="H406" s="54">
        <v>1320</v>
      </c>
      <c r="I406" s="54" t="s">
        <v>31</v>
      </c>
      <c r="J406" s="54" t="s">
        <v>826</v>
      </c>
      <c r="K406" s="54" t="s">
        <v>44</v>
      </c>
      <c r="L406" s="54" t="s">
        <v>73</v>
      </c>
      <c r="M406" s="54">
        <v>103</v>
      </c>
      <c r="N406" s="54" t="s">
        <v>823</v>
      </c>
      <c r="O406" s="54" t="s">
        <v>21</v>
      </c>
      <c r="P406" s="54" t="s">
        <v>36</v>
      </c>
      <c r="Q406" s="54" t="s">
        <v>21</v>
      </c>
      <c r="R406" s="57">
        <v>501.69</v>
      </c>
      <c r="S406" s="57">
        <v>2503.1999999999998</v>
      </c>
      <c r="T406" s="58">
        <f t="shared" si="6"/>
        <v>3870.57</v>
      </c>
    </row>
    <row r="407" spans="1:20" s="59" customFormat="1" ht="15" customHeight="1" x14ac:dyDescent="0.25">
      <c r="A407" s="55">
        <v>1</v>
      </c>
      <c r="B407" s="55">
        <v>10</v>
      </c>
      <c r="C407" s="55">
        <v>80</v>
      </c>
      <c r="D407" s="55">
        <v>116</v>
      </c>
      <c r="E407" s="55">
        <v>14</v>
      </c>
      <c r="F407" s="61" t="str">
        <f t="shared" si="7"/>
        <v>1.10.80.14</v>
      </c>
      <c r="G407" s="55" t="s">
        <v>92</v>
      </c>
      <c r="H407" s="55">
        <v>1300</v>
      </c>
      <c r="I407" s="55" t="s">
        <v>31</v>
      </c>
      <c r="J407" s="55" t="s">
        <v>826</v>
      </c>
      <c r="K407" s="55" t="s">
        <v>44</v>
      </c>
      <c r="L407" s="54" t="s">
        <v>73</v>
      </c>
      <c r="M407" s="53">
        <v>1818</v>
      </c>
      <c r="N407" s="55" t="s">
        <v>823</v>
      </c>
      <c r="O407" s="55" t="s">
        <v>21</v>
      </c>
      <c r="P407" s="55" t="s">
        <v>36</v>
      </c>
      <c r="Q407" s="55" t="s">
        <v>21</v>
      </c>
      <c r="R407" s="57">
        <v>501.69</v>
      </c>
      <c r="S407" s="57">
        <v>2503.1999999999998</v>
      </c>
      <c r="T407" s="58">
        <f t="shared" si="6"/>
        <v>3870.57</v>
      </c>
    </row>
    <row r="408" spans="1:20" s="59" customFormat="1" ht="15" customHeight="1" x14ac:dyDescent="0.25">
      <c r="A408" s="55">
        <v>1</v>
      </c>
      <c r="B408" s="55">
        <v>10</v>
      </c>
      <c r="C408" s="55">
        <v>80</v>
      </c>
      <c r="D408" s="55">
        <v>116</v>
      </c>
      <c r="E408" s="55">
        <v>15</v>
      </c>
      <c r="F408" s="61" t="str">
        <f t="shared" si="7"/>
        <v>1.10.80.15</v>
      </c>
      <c r="G408" s="55" t="s">
        <v>92</v>
      </c>
      <c r="H408" s="55">
        <v>1320</v>
      </c>
      <c r="I408" s="55" t="s">
        <v>31</v>
      </c>
      <c r="J408" s="55" t="s">
        <v>826</v>
      </c>
      <c r="K408" s="55" t="s">
        <v>44</v>
      </c>
      <c r="L408" s="54" t="s">
        <v>73</v>
      </c>
      <c r="M408" s="53">
        <v>1835</v>
      </c>
      <c r="N408" s="55" t="s">
        <v>823</v>
      </c>
      <c r="O408" s="55" t="s">
        <v>21</v>
      </c>
      <c r="P408" s="55" t="s">
        <v>36</v>
      </c>
      <c r="Q408" s="55" t="s">
        <v>21</v>
      </c>
      <c r="R408" s="57">
        <v>501.69</v>
      </c>
      <c r="S408" s="57">
        <v>2503.1999999999998</v>
      </c>
      <c r="T408" s="58">
        <f t="shared" si="6"/>
        <v>3870.57</v>
      </c>
    </row>
    <row r="409" spans="1:20" s="59" customFormat="1" ht="15" customHeight="1" x14ac:dyDescent="0.25">
      <c r="A409" s="54">
        <v>1</v>
      </c>
      <c r="B409" s="54">
        <v>10</v>
      </c>
      <c r="C409" s="54">
        <v>80</v>
      </c>
      <c r="D409" s="55">
        <v>116</v>
      </c>
      <c r="E409" s="54">
        <v>16</v>
      </c>
      <c r="F409" s="56" t="str">
        <f t="shared" si="7"/>
        <v>1.10.80.16</v>
      </c>
      <c r="G409" s="54" t="s">
        <v>92</v>
      </c>
      <c r="H409" s="54">
        <v>1320</v>
      </c>
      <c r="I409" s="54" t="s">
        <v>31</v>
      </c>
      <c r="J409" s="54" t="s">
        <v>826</v>
      </c>
      <c r="K409" s="54" t="s">
        <v>44</v>
      </c>
      <c r="L409" s="54" t="s">
        <v>73</v>
      </c>
      <c r="M409" s="54">
        <v>204</v>
      </c>
      <c r="N409" s="54" t="s">
        <v>823</v>
      </c>
      <c r="O409" s="54" t="s">
        <v>21</v>
      </c>
      <c r="P409" s="54" t="s">
        <v>36</v>
      </c>
      <c r="Q409" s="54" t="s">
        <v>21</v>
      </c>
      <c r="R409" s="57">
        <v>501.69</v>
      </c>
      <c r="S409" s="57">
        <v>2503.1999999999998</v>
      </c>
      <c r="T409" s="58">
        <f t="shared" si="6"/>
        <v>3870.57</v>
      </c>
    </row>
    <row r="410" spans="1:20" s="59" customFormat="1" ht="15" customHeight="1" x14ac:dyDescent="0.25">
      <c r="A410" s="54">
        <v>1</v>
      </c>
      <c r="B410" s="54">
        <v>10</v>
      </c>
      <c r="C410" s="54">
        <v>80</v>
      </c>
      <c r="D410" s="55">
        <v>116</v>
      </c>
      <c r="E410" s="54">
        <v>17</v>
      </c>
      <c r="F410" s="56" t="str">
        <f t="shared" si="7"/>
        <v>1.10.80.17</v>
      </c>
      <c r="G410" s="54" t="s">
        <v>92</v>
      </c>
      <c r="H410" s="54">
        <v>1320</v>
      </c>
      <c r="I410" s="54" t="s">
        <v>31</v>
      </c>
      <c r="J410" s="54" t="s">
        <v>826</v>
      </c>
      <c r="K410" s="54" t="s">
        <v>44</v>
      </c>
      <c r="L410" s="54" t="s">
        <v>73</v>
      </c>
      <c r="M410" s="54"/>
      <c r="N410" s="54" t="s">
        <v>824</v>
      </c>
      <c r="O410" s="54" t="s">
        <v>21</v>
      </c>
      <c r="P410" s="54" t="s">
        <v>36</v>
      </c>
      <c r="Q410" s="54" t="s">
        <v>21</v>
      </c>
      <c r="R410" s="57">
        <v>501.69</v>
      </c>
      <c r="S410" s="57">
        <v>2503.1999999999998</v>
      </c>
      <c r="T410" s="58">
        <f t="shared" si="6"/>
        <v>3870.57</v>
      </c>
    </row>
    <row r="411" spans="1:20" s="59" customFormat="1" ht="15" customHeight="1" x14ac:dyDescent="0.25">
      <c r="A411" s="54">
        <v>1</v>
      </c>
      <c r="B411" s="54">
        <v>10</v>
      </c>
      <c r="C411" s="54">
        <v>80</v>
      </c>
      <c r="D411" s="55">
        <v>116</v>
      </c>
      <c r="E411" s="54">
        <v>18</v>
      </c>
      <c r="F411" s="56" t="str">
        <f t="shared" si="7"/>
        <v>1.10.80.18</v>
      </c>
      <c r="G411" s="54" t="s">
        <v>92</v>
      </c>
      <c r="H411" s="54">
        <v>1330</v>
      </c>
      <c r="I411" s="54" t="s">
        <v>31</v>
      </c>
      <c r="J411" s="54" t="s">
        <v>826</v>
      </c>
      <c r="K411" s="54" t="s">
        <v>44</v>
      </c>
      <c r="L411" s="54" t="s">
        <v>73</v>
      </c>
      <c r="M411" s="54">
        <v>234</v>
      </c>
      <c r="N411" s="54" t="s">
        <v>823</v>
      </c>
      <c r="O411" s="54" t="s">
        <v>21</v>
      </c>
      <c r="P411" s="54" t="s">
        <v>36</v>
      </c>
      <c r="Q411" s="54" t="s">
        <v>21</v>
      </c>
      <c r="R411" s="57">
        <v>501.69</v>
      </c>
      <c r="S411" s="57">
        <v>2503.1999999999998</v>
      </c>
      <c r="T411" s="58">
        <f t="shared" si="6"/>
        <v>3870.57</v>
      </c>
    </row>
    <row r="412" spans="1:20" s="59" customFormat="1" ht="15" customHeight="1" x14ac:dyDescent="0.25">
      <c r="A412" s="55">
        <v>1</v>
      </c>
      <c r="B412" s="55">
        <v>10</v>
      </c>
      <c r="C412" s="55">
        <v>80</v>
      </c>
      <c r="D412" s="55">
        <v>116</v>
      </c>
      <c r="E412" s="55">
        <v>19</v>
      </c>
      <c r="F412" s="61" t="str">
        <f t="shared" si="7"/>
        <v>1.10.80.19</v>
      </c>
      <c r="G412" s="55" t="s">
        <v>92</v>
      </c>
      <c r="H412" s="55">
        <v>1320</v>
      </c>
      <c r="I412" s="55" t="s">
        <v>31</v>
      </c>
      <c r="J412" s="55" t="s">
        <v>826</v>
      </c>
      <c r="K412" s="55" t="s">
        <v>44</v>
      </c>
      <c r="L412" s="54" t="s">
        <v>73</v>
      </c>
      <c r="M412" s="53">
        <v>1834</v>
      </c>
      <c r="N412" s="55" t="s">
        <v>823</v>
      </c>
      <c r="O412" s="55" t="s">
        <v>21</v>
      </c>
      <c r="P412" s="55" t="s">
        <v>36</v>
      </c>
      <c r="Q412" s="55" t="s">
        <v>21</v>
      </c>
      <c r="R412" s="57">
        <v>501.69</v>
      </c>
      <c r="S412" s="57">
        <v>2503.1999999999998</v>
      </c>
      <c r="T412" s="58">
        <f t="shared" si="6"/>
        <v>3870.57</v>
      </c>
    </row>
    <row r="413" spans="1:20" s="59" customFormat="1" ht="15" customHeight="1" x14ac:dyDescent="0.25">
      <c r="A413" s="54">
        <v>1</v>
      </c>
      <c r="B413" s="54">
        <v>10</v>
      </c>
      <c r="C413" s="54">
        <v>80</v>
      </c>
      <c r="D413" s="55">
        <v>116</v>
      </c>
      <c r="E413" s="54">
        <v>2</v>
      </c>
      <c r="F413" s="56" t="str">
        <f t="shared" si="7"/>
        <v>1.10.80.2</v>
      </c>
      <c r="G413" s="54" t="s">
        <v>92</v>
      </c>
      <c r="H413" s="54">
        <v>1330</v>
      </c>
      <c r="I413" s="54" t="s">
        <v>31</v>
      </c>
      <c r="J413" s="54" t="s">
        <v>826</v>
      </c>
      <c r="K413" s="54" t="s">
        <v>44</v>
      </c>
      <c r="L413" s="54" t="s">
        <v>73</v>
      </c>
      <c r="M413" s="54">
        <v>1596</v>
      </c>
      <c r="N413" s="54" t="s">
        <v>823</v>
      </c>
      <c r="O413" s="54" t="s">
        <v>21</v>
      </c>
      <c r="P413" s="54" t="s">
        <v>36</v>
      </c>
      <c r="Q413" s="54" t="s">
        <v>21</v>
      </c>
      <c r="R413" s="57">
        <v>501.69</v>
      </c>
      <c r="S413" s="57">
        <v>2503.1999999999998</v>
      </c>
      <c r="T413" s="58">
        <f t="shared" si="6"/>
        <v>3870.57</v>
      </c>
    </row>
    <row r="414" spans="1:20" s="59" customFormat="1" ht="15" customHeight="1" x14ac:dyDescent="0.25">
      <c r="A414" s="54">
        <v>1</v>
      </c>
      <c r="B414" s="54">
        <v>10</v>
      </c>
      <c r="C414" s="54">
        <v>80</v>
      </c>
      <c r="D414" s="55">
        <v>116</v>
      </c>
      <c r="E414" s="54">
        <v>20</v>
      </c>
      <c r="F414" s="56" t="str">
        <f t="shared" si="7"/>
        <v>1.10.80.20</v>
      </c>
      <c r="G414" s="54" t="s">
        <v>92</v>
      </c>
      <c r="H414" s="54">
        <v>1320</v>
      </c>
      <c r="I414" s="54" t="s">
        <v>31</v>
      </c>
      <c r="J414" s="54" t="s">
        <v>826</v>
      </c>
      <c r="K414" s="54" t="s">
        <v>44</v>
      </c>
      <c r="L414" s="54" t="s">
        <v>73</v>
      </c>
      <c r="M414" s="54">
        <v>272</v>
      </c>
      <c r="N414" s="54" t="s">
        <v>823</v>
      </c>
      <c r="O414" s="54" t="s">
        <v>21</v>
      </c>
      <c r="P414" s="54" t="s">
        <v>36</v>
      </c>
      <c r="Q414" s="54" t="s">
        <v>21</v>
      </c>
      <c r="R414" s="57">
        <v>501.69</v>
      </c>
      <c r="S414" s="57">
        <v>2503.1999999999998</v>
      </c>
      <c r="T414" s="58">
        <f t="shared" si="6"/>
        <v>3870.57</v>
      </c>
    </row>
    <row r="415" spans="1:20" ht="15" customHeight="1" x14ac:dyDescent="0.25">
      <c r="A415" s="55">
        <v>1</v>
      </c>
      <c r="B415" s="55">
        <v>10</v>
      </c>
      <c r="C415" s="55">
        <v>80</v>
      </c>
      <c r="D415" s="55">
        <v>116</v>
      </c>
      <c r="E415" s="55">
        <v>21</v>
      </c>
      <c r="F415" s="61" t="str">
        <f t="shared" si="7"/>
        <v>1.10.80.21</v>
      </c>
      <c r="G415" s="55" t="s">
        <v>92</v>
      </c>
      <c r="H415" s="55">
        <v>1320</v>
      </c>
      <c r="I415" s="55" t="s">
        <v>31</v>
      </c>
      <c r="J415" s="55" t="s">
        <v>826</v>
      </c>
      <c r="K415" s="55" t="s">
        <v>44</v>
      </c>
      <c r="L415" s="54" t="s">
        <v>73</v>
      </c>
      <c r="M415" s="53">
        <v>1836</v>
      </c>
      <c r="N415" s="55" t="s">
        <v>823</v>
      </c>
      <c r="O415" s="55" t="s">
        <v>21</v>
      </c>
      <c r="P415" s="55" t="s">
        <v>36</v>
      </c>
      <c r="Q415" s="55" t="s">
        <v>21</v>
      </c>
      <c r="R415" s="57">
        <v>501.69</v>
      </c>
      <c r="S415" s="57">
        <v>2503.1999999999998</v>
      </c>
      <c r="T415" s="58">
        <f t="shared" si="6"/>
        <v>3870.57</v>
      </c>
    </row>
    <row r="416" spans="1:20" s="59" customFormat="1" ht="15" customHeight="1" x14ac:dyDescent="0.25">
      <c r="A416" s="54">
        <v>1</v>
      </c>
      <c r="B416" s="54">
        <v>10</v>
      </c>
      <c r="C416" s="54">
        <v>80</v>
      </c>
      <c r="D416" s="55">
        <v>116</v>
      </c>
      <c r="E416" s="54">
        <v>22</v>
      </c>
      <c r="F416" s="56" t="str">
        <f t="shared" si="7"/>
        <v>1.10.80.22</v>
      </c>
      <c r="G416" s="54" t="s">
        <v>92</v>
      </c>
      <c r="H416" s="54">
        <v>1320</v>
      </c>
      <c r="I416" s="54" t="s">
        <v>31</v>
      </c>
      <c r="J416" s="54" t="s">
        <v>826</v>
      </c>
      <c r="K416" s="54" t="s">
        <v>44</v>
      </c>
      <c r="L416" s="54" t="s">
        <v>73</v>
      </c>
      <c r="M416" s="54">
        <v>296</v>
      </c>
      <c r="N416" s="54" t="s">
        <v>823</v>
      </c>
      <c r="O416" s="54" t="s">
        <v>21</v>
      </c>
      <c r="P416" s="54" t="s">
        <v>36</v>
      </c>
      <c r="Q416" s="54" t="s">
        <v>21</v>
      </c>
      <c r="R416" s="57">
        <v>501.69</v>
      </c>
      <c r="S416" s="57">
        <v>2503.1999999999998</v>
      </c>
      <c r="T416" s="58">
        <f t="shared" ref="T416:T447" si="8">3843.57+27</f>
        <v>3870.57</v>
      </c>
    </row>
    <row r="417" spans="1:20" s="59" customFormat="1" ht="15" customHeight="1" x14ac:dyDescent="0.25">
      <c r="A417" s="54">
        <v>1</v>
      </c>
      <c r="B417" s="54">
        <v>10</v>
      </c>
      <c r="C417" s="54">
        <v>80</v>
      </c>
      <c r="D417" s="55">
        <v>116</v>
      </c>
      <c r="E417" s="54">
        <v>23</v>
      </c>
      <c r="F417" s="56" t="str">
        <f t="shared" si="7"/>
        <v>1.10.80.23</v>
      </c>
      <c r="G417" s="54" t="s">
        <v>92</v>
      </c>
      <c r="H417" s="54">
        <v>1320</v>
      </c>
      <c r="I417" s="54" t="s">
        <v>31</v>
      </c>
      <c r="J417" s="54" t="s">
        <v>826</v>
      </c>
      <c r="K417" s="54" t="s">
        <v>44</v>
      </c>
      <c r="L417" s="54" t="s">
        <v>73</v>
      </c>
      <c r="M417" s="54">
        <v>297</v>
      </c>
      <c r="N417" s="54" t="s">
        <v>823</v>
      </c>
      <c r="O417" s="54" t="s">
        <v>21</v>
      </c>
      <c r="P417" s="54" t="s">
        <v>36</v>
      </c>
      <c r="Q417" s="54" t="s">
        <v>21</v>
      </c>
      <c r="R417" s="57">
        <v>501.69</v>
      </c>
      <c r="S417" s="57">
        <v>2503.1999999999998</v>
      </c>
      <c r="T417" s="58">
        <f t="shared" si="8"/>
        <v>3870.57</v>
      </c>
    </row>
    <row r="418" spans="1:20" s="59" customFormat="1" ht="15" customHeight="1" x14ac:dyDescent="0.25">
      <c r="A418" s="54">
        <v>1</v>
      </c>
      <c r="B418" s="54">
        <v>10</v>
      </c>
      <c r="C418" s="54">
        <v>80</v>
      </c>
      <c r="D418" s="55">
        <v>116</v>
      </c>
      <c r="E418" s="54">
        <v>24</v>
      </c>
      <c r="F418" s="56" t="str">
        <f t="shared" si="7"/>
        <v>1.10.80.24</v>
      </c>
      <c r="G418" s="54" t="s">
        <v>92</v>
      </c>
      <c r="H418" s="54">
        <v>1320</v>
      </c>
      <c r="I418" s="54" t="s">
        <v>31</v>
      </c>
      <c r="J418" s="54" t="s">
        <v>826</v>
      </c>
      <c r="K418" s="54" t="s">
        <v>44</v>
      </c>
      <c r="L418" s="54" t="s">
        <v>73</v>
      </c>
      <c r="M418" s="54">
        <v>298</v>
      </c>
      <c r="N418" s="54" t="s">
        <v>823</v>
      </c>
      <c r="O418" s="54" t="s">
        <v>21</v>
      </c>
      <c r="P418" s="54" t="s">
        <v>36</v>
      </c>
      <c r="Q418" s="54" t="s">
        <v>21</v>
      </c>
      <c r="R418" s="57">
        <v>501.69</v>
      </c>
      <c r="S418" s="57">
        <v>2503.1999999999998</v>
      </c>
      <c r="T418" s="58">
        <f t="shared" si="8"/>
        <v>3870.57</v>
      </c>
    </row>
    <row r="419" spans="1:20" s="59" customFormat="1" ht="15" customHeight="1" x14ac:dyDescent="0.25">
      <c r="A419" s="54">
        <v>1</v>
      </c>
      <c r="B419" s="54">
        <v>10</v>
      </c>
      <c r="C419" s="54">
        <v>80</v>
      </c>
      <c r="D419" s="55">
        <v>116</v>
      </c>
      <c r="E419" s="54">
        <v>25</v>
      </c>
      <c r="F419" s="56" t="str">
        <f t="shared" si="7"/>
        <v>1.10.80.25</v>
      </c>
      <c r="G419" s="54" t="s">
        <v>92</v>
      </c>
      <c r="H419" s="54">
        <v>1320</v>
      </c>
      <c r="I419" s="54" t="s">
        <v>31</v>
      </c>
      <c r="J419" s="54" t="s">
        <v>826</v>
      </c>
      <c r="K419" s="54" t="s">
        <v>44</v>
      </c>
      <c r="L419" s="54" t="s">
        <v>73</v>
      </c>
      <c r="M419" s="54">
        <v>313</v>
      </c>
      <c r="N419" s="54" t="s">
        <v>823</v>
      </c>
      <c r="O419" s="54" t="s">
        <v>21</v>
      </c>
      <c r="P419" s="54" t="s">
        <v>36</v>
      </c>
      <c r="Q419" s="54" t="s">
        <v>21</v>
      </c>
      <c r="R419" s="57">
        <v>501.69</v>
      </c>
      <c r="S419" s="57">
        <v>2503.1999999999998</v>
      </c>
      <c r="T419" s="58">
        <f t="shared" si="8"/>
        <v>3870.57</v>
      </c>
    </row>
    <row r="420" spans="1:20" s="59" customFormat="1" ht="15" customHeight="1" x14ac:dyDescent="0.25">
      <c r="A420" s="54">
        <v>1</v>
      </c>
      <c r="B420" s="54">
        <v>10</v>
      </c>
      <c r="C420" s="54">
        <v>80</v>
      </c>
      <c r="D420" s="55">
        <v>116</v>
      </c>
      <c r="E420" s="54">
        <v>26</v>
      </c>
      <c r="F420" s="56" t="str">
        <f t="shared" si="7"/>
        <v>1.10.80.26</v>
      </c>
      <c r="G420" s="54" t="s">
        <v>92</v>
      </c>
      <c r="H420" s="54">
        <v>1320</v>
      </c>
      <c r="I420" s="54" t="s">
        <v>31</v>
      </c>
      <c r="J420" s="54" t="s">
        <v>826</v>
      </c>
      <c r="K420" s="54" t="s">
        <v>44</v>
      </c>
      <c r="L420" s="54" t="s">
        <v>73</v>
      </c>
      <c r="M420" s="54">
        <v>294</v>
      </c>
      <c r="N420" s="54" t="s">
        <v>823</v>
      </c>
      <c r="O420" s="54" t="s">
        <v>21</v>
      </c>
      <c r="P420" s="54" t="s">
        <v>36</v>
      </c>
      <c r="Q420" s="54" t="s">
        <v>21</v>
      </c>
      <c r="R420" s="57">
        <v>501.69</v>
      </c>
      <c r="S420" s="57">
        <v>2503.1999999999998</v>
      </c>
      <c r="T420" s="58">
        <f t="shared" si="8"/>
        <v>3870.57</v>
      </c>
    </row>
    <row r="421" spans="1:20" s="59" customFormat="1" ht="15" customHeight="1" x14ac:dyDescent="0.25">
      <c r="A421" s="54">
        <v>1</v>
      </c>
      <c r="B421" s="54">
        <v>10</v>
      </c>
      <c r="C421" s="54">
        <v>80</v>
      </c>
      <c r="D421" s="55">
        <v>116</v>
      </c>
      <c r="E421" s="54">
        <v>27</v>
      </c>
      <c r="F421" s="56" t="str">
        <f t="shared" si="7"/>
        <v>1.10.80.27</v>
      </c>
      <c r="G421" s="54" t="s">
        <v>92</v>
      </c>
      <c r="H421" s="54">
        <v>1320</v>
      </c>
      <c r="I421" s="54" t="s">
        <v>31</v>
      </c>
      <c r="J421" s="54" t="s">
        <v>826</v>
      </c>
      <c r="K421" s="54" t="s">
        <v>44</v>
      </c>
      <c r="L421" s="54" t="s">
        <v>73</v>
      </c>
      <c r="M421" s="54">
        <v>320</v>
      </c>
      <c r="N421" s="54" t="s">
        <v>823</v>
      </c>
      <c r="O421" s="54" t="s">
        <v>21</v>
      </c>
      <c r="P421" s="54" t="s">
        <v>36</v>
      </c>
      <c r="Q421" s="54" t="s">
        <v>21</v>
      </c>
      <c r="R421" s="57">
        <v>501.69</v>
      </c>
      <c r="S421" s="57">
        <v>2503.1999999999998</v>
      </c>
      <c r="T421" s="58">
        <f t="shared" si="8"/>
        <v>3870.57</v>
      </c>
    </row>
    <row r="422" spans="1:20" s="59" customFormat="1" ht="15" customHeight="1" x14ac:dyDescent="0.25">
      <c r="A422" s="54">
        <v>1</v>
      </c>
      <c r="B422" s="54">
        <v>10</v>
      </c>
      <c r="C422" s="54">
        <v>80</v>
      </c>
      <c r="D422" s="55">
        <v>116</v>
      </c>
      <c r="E422" s="54">
        <v>28</v>
      </c>
      <c r="F422" s="56" t="str">
        <f t="shared" si="7"/>
        <v>1.10.80.28</v>
      </c>
      <c r="G422" s="54" t="s">
        <v>92</v>
      </c>
      <c r="H422" s="54">
        <v>1320</v>
      </c>
      <c r="I422" s="54" t="s">
        <v>31</v>
      </c>
      <c r="J422" s="54" t="s">
        <v>826</v>
      </c>
      <c r="K422" s="54" t="s">
        <v>44</v>
      </c>
      <c r="L422" s="54" t="s">
        <v>73</v>
      </c>
      <c r="M422" s="54">
        <v>364</v>
      </c>
      <c r="N422" s="54" t="s">
        <v>823</v>
      </c>
      <c r="O422" s="54" t="s">
        <v>21</v>
      </c>
      <c r="P422" s="54" t="s">
        <v>36</v>
      </c>
      <c r="Q422" s="54" t="s">
        <v>21</v>
      </c>
      <c r="R422" s="57">
        <v>501.69</v>
      </c>
      <c r="S422" s="57">
        <v>2503.1999999999998</v>
      </c>
      <c r="T422" s="58">
        <f t="shared" si="8"/>
        <v>3870.57</v>
      </c>
    </row>
    <row r="423" spans="1:20" s="59" customFormat="1" ht="15" customHeight="1" x14ac:dyDescent="0.25">
      <c r="A423" s="54">
        <v>1</v>
      </c>
      <c r="B423" s="54">
        <v>10</v>
      </c>
      <c r="C423" s="54">
        <v>80</v>
      </c>
      <c r="D423" s="55">
        <v>116</v>
      </c>
      <c r="E423" s="54">
        <v>29</v>
      </c>
      <c r="F423" s="56" t="str">
        <f t="shared" si="7"/>
        <v>1.10.80.29</v>
      </c>
      <c r="G423" s="54" t="s">
        <v>92</v>
      </c>
      <c r="H423" s="54">
        <v>1320</v>
      </c>
      <c r="I423" s="54" t="s">
        <v>31</v>
      </c>
      <c r="J423" s="54" t="s">
        <v>826</v>
      </c>
      <c r="K423" s="54" t="s">
        <v>44</v>
      </c>
      <c r="L423" s="54" t="s">
        <v>73</v>
      </c>
      <c r="M423" s="54">
        <v>365</v>
      </c>
      <c r="N423" s="54" t="s">
        <v>823</v>
      </c>
      <c r="O423" s="54" t="s">
        <v>21</v>
      </c>
      <c r="P423" s="54" t="s">
        <v>36</v>
      </c>
      <c r="Q423" s="54" t="s">
        <v>21</v>
      </c>
      <c r="R423" s="57">
        <v>501.69</v>
      </c>
      <c r="S423" s="57">
        <v>2503.1999999999998</v>
      </c>
      <c r="T423" s="58">
        <f t="shared" si="8"/>
        <v>3870.57</v>
      </c>
    </row>
    <row r="424" spans="1:20" s="59" customFormat="1" ht="15" customHeight="1" x14ac:dyDescent="0.25">
      <c r="A424" s="54">
        <v>1</v>
      </c>
      <c r="B424" s="54">
        <v>10</v>
      </c>
      <c r="C424" s="54">
        <v>80</v>
      </c>
      <c r="D424" s="55">
        <v>116</v>
      </c>
      <c r="E424" s="54">
        <v>3</v>
      </c>
      <c r="F424" s="56" t="str">
        <f t="shared" si="7"/>
        <v>1.10.80.3</v>
      </c>
      <c r="G424" s="54" t="s">
        <v>92</v>
      </c>
      <c r="H424" s="54">
        <v>1320</v>
      </c>
      <c r="I424" s="54" t="s">
        <v>31</v>
      </c>
      <c r="J424" s="54" t="s">
        <v>826</v>
      </c>
      <c r="K424" s="54" t="s">
        <v>44</v>
      </c>
      <c r="L424" s="54" t="s">
        <v>73</v>
      </c>
      <c r="M424" s="54">
        <v>85</v>
      </c>
      <c r="N424" s="54" t="s">
        <v>823</v>
      </c>
      <c r="O424" s="54" t="s">
        <v>21</v>
      </c>
      <c r="P424" s="54" t="s">
        <v>36</v>
      </c>
      <c r="Q424" s="54" t="s">
        <v>21</v>
      </c>
      <c r="R424" s="57">
        <v>501.69</v>
      </c>
      <c r="S424" s="57">
        <v>2503.1999999999998</v>
      </c>
      <c r="T424" s="58">
        <f t="shared" si="8"/>
        <v>3870.57</v>
      </c>
    </row>
    <row r="425" spans="1:20" s="59" customFormat="1" ht="15" customHeight="1" x14ac:dyDescent="0.25">
      <c r="A425" s="54">
        <v>1</v>
      </c>
      <c r="B425" s="54">
        <v>10</v>
      </c>
      <c r="C425" s="54">
        <v>80</v>
      </c>
      <c r="D425" s="55">
        <v>116</v>
      </c>
      <c r="E425" s="54">
        <v>30</v>
      </c>
      <c r="F425" s="56" t="str">
        <f t="shared" si="7"/>
        <v>1.10.80.30</v>
      </c>
      <c r="G425" s="54" t="s">
        <v>92</v>
      </c>
      <c r="H425" s="54">
        <v>1320</v>
      </c>
      <c r="I425" s="54" t="s">
        <v>31</v>
      </c>
      <c r="J425" s="54" t="s">
        <v>826</v>
      </c>
      <c r="K425" s="54" t="s">
        <v>44</v>
      </c>
      <c r="L425" s="54" t="s">
        <v>73</v>
      </c>
      <c r="M425" s="54">
        <v>366</v>
      </c>
      <c r="N425" s="54" t="s">
        <v>823</v>
      </c>
      <c r="O425" s="54" t="s">
        <v>21</v>
      </c>
      <c r="P425" s="54" t="s">
        <v>36</v>
      </c>
      <c r="Q425" s="54" t="s">
        <v>21</v>
      </c>
      <c r="R425" s="57">
        <v>501.69</v>
      </c>
      <c r="S425" s="57">
        <v>2503.1999999999998</v>
      </c>
      <c r="T425" s="58">
        <f t="shared" si="8"/>
        <v>3870.57</v>
      </c>
    </row>
    <row r="426" spans="1:20" s="59" customFormat="1" ht="15" customHeight="1" x14ac:dyDescent="0.25">
      <c r="A426" s="54">
        <v>1</v>
      </c>
      <c r="B426" s="54">
        <v>10</v>
      </c>
      <c r="C426" s="54">
        <v>80</v>
      </c>
      <c r="D426" s="55">
        <v>116</v>
      </c>
      <c r="E426" s="54">
        <v>31</v>
      </c>
      <c r="F426" s="56" t="str">
        <f t="shared" si="7"/>
        <v>1.10.80.31</v>
      </c>
      <c r="G426" s="54" t="s">
        <v>92</v>
      </c>
      <c r="H426" s="54">
        <v>1320</v>
      </c>
      <c r="I426" s="54" t="s">
        <v>31</v>
      </c>
      <c r="J426" s="54" t="s">
        <v>826</v>
      </c>
      <c r="K426" s="54" t="s">
        <v>44</v>
      </c>
      <c r="L426" s="54" t="s">
        <v>73</v>
      </c>
      <c r="M426" s="54">
        <v>367</v>
      </c>
      <c r="N426" s="54" t="s">
        <v>823</v>
      </c>
      <c r="O426" s="54" t="s">
        <v>21</v>
      </c>
      <c r="P426" s="54" t="s">
        <v>36</v>
      </c>
      <c r="Q426" s="54" t="s">
        <v>21</v>
      </c>
      <c r="R426" s="57">
        <v>501.69</v>
      </c>
      <c r="S426" s="57">
        <v>2503.1999999999998</v>
      </c>
      <c r="T426" s="58">
        <f t="shared" si="8"/>
        <v>3870.57</v>
      </c>
    </row>
    <row r="427" spans="1:20" s="59" customFormat="1" ht="15" customHeight="1" x14ac:dyDescent="0.25">
      <c r="A427" s="54">
        <v>1</v>
      </c>
      <c r="B427" s="54">
        <v>10</v>
      </c>
      <c r="C427" s="54">
        <v>80</v>
      </c>
      <c r="D427" s="55">
        <v>116</v>
      </c>
      <c r="E427" s="54">
        <v>32</v>
      </c>
      <c r="F427" s="56" t="str">
        <f t="shared" si="7"/>
        <v>1.10.80.32</v>
      </c>
      <c r="G427" s="54" t="s">
        <v>92</v>
      </c>
      <c r="H427" s="54">
        <v>1320</v>
      </c>
      <c r="I427" s="54" t="s">
        <v>31</v>
      </c>
      <c r="J427" s="54" t="s">
        <v>826</v>
      </c>
      <c r="K427" s="54" t="s">
        <v>44</v>
      </c>
      <c r="L427" s="54" t="s">
        <v>73</v>
      </c>
      <c r="M427" s="54">
        <v>416</v>
      </c>
      <c r="N427" s="54" t="s">
        <v>823</v>
      </c>
      <c r="O427" s="54" t="s">
        <v>21</v>
      </c>
      <c r="P427" s="54" t="s">
        <v>36</v>
      </c>
      <c r="Q427" s="54" t="s">
        <v>21</v>
      </c>
      <c r="R427" s="57">
        <v>501.69</v>
      </c>
      <c r="S427" s="57">
        <v>2503.1999999999998</v>
      </c>
      <c r="T427" s="58">
        <f t="shared" si="8"/>
        <v>3870.57</v>
      </c>
    </row>
    <row r="428" spans="1:20" s="59" customFormat="1" ht="15" customHeight="1" x14ac:dyDescent="0.25">
      <c r="A428" s="54">
        <v>1</v>
      </c>
      <c r="B428" s="54">
        <v>10</v>
      </c>
      <c r="C428" s="54">
        <v>80</v>
      </c>
      <c r="D428" s="55">
        <v>116</v>
      </c>
      <c r="E428" s="54">
        <v>33</v>
      </c>
      <c r="F428" s="56" t="str">
        <f t="shared" si="7"/>
        <v>1.10.80.33</v>
      </c>
      <c r="G428" s="54" t="s">
        <v>92</v>
      </c>
      <c r="H428" s="54">
        <v>1320</v>
      </c>
      <c r="I428" s="54" t="s">
        <v>31</v>
      </c>
      <c r="J428" s="54" t="s">
        <v>826</v>
      </c>
      <c r="K428" s="54" t="s">
        <v>44</v>
      </c>
      <c r="L428" s="54" t="s">
        <v>73</v>
      </c>
      <c r="M428" s="54">
        <v>417</v>
      </c>
      <c r="N428" s="54" t="s">
        <v>823</v>
      </c>
      <c r="O428" s="54" t="s">
        <v>21</v>
      </c>
      <c r="P428" s="54" t="s">
        <v>36</v>
      </c>
      <c r="Q428" s="54" t="s">
        <v>21</v>
      </c>
      <c r="R428" s="57">
        <v>501.69</v>
      </c>
      <c r="S428" s="57">
        <v>2503.1999999999998</v>
      </c>
      <c r="T428" s="58">
        <f t="shared" si="8"/>
        <v>3870.57</v>
      </c>
    </row>
    <row r="429" spans="1:20" s="59" customFormat="1" ht="15" customHeight="1" x14ac:dyDescent="0.25">
      <c r="A429" s="54">
        <v>1</v>
      </c>
      <c r="B429" s="54">
        <v>10</v>
      </c>
      <c r="C429" s="54">
        <v>80</v>
      </c>
      <c r="D429" s="55">
        <v>116</v>
      </c>
      <c r="E429" s="54">
        <v>34</v>
      </c>
      <c r="F429" s="56" t="str">
        <f t="shared" si="7"/>
        <v>1.10.80.34</v>
      </c>
      <c r="G429" s="54" t="s">
        <v>92</v>
      </c>
      <c r="H429" s="54">
        <v>1320</v>
      </c>
      <c r="I429" s="54" t="s">
        <v>31</v>
      </c>
      <c r="J429" s="54" t="s">
        <v>826</v>
      </c>
      <c r="K429" s="54" t="s">
        <v>44</v>
      </c>
      <c r="L429" s="54" t="s">
        <v>73</v>
      </c>
      <c r="M429" s="54">
        <v>418</v>
      </c>
      <c r="N429" s="54" t="s">
        <v>823</v>
      </c>
      <c r="O429" s="54" t="s">
        <v>21</v>
      </c>
      <c r="P429" s="54" t="s">
        <v>36</v>
      </c>
      <c r="Q429" s="54" t="s">
        <v>21</v>
      </c>
      <c r="R429" s="57">
        <v>501.69</v>
      </c>
      <c r="S429" s="57">
        <v>2503.1999999999998</v>
      </c>
      <c r="T429" s="58">
        <f t="shared" si="8"/>
        <v>3870.57</v>
      </c>
    </row>
    <row r="430" spans="1:20" s="59" customFormat="1" ht="15" customHeight="1" x14ac:dyDescent="0.25">
      <c r="A430" s="54">
        <v>1</v>
      </c>
      <c r="B430" s="54">
        <v>10</v>
      </c>
      <c r="C430" s="54">
        <v>80</v>
      </c>
      <c r="D430" s="55">
        <v>116</v>
      </c>
      <c r="E430" s="54">
        <v>35</v>
      </c>
      <c r="F430" s="56" t="str">
        <f t="shared" si="7"/>
        <v>1.10.80.35</v>
      </c>
      <c r="G430" s="54" t="s">
        <v>92</v>
      </c>
      <c r="H430" s="54">
        <v>1320</v>
      </c>
      <c r="I430" s="54" t="s">
        <v>31</v>
      </c>
      <c r="J430" s="54" t="s">
        <v>826</v>
      </c>
      <c r="K430" s="54" t="s">
        <v>44</v>
      </c>
      <c r="L430" s="54" t="s">
        <v>73</v>
      </c>
      <c r="M430" s="54">
        <v>419</v>
      </c>
      <c r="N430" s="54" t="s">
        <v>823</v>
      </c>
      <c r="O430" s="54" t="s">
        <v>21</v>
      </c>
      <c r="P430" s="54" t="s">
        <v>36</v>
      </c>
      <c r="Q430" s="54" t="s">
        <v>21</v>
      </c>
      <c r="R430" s="57">
        <v>501.69</v>
      </c>
      <c r="S430" s="57">
        <v>2503.1999999999998</v>
      </c>
      <c r="T430" s="58">
        <f t="shared" si="8"/>
        <v>3870.57</v>
      </c>
    </row>
    <row r="431" spans="1:20" s="59" customFormat="1" ht="15" customHeight="1" x14ac:dyDescent="0.25">
      <c r="A431" s="54">
        <v>1</v>
      </c>
      <c r="B431" s="54">
        <v>10</v>
      </c>
      <c r="C431" s="54">
        <v>80</v>
      </c>
      <c r="D431" s="55">
        <v>116</v>
      </c>
      <c r="E431" s="54">
        <v>36</v>
      </c>
      <c r="F431" s="56" t="str">
        <f t="shared" si="7"/>
        <v>1.10.80.36</v>
      </c>
      <c r="G431" s="54" t="s">
        <v>92</v>
      </c>
      <c r="H431" s="54">
        <v>1320</v>
      </c>
      <c r="I431" s="54" t="s">
        <v>31</v>
      </c>
      <c r="J431" s="54" t="s">
        <v>826</v>
      </c>
      <c r="K431" s="54" t="s">
        <v>44</v>
      </c>
      <c r="L431" s="54" t="s">
        <v>73</v>
      </c>
      <c r="M431" s="54">
        <v>420</v>
      </c>
      <c r="N431" s="54" t="s">
        <v>823</v>
      </c>
      <c r="O431" s="54" t="s">
        <v>21</v>
      </c>
      <c r="P431" s="54" t="s">
        <v>36</v>
      </c>
      <c r="Q431" s="54" t="s">
        <v>21</v>
      </c>
      <c r="R431" s="57">
        <v>501.69</v>
      </c>
      <c r="S431" s="57">
        <v>2503.1999999999998</v>
      </c>
      <c r="T431" s="58">
        <f t="shared" si="8"/>
        <v>3870.57</v>
      </c>
    </row>
    <row r="432" spans="1:20" s="59" customFormat="1" ht="15" customHeight="1" x14ac:dyDescent="0.25">
      <c r="A432" s="54">
        <v>1</v>
      </c>
      <c r="B432" s="54">
        <v>10</v>
      </c>
      <c r="C432" s="54">
        <v>80</v>
      </c>
      <c r="D432" s="55">
        <v>116</v>
      </c>
      <c r="E432" s="54">
        <v>37</v>
      </c>
      <c r="F432" s="56" t="str">
        <f t="shared" si="7"/>
        <v>1.10.80.37</v>
      </c>
      <c r="G432" s="54" t="s">
        <v>92</v>
      </c>
      <c r="H432" s="54">
        <v>1320</v>
      </c>
      <c r="I432" s="54" t="s">
        <v>31</v>
      </c>
      <c r="J432" s="54" t="s">
        <v>826</v>
      </c>
      <c r="K432" s="54" t="s">
        <v>44</v>
      </c>
      <c r="L432" s="54" t="s">
        <v>73</v>
      </c>
      <c r="M432" s="54">
        <v>421</v>
      </c>
      <c r="N432" s="54" t="s">
        <v>823</v>
      </c>
      <c r="O432" s="54" t="s">
        <v>21</v>
      </c>
      <c r="P432" s="54" t="s">
        <v>36</v>
      </c>
      <c r="Q432" s="54" t="s">
        <v>21</v>
      </c>
      <c r="R432" s="57">
        <v>501.69</v>
      </c>
      <c r="S432" s="57">
        <v>2503.1999999999998</v>
      </c>
      <c r="T432" s="58">
        <f t="shared" si="8"/>
        <v>3870.57</v>
      </c>
    </row>
    <row r="433" spans="1:20" s="59" customFormat="1" ht="15" customHeight="1" x14ac:dyDescent="0.25">
      <c r="A433" s="54">
        <v>1</v>
      </c>
      <c r="B433" s="54">
        <v>10</v>
      </c>
      <c r="C433" s="54">
        <v>80</v>
      </c>
      <c r="D433" s="55">
        <v>116</v>
      </c>
      <c r="E433" s="54">
        <v>38</v>
      </c>
      <c r="F433" s="56" t="str">
        <f t="shared" si="7"/>
        <v>1.10.80.38</v>
      </c>
      <c r="G433" s="54" t="s">
        <v>92</v>
      </c>
      <c r="H433" s="54">
        <v>1320</v>
      </c>
      <c r="I433" s="54" t="s">
        <v>31</v>
      </c>
      <c r="J433" s="54" t="s">
        <v>826</v>
      </c>
      <c r="K433" s="54" t="s">
        <v>44</v>
      </c>
      <c r="L433" s="54" t="s">
        <v>73</v>
      </c>
      <c r="M433" s="54">
        <v>422</v>
      </c>
      <c r="N433" s="54" t="s">
        <v>823</v>
      </c>
      <c r="O433" s="54" t="s">
        <v>21</v>
      </c>
      <c r="P433" s="54" t="s">
        <v>36</v>
      </c>
      <c r="Q433" s="54" t="s">
        <v>21</v>
      </c>
      <c r="R433" s="57">
        <v>501.69</v>
      </c>
      <c r="S433" s="57">
        <v>2503.1999999999998</v>
      </c>
      <c r="T433" s="58">
        <f t="shared" si="8"/>
        <v>3870.57</v>
      </c>
    </row>
    <row r="434" spans="1:20" s="59" customFormat="1" ht="15" customHeight="1" x14ac:dyDescent="0.25">
      <c r="A434" s="54">
        <v>1</v>
      </c>
      <c r="B434" s="54">
        <v>10</v>
      </c>
      <c r="C434" s="54">
        <v>80</v>
      </c>
      <c r="D434" s="55">
        <v>116</v>
      </c>
      <c r="E434" s="54">
        <v>39</v>
      </c>
      <c r="F434" s="56" t="str">
        <f t="shared" si="7"/>
        <v>1.10.80.39</v>
      </c>
      <c r="G434" s="54" t="s">
        <v>92</v>
      </c>
      <c r="H434" s="54">
        <v>1330</v>
      </c>
      <c r="I434" s="54" t="s">
        <v>31</v>
      </c>
      <c r="J434" s="54" t="s">
        <v>826</v>
      </c>
      <c r="K434" s="54" t="s">
        <v>44</v>
      </c>
      <c r="L434" s="54" t="s">
        <v>73</v>
      </c>
      <c r="M434" s="54">
        <v>423</v>
      </c>
      <c r="N434" s="54" t="s">
        <v>823</v>
      </c>
      <c r="O434" s="54" t="s">
        <v>21</v>
      </c>
      <c r="P434" s="54" t="s">
        <v>36</v>
      </c>
      <c r="Q434" s="54" t="s">
        <v>21</v>
      </c>
      <c r="R434" s="57">
        <v>501.69</v>
      </c>
      <c r="S434" s="57">
        <v>2503.1999999999998</v>
      </c>
      <c r="T434" s="58">
        <f t="shared" si="8"/>
        <v>3870.57</v>
      </c>
    </row>
    <row r="435" spans="1:20" s="59" customFormat="1" ht="15" customHeight="1" x14ac:dyDescent="0.25">
      <c r="A435" s="55">
        <v>1</v>
      </c>
      <c r="B435" s="55">
        <v>10</v>
      </c>
      <c r="C435" s="55">
        <v>80</v>
      </c>
      <c r="D435" s="55">
        <v>116</v>
      </c>
      <c r="E435" s="55">
        <v>4</v>
      </c>
      <c r="F435" s="61" t="str">
        <f t="shared" si="7"/>
        <v>1.10.80.4</v>
      </c>
      <c r="G435" s="55" t="s">
        <v>92</v>
      </c>
      <c r="H435" s="55">
        <v>1320</v>
      </c>
      <c r="I435" s="55" t="s">
        <v>31</v>
      </c>
      <c r="J435" s="55" t="s">
        <v>826</v>
      </c>
      <c r="K435" s="55" t="s">
        <v>44</v>
      </c>
      <c r="L435" s="54" t="s">
        <v>73</v>
      </c>
      <c r="M435" s="53">
        <v>1838</v>
      </c>
      <c r="N435" s="55" t="s">
        <v>823</v>
      </c>
      <c r="O435" s="55" t="s">
        <v>21</v>
      </c>
      <c r="P435" s="55" t="s">
        <v>36</v>
      </c>
      <c r="Q435" s="55" t="s">
        <v>21</v>
      </c>
      <c r="R435" s="57">
        <v>501.69</v>
      </c>
      <c r="S435" s="57">
        <v>2503.1999999999998</v>
      </c>
      <c r="T435" s="58">
        <f t="shared" si="8"/>
        <v>3870.57</v>
      </c>
    </row>
    <row r="436" spans="1:20" s="59" customFormat="1" ht="15" customHeight="1" x14ac:dyDescent="0.25">
      <c r="A436" s="54">
        <v>1</v>
      </c>
      <c r="B436" s="54">
        <v>10</v>
      </c>
      <c r="C436" s="54">
        <v>80</v>
      </c>
      <c r="D436" s="55">
        <v>116</v>
      </c>
      <c r="E436" s="54">
        <v>40</v>
      </c>
      <c r="F436" s="56" t="str">
        <f t="shared" si="7"/>
        <v>1.10.80.40</v>
      </c>
      <c r="G436" s="54" t="s">
        <v>92</v>
      </c>
      <c r="H436" s="54">
        <v>1320</v>
      </c>
      <c r="I436" s="54" t="s">
        <v>31</v>
      </c>
      <c r="J436" s="54" t="s">
        <v>826</v>
      </c>
      <c r="K436" s="54" t="s">
        <v>44</v>
      </c>
      <c r="L436" s="54" t="s">
        <v>73</v>
      </c>
      <c r="M436" s="54">
        <v>424</v>
      </c>
      <c r="N436" s="54" t="s">
        <v>823</v>
      </c>
      <c r="O436" s="54" t="s">
        <v>21</v>
      </c>
      <c r="P436" s="54" t="s">
        <v>36</v>
      </c>
      <c r="Q436" s="54" t="s">
        <v>21</v>
      </c>
      <c r="R436" s="57">
        <v>501.69</v>
      </c>
      <c r="S436" s="57">
        <v>2503.1999999999998</v>
      </c>
      <c r="T436" s="58">
        <f t="shared" si="8"/>
        <v>3870.57</v>
      </c>
    </row>
    <row r="437" spans="1:20" s="59" customFormat="1" ht="15" customHeight="1" x14ac:dyDescent="0.25">
      <c r="A437" s="54">
        <v>1</v>
      </c>
      <c r="B437" s="54">
        <v>10</v>
      </c>
      <c r="C437" s="54">
        <v>80</v>
      </c>
      <c r="D437" s="55">
        <v>116</v>
      </c>
      <c r="E437" s="54">
        <v>41</v>
      </c>
      <c r="F437" s="56" t="str">
        <f t="shared" si="7"/>
        <v>1.10.80.41</v>
      </c>
      <c r="G437" s="54" t="s">
        <v>92</v>
      </c>
      <c r="H437" s="54">
        <v>1320</v>
      </c>
      <c r="I437" s="54" t="s">
        <v>31</v>
      </c>
      <c r="J437" s="54" t="s">
        <v>826</v>
      </c>
      <c r="K437" s="54" t="s">
        <v>44</v>
      </c>
      <c r="L437" s="54" t="s">
        <v>73</v>
      </c>
      <c r="M437" s="54">
        <v>425</v>
      </c>
      <c r="N437" s="54" t="s">
        <v>823</v>
      </c>
      <c r="O437" s="54" t="s">
        <v>21</v>
      </c>
      <c r="P437" s="54" t="s">
        <v>36</v>
      </c>
      <c r="Q437" s="54" t="s">
        <v>21</v>
      </c>
      <c r="R437" s="57">
        <v>501.69</v>
      </c>
      <c r="S437" s="57">
        <v>2503.1999999999998</v>
      </c>
      <c r="T437" s="58">
        <f t="shared" si="8"/>
        <v>3870.57</v>
      </c>
    </row>
    <row r="438" spans="1:20" s="59" customFormat="1" ht="15" customHeight="1" x14ac:dyDescent="0.25">
      <c r="A438" s="54">
        <v>1</v>
      </c>
      <c r="B438" s="54">
        <v>10</v>
      </c>
      <c r="C438" s="54">
        <v>80</v>
      </c>
      <c r="D438" s="55">
        <v>116</v>
      </c>
      <c r="E438" s="54">
        <v>42</v>
      </c>
      <c r="F438" s="56" t="str">
        <f t="shared" si="7"/>
        <v>1.10.80.42</v>
      </c>
      <c r="G438" s="54" t="s">
        <v>92</v>
      </c>
      <c r="H438" s="54">
        <v>1320</v>
      </c>
      <c r="I438" s="54" t="s">
        <v>31</v>
      </c>
      <c r="J438" s="54" t="s">
        <v>826</v>
      </c>
      <c r="K438" s="54" t="s">
        <v>44</v>
      </c>
      <c r="L438" s="54" t="s">
        <v>73</v>
      </c>
      <c r="M438" s="54">
        <v>427</v>
      </c>
      <c r="N438" s="54" t="s">
        <v>823</v>
      </c>
      <c r="O438" s="54" t="s">
        <v>21</v>
      </c>
      <c r="P438" s="54" t="s">
        <v>36</v>
      </c>
      <c r="Q438" s="54" t="s">
        <v>21</v>
      </c>
      <c r="R438" s="57">
        <v>501.69</v>
      </c>
      <c r="S438" s="57">
        <v>2503.1999999999998</v>
      </c>
      <c r="T438" s="58">
        <f t="shared" si="8"/>
        <v>3870.57</v>
      </c>
    </row>
    <row r="439" spans="1:20" s="59" customFormat="1" ht="15" customHeight="1" x14ac:dyDescent="0.25">
      <c r="A439" s="54">
        <v>1</v>
      </c>
      <c r="B439" s="54">
        <v>10</v>
      </c>
      <c r="C439" s="54">
        <v>80</v>
      </c>
      <c r="D439" s="55">
        <v>116</v>
      </c>
      <c r="E439" s="54">
        <v>43</v>
      </c>
      <c r="F439" s="56" t="str">
        <f t="shared" si="7"/>
        <v>1.10.80.43</v>
      </c>
      <c r="G439" s="54" t="s">
        <v>92</v>
      </c>
      <c r="H439" s="54">
        <v>1320</v>
      </c>
      <c r="I439" s="54" t="s">
        <v>31</v>
      </c>
      <c r="J439" s="54" t="s">
        <v>826</v>
      </c>
      <c r="K439" s="54" t="s">
        <v>44</v>
      </c>
      <c r="L439" s="54" t="s">
        <v>73</v>
      </c>
      <c r="M439" s="54">
        <v>428</v>
      </c>
      <c r="N439" s="54" t="s">
        <v>823</v>
      </c>
      <c r="O439" s="54" t="s">
        <v>21</v>
      </c>
      <c r="P439" s="54" t="s">
        <v>36</v>
      </c>
      <c r="Q439" s="54" t="s">
        <v>21</v>
      </c>
      <c r="R439" s="57">
        <v>501.69</v>
      </c>
      <c r="S439" s="57">
        <v>2503.1999999999998</v>
      </c>
      <c r="T439" s="58">
        <f t="shared" si="8"/>
        <v>3870.57</v>
      </c>
    </row>
    <row r="440" spans="1:20" s="59" customFormat="1" ht="15" customHeight="1" x14ac:dyDescent="0.25">
      <c r="A440" s="54">
        <v>1</v>
      </c>
      <c r="B440" s="54">
        <v>10</v>
      </c>
      <c r="C440" s="54">
        <v>80</v>
      </c>
      <c r="D440" s="55">
        <v>116</v>
      </c>
      <c r="E440" s="54">
        <v>44</v>
      </c>
      <c r="F440" s="56" t="str">
        <f t="shared" si="7"/>
        <v>1.10.80.44</v>
      </c>
      <c r="G440" s="54" t="s">
        <v>92</v>
      </c>
      <c r="H440" s="54">
        <v>1320</v>
      </c>
      <c r="I440" s="54" t="s">
        <v>31</v>
      </c>
      <c r="J440" s="54" t="s">
        <v>826</v>
      </c>
      <c r="K440" s="54" t="s">
        <v>44</v>
      </c>
      <c r="L440" s="54" t="s">
        <v>73</v>
      </c>
      <c r="M440" s="54">
        <v>429</v>
      </c>
      <c r="N440" s="54" t="s">
        <v>823</v>
      </c>
      <c r="O440" s="54" t="s">
        <v>21</v>
      </c>
      <c r="P440" s="54" t="s">
        <v>36</v>
      </c>
      <c r="Q440" s="54" t="s">
        <v>21</v>
      </c>
      <c r="R440" s="57">
        <v>501.69</v>
      </c>
      <c r="S440" s="57">
        <v>2503.1999999999998</v>
      </c>
      <c r="T440" s="58">
        <f t="shared" si="8"/>
        <v>3870.57</v>
      </c>
    </row>
    <row r="441" spans="1:20" s="59" customFormat="1" ht="15" customHeight="1" x14ac:dyDescent="0.25">
      <c r="A441" s="54">
        <v>1</v>
      </c>
      <c r="B441" s="54">
        <v>10</v>
      </c>
      <c r="C441" s="54">
        <v>80</v>
      </c>
      <c r="D441" s="55">
        <v>116</v>
      </c>
      <c r="E441" s="54">
        <v>45</v>
      </c>
      <c r="F441" s="56" t="str">
        <f t="shared" si="7"/>
        <v>1.10.80.45</v>
      </c>
      <c r="G441" s="54" t="s">
        <v>92</v>
      </c>
      <c r="H441" s="54">
        <v>1320</v>
      </c>
      <c r="I441" s="54" t="s">
        <v>31</v>
      </c>
      <c r="J441" s="54" t="s">
        <v>826</v>
      </c>
      <c r="K441" s="54" t="s">
        <v>44</v>
      </c>
      <c r="L441" s="54" t="s">
        <v>73</v>
      </c>
      <c r="M441" s="54">
        <v>430</v>
      </c>
      <c r="N441" s="54" t="s">
        <v>823</v>
      </c>
      <c r="O441" s="54" t="s">
        <v>21</v>
      </c>
      <c r="P441" s="54" t="s">
        <v>36</v>
      </c>
      <c r="Q441" s="54" t="s">
        <v>21</v>
      </c>
      <c r="R441" s="57">
        <v>501.69</v>
      </c>
      <c r="S441" s="57">
        <v>2503.1999999999998</v>
      </c>
      <c r="T441" s="58">
        <f t="shared" si="8"/>
        <v>3870.57</v>
      </c>
    </row>
    <row r="442" spans="1:20" s="59" customFormat="1" ht="15" customHeight="1" x14ac:dyDescent="0.25">
      <c r="A442" s="54">
        <v>1</v>
      </c>
      <c r="B442" s="54">
        <v>10</v>
      </c>
      <c r="C442" s="54">
        <v>80</v>
      </c>
      <c r="D442" s="55">
        <v>116</v>
      </c>
      <c r="E442" s="54">
        <v>46</v>
      </c>
      <c r="F442" s="56" t="str">
        <f t="shared" si="7"/>
        <v>1.10.80.46</v>
      </c>
      <c r="G442" s="54" t="s">
        <v>92</v>
      </c>
      <c r="H442" s="54">
        <v>1320</v>
      </c>
      <c r="I442" s="54" t="s">
        <v>31</v>
      </c>
      <c r="J442" s="54" t="s">
        <v>826</v>
      </c>
      <c r="K442" s="54" t="s">
        <v>44</v>
      </c>
      <c r="L442" s="54" t="s">
        <v>73</v>
      </c>
      <c r="M442" s="54">
        <v>431</v>
      </c>
      <c r="N442" s="54" t="s">
        <v>823</v>
      </c>
      <c r="O442" s="54" t="s">
        <v>21</v>
      </c>
      <c r="P442" s="54" t="s">
        <v>36</v>
      </c>
      <c r="Q442" s="54" t="s">
        <v>21</v>
      </c>
      <c r="R442" s="57">
        <v>501.69</v>
      </c>
      <c r="S442" s="57">
        <v>2503.1999999999998</v>
      </c>
      <c r="T442" s="58">
        <f t="shared" si="8"/>
        <v>3870.57</v>
      </c>
    </row>
    <row r="443" spans="1:20" s="59" customFormat="1" ht="15" customHeight="1" x14ac:dyDescent="0.25">
      <c r="A443" s="54">
        <v>1</v>
      </c>
      <c r="B443" s="54">
        <v>10</v>
      </c>
      <c r="C443" s="54">
        <v>80</v>
      </c>
      <c r="D443" s="55">
        <v>116</v>
      </c>
      <c r="E443" s="54">
        <v>47</v>
      </c>
      <c r="F443" s="56" t="str">
        <f t="shared" si="7"/>
        <v>1.10.80.47</v>
      </c>
      <c r="G443" s="54" t="s">
        <v>92</v>
      </c>
      <c r="H443" s="54">
        <v>1320</v>
      </c>
      <c r="I443" s="54" t="s">
        <v>31</v>
      </c>
      <c r="J443" s="54" t="s">
        <v>826</v>
      </c>
      <c r="K443" s="54" t="s">
        <v>44</v>
      </c>
      <c r="L443" s="54" t="s">
        <v>73</v>
      </c>
      <c r="M443" s="54">
        <v>433</v>
      </c>
      <c r="N443" s="54" t="s">
        <v>823</v>
      </c>
      <c r="O443" s="54" t="s">
        <v>21</v>
      </c>
      <c r="P443" s="54" t="s">
        <v>36</v>
      </c>
      <c r="Q443" s="54" t="s">
        <v>21</v>
      </c>
      <c r="R443" s="57">
        <v>501.69</v>
      </c>
      <c r="S443" s="57">
        <v>2503.1999999999998</v>
      </c>
      <c r="T443" s="58">
        <f t="shared" si="8"/>
        <v>3870.57</v>
      </c>
    </row>
    <row r="444" spans="1:20" s="59" customFormat="1" ht="15" customHeight="1" x14ac:dyDescent="0.25">
      <c r="A444" s="54">
        <v>1</v>
      </c>
      <c r="B444" s="54">
        <v>10</v>
      </c>
      <c r="C444" s="54">
        <v>80</v>
      </c>
      <c r="D444" s="55">
        <v>116</v>
      </c>
      <c r="E444" s="54">
        <v>48</v>
      </c>
      <c r="F444" s="56" t="str">
        <f t="shared" si="7"/>
        <v>1.10.80.48</v>
      </c>
      <c r="G444" s="54" t="s">
        <v>92</v>
      </c>
      <c r="H444" s="54">
        <v>1320</v>
      </c>
      <c r="I444" s="54" t="s">
        <v>31</v>
      </c>
      <c r="J444" s="54" t="s">
        <v>826</v>
      </c>
      <c r="K444" s="54" t="s">
        <v>44</v>
      </c>
      <c r="L444" s="54" t="s">
        <v>73</v>
      </c>
      <c r="M444" s="54">
        <v>434</v>
      </c>
      <c r="N444" s="54" t="s">
        <v>823</v>
      </c>
      <c r="O444" s="54" t="s">
        <v>21</v>
      </c>
      <c r="P444" s="54" t="s">
        <v>36</v>
      </c>
      <c r="Q444" s="54" t="s">
        <v>21</v>
      </c>
      <c r="R444" s="57">
        <v>501.69</v>
      </c>
      <c r="S444" s="57">
        <v>2503.1999999999998</v>
      </c>
      <c r="T444" s="58">
        <f t="shared" si="8"/>
        <v>3870.57</v>
      </c>
    </row>
    <row r="445" spans="1:20" s="59" customFormat="1" ht="15" customHeight="1" x14ac:dyDescent="0.25">
      <c r="A445" s="54">
        <v>1</v>
      </c>
      <c r="B445" s="54">
        <v>10</v>
      </c>
      <c r="C445" s="54">
        <v>80</v>
      </c>
      <c r="D445" s="55">
        <v>116</v>
      </c>
      <c r="E445" s="54">
        <v>49</v>
      </c>
      <c r="F445" s="56" t="str">
        <f t="shared" si="7"/>
        <v>1.10.80.49</v>
      </c>
      <c r="G445" s="54" t="s">
        <v>92</v>
      </c>
      <c r="H445" s="54">
        <v>1320</v>
      </c>
      <c r="I445" s="54" t="s">
        <v>31</v>
      </c>
      <c r="J445" s="54" t="s">
        <v>826</v>
      </c>
      <c r="K445" s="54" t="s">
        <v>44</v>
      </c>
      <c r="L445" s="54" t="s">
        <v>73</v>
      </c>
      <c r="M445" s="54">
        <v>1199</v>
      </c>
      <c r="N445" s="54" t="s">
        <v>823</v>
      </c>
      <c r="O445" s="54" t="s">
        <v>21</v>
      </c>
      <c r="P445" s="54" t="s">
        <v>36</v>
      </c>
      <c r="Q445" s="54" t="s">
        <v>21</v>
      </c>
      <c r="R445" s="57">
        <v>501.69</v>
      </c>
      <c r="S445" s="57">
        <v>2503.1999999999998</v>
      </c>
      <c r="T445" s="58">
        <f t="shared" si="8"/>
        <v>3870.57</v>
      </c>
    </row>
    <row r="446" spans="1:20" s="59" customFormat="1" ht="15" customHeight="1" x14ac:dyDescent="0.25">
      <c r="A446" s="54">
        <v>1</v>
      </c>
      <c r="B446" s="54">
        <v>10</v>
      </c>
      <c r="C446" s="54">
        <v>80</v>
      </c>
      <c r="D446" s="55">
        <v>116</v>
      </c>
      <c r="E446" s="54">
        <v>5</v>
      </c>
      <c r="F446" s="56" t="str">
        <f t="shared" si="7"/>
        <v>1.10.80.5</v>
      </c>
      <c r="G446" s="54" t="s">
        <v>92</v>
      </c>
      <c r="H446" s="54">
        <v>1320</v>
      </c>
      <c r="I446" s="54" t="s">
        <v>31</v>
      </c>
      <c r="J446" s="54" t="s">
        <v>826</v>
      </c>
      <c r="K446" s="54" t="s">
        <v>44</v>
      </c>
      <c r="L446" s="54" t="s">
        <v>73</v>
      </c>
      <c r="M446" s="54">
        <v>314</v>
      </c>
      <c r="N446" s="54" t="s">
        <v>823</v>
      </c>
      <c r="O446" s="54" t="s">
        <v>21</v>
      </c>
      <c r="P446" s="54" t="s">
        <v>36</v>
      </c>
      <c r="Q446" s="54" t="s">
        <v>21</v>
      </c>
      <c r="R446" s="57">
        <v>501.69</v>
      </c>
      <c r="S446" s="57">
        <v>2503.1999999999998</v>
      </c>
      <c r="T446" s="58">
        <f t="shared" si="8"/>
        <v>3870.57</v>
      </c>
    </row>
    <row r="447" spans="1:20" s="59" customFormat="1" ht="15" customHeight="1" x14ac:dyDescent="0.25">
      <c r="A447" s="54">
        <v>1</v>
      </c>
      <c r="B447" s="54">
        <v>10</v>
      </c>
      <c r="C447" s="54">
        <v>80</v>
      </c>
      <c r="D447" s="55">
        <v>116</v>
      </c>
      <c r="E447" s="54">
        <v>50</v>
      </c>
      <c r="F447" s="56" t="str">
        <f t="shared" si="7"/>
        <v>1.10.80.50</v>
      </c>
      <c r="G447" s="54" t="s">
        <v>92</v>
      </c>
      <c r="H447" s="54">
        <v>1320</v>
      </c>
      <c r="I447" s="54" t="s">
        <v>31</v>
      </c>
      <c r="J447" s="54" t="s">
        <v>826</v>
      </c>
      <c r="K447" s="54" t="s">
        <v>44</v>
      </c>
      <c r="L447" s="54" t="s">
        <v>73</v>
      </c>
      <c r="M447" s="54">
        <v>438</v>
      </c>
      <c r="N447" s="54" t="s">
        <v>823</v>
      </c>
      <c r="O447" s="54" t="s">
        <v>21</v>
      </c>
      <c r="P447" s="54" t="s">
        <v>36</v>
      </c>
      <c r="Q447" s="54" t="s">
        <v>21</v>
      </c>
      <c r="R447" s="57">
        <v>501.69</v>
      </c>
      <c r="S447" s="57">
        <v>2503.1999999999998</v>
      </c>
      <c r="T447" s="58">
        <f t="shared" si="8"/>
        <v>3870.57</v>
      </c>
    </row>
    <row r="448" spans="1:20" s="59" customFormat="1" ht="15" customHeight="1" x14ac:dyDescent="0.25">
      <c r="A448" s="54">
        <v>1</v>
      </c>
      <c r="B448" s="54">
        <v>10</v>
      </c>
      <c r="C448" s="54">
        <v>80</v>
      </c>
      <c r="D448" s="55">
        <v>116</v>
      </c>
      <c r="E448" s="54">
        <v>51</v>
      </c>
      <c r="F448" s="56" t="str">
        <f t="shared" si="7"/>
        <v>1.10.80.51</v>
      </c>
      <c r="G448" s="54" t="s">
        <v>92</v>
      </c>
      <c r="H448" s="54">
        <v>1320</v>
      </c>
      <c r="I448" s="54" t="s">
        <v>31</v>
      </c>
      <c r="J448" s="54" t="s">
        <v>826</v>
      </c>
      <c r="K448" s="54" t="s">
        <v>44</v>
      </c>
      <c r="L448" s="54" t="s">
        <v>73</v>
      </c>
      <c r="M448" s="54">
        <v>439</v>
      </c>
      <c r="N448" s="54" t="s">
        <v>823</v>
      </c>
      <c r="O448" s="54" t="s">
        <v>21</v>
      </c>
      <c r="P448" s="54" t="s">
        <v>36</v>
      </c>
      <c r="Q448" s="54" t="s">
        <v>21</v>
      </c>
      <c r="R448" s="57">
        <v>501.69</v>
      </c>
      <c r="S448" s="57">
        <v>2503.1999999999998</v>
      </c>
      <c r="T448" s="58">
        <f t="shared" ref="T448:T479" si="9">3843.57+27</f>
        <v>3870.57</v>
      </c>
    </row>
    <row r="449" spans="1:20" s="59" customFormat="1" ht="15" customHeight="1" x14ac:dyDescent="0.25">
      <c r="A449" s="54">
        <v>1</v>
      </c>
      <c r="B449" s="54">
        <v>10</v>
      </c>
      <c r="C449" s="54">
        <v>80</v>
      </c>
      <c r="D449" s="55">
        <v>116</v>
      </c>
      <c r="E449" s="54">
        <v>52</v>
      </c>
      <c r="F449" s="56" t="str">
        <f t="shared" si="7"/>
        <v>1.10.80.52</v>
      </c>
      <c r="G449" s="54" t="s">
        <v>92</v>
      </c>
      <c r="H449" s="54">
        <v>1320</v>
      </c>
      <c r="I449" s="54" t="s">
        <v>31</v>
      </c>
      <c r="J449" s="54" t="s">
        <v>826</v>
      </c>
      <c r="K449" s="54" t="s">
        <v>44</v>
      </c>
      <c r="L449" s="54" t="s">
        <v>73</v>
      </c>
      <c r="M449" s="54">
        <v>1590</v>
      </c>
      <c r="N449" s="54" t="s">
        <v>823</v>
      </c>
      <c r="O449" s="54" t="s">
        <v>21</v>
      </c>
      <c r="P449" s="54" t="s">
        <v>36</v>
      </c>
      <c r="Q449" s="54" t="s">
        <v>21</v>
      </c>
      <c r="R449" s="57">
        <v>501.69</v>
      </c>
      <c r="S449" s="57">
        <v>2503.1999999999998</v>
      </c>
      <c r="T449" s="58">
        <f t="shared" si="9"/>
        <v>3870.57</v>
      </c>
    </row>
    <row r="450" spans="1:20" s="59" customFormat="1" ht="15" customHeight="1" x14ac:dyDescent="0.25">
      <c r="A450" s="54">
        <v>1</v>
      </c>
      <c r="B450" s="54">
        <v>10</v>
      </c>
      <c r="C450" s="54">
        <v>80</v>
      </c>
      <c r="D450" s="55">
        <v>116</v>
      </c>
      <c r="E450" s="54">
        <v>53</v>
      </c>
      <c r="F450" s="56" t="str">
        <f t="shared" ref="F450:F513" si="10">CONCATENATE(A450,".",B450,".",C450,".",E450)</f>
        <v>1.10.80.53</v>
      </c>
      <c r="G450" s="54" t="s">
        <v>92</v>
      </c>
      <c r="H450" s="54">
        <v>1320</v>
      </c>
      <c r="I450" s="54" t="s">
        <v>31</v>
      </c>
      <c r="J450" s="54" t="s">
        <v>826</v>
      </c>
      <c r="K450" s="54" t="s">
        <v>44</v>
      </c>
      <c r="L450" s="54" t="s">
        <v>73</v>
      </c>
      <c r="M450" s="54">
        <v>442</v>
      </c>
      <c r="N450" s="54" t="s">
        <v>823</v>
      </c>
      <c r="O450" s="54" t="s">
        <v>21</v>
      </c>
      <c r="P450" s="54" t="s">
        <v>36</v>
      </c>
      <c r="Q450" s="54" t="s">
        <v>21</v>
      </c>
      <c r="R450" s="57">
        <v>501.69</v>
      </c>
      <c r="S450" s="57">
        <v>2503.1999999999998</v>
      </c>
      <c r="T450" s="58">
        <f t="shared" si="9"/>
        <v>3870.57</v>
      </c>
    </row>
    <row r="451" spans="1:20" s="59" customFormat="1" ht="15" customHeight="1" x14ac:dyDescent="0.25">
      <c r="A451" s="54">
        <v>1</v>
      </c>
      <c r="B451" s="54">
        <v>10</v>
      </c>
      <c r="C451" s="54">
        <v>80</v>
      </c>
      <c r="D451" s="55">
        <v>116</v>
      </c>
      <c r="E451" s="54">
        <v>54</v>
      </c>
      <c r="F451" s="56" t="str">
        <f t="shared" si="10"/>
        <v>1.10.80.54</v>
      </c>
      <c r="G451" s="54" t="s">
        <v>92</v>
      </c>
      <c r="H451" s="54">
        <v>1320</v>
      </c>
      <c r="I451" s="54" t="s">
        <v>31</v>
      </c>
      <c r="J451" s="54" t="s">
        <v>826</v>
      </c>
      <c r="K451" s="54" t="s">
        <v>44</v>
      </c>
      <c r="L451" s="54" t="s">
        <v>73</v>
      </c>
      <c r="M451" s="54">
        <v>443</v>
      </c>
      <c r="N451" s="54" t="s">
        <v>823</v>
      </c>
      <c r="O451" s="54" t="s">
        <v>21</v>
      </c>
      <c r="P451" s="54" t="s">
        <v>36</v>
      </c>
      <c r="Q451" s="54" t="s">
        <v>21</v>
      </c>
      <c r="R451" s="57">
        <v>501.69</v>
      </c>
      <c r="S451" s="57">
        <v>2503.1999999999998</v>
      </c>
      <c r="T451" s="58">
        <f t="shared" si="9"/>
        <v>3870.57</v>
      </c>
    </row>
    <row r="452" spans="1:20" s="59" customFormat="1" ht="15" customHeight="1" x14ac:dyDescent="0.25">
      <c r="A452" s="54">
        <v>1</v>
      </c>
      <c r="B452" s="54">
        <v>10</v>
      </c>
      <c r="C452" s="54">
        <v>80</v>
      </c>
      <c r="D452" s="55">
        <v>116</v>
      </c>
      <c r="E452" s="54">
        <v>55</v>
      </c>
      <c r="F452" s="56" t="str">
        <f t="shared" si="10"/>
        <v>1.10.80.55</v>
      </c>
      <c r="G452" s="54" t="s">
        <v>92</v>
      </c>
      <c r="H452" s="54">
        <v>1320</v>
      </c>
      <c r="I452" s="54" t="s">
        <v>31</v>
      </c>
      <c r="J452" s="54" t="s">
        <v>826</v>
      </c>
      <c r="K452" s="54" t="s">
        <v>44</v>
      </c>
      <c r="L452" s="54" t="s">
        <v>73</v>
      </c>
      <c r="M452" s="54">
        <v>446</v>
      </c>
      <c r="N452" s="54" t="s">
        <v>823</v>
      </c>
      <c r="O452" s="54" t="s">
        <v>21</v>
      </c>
      <c r="P452" s="54" t="s">
        <v>36</v>
      </c>
      <c r="Q452" s="54" t="s">
        <v>21</v>
      </c>
      <c r="R452" s="57">
        <v>501.69</v>
      </c>
      <c r="S452" s="57">
        <v>2503.1999999999998</v>
      </c>
      <c r="T452" s="58">
        <f t="shared" si="9"/>
        <v>3870.57</v>
      </c>
    </row>
    <row r="453" spans="1:20" s="59" customFormat="1" ht="15" customHeight="1" x14ac:dyDescent="0.25">
      <c r="A453" s="54">
        <v>1</v>
      </c>
      <c r="B453" s="54">
        <v>10</v>
      </c>
      <c r="C453" s="54">
        <v>80</v>
      </c>
      <c r="D453" s="55">
        <v>116</v>
      </c>
      <c r="E453" s="54">
        <v>56</v>
      </c>
      <c r="F453" s="56" t="str">
        <f t="shared" si="10"/>
        <v>1.10.80.56</v>
      </c>
      <c r="G453" s="54" t="s">
        <v>92</v>
      </c>
      <c r="H453" s="54">
        <v>1320</v>
      </c>
      <c r="I453" s="54" t="s">
        <v>31</v>
      </c>
      <c r="J453" s="54" t="s">
        <v>826</v>
      </c>
      <c r="K453" s="54" t="s">
        <v>44</v>
      </c>
      <c r="L453" s="54" t="s">
        <v>73</v>
      </c>
      <c r="M453" s="54">
        <v>447</v>
      </c>
      <c r="N453" s="54" t="s">
        <v>823</v>
      </c>
      <c r="O453" s="54" t="s">
        <v>21</v>
      </c>
      <c r="P453" s="54" t="s">
        <v>36</v>
      </c>
      <c r="Q453" s="54" t="s">
        <v>21</v>
      </c>
      <c r="R453" s="57">
        <v>501.69</v>
      </c>
      <c r="S453" s="57">
        <v>2503.1999999999998</v>
      </c>
      <c r="T453" s="58">
        <f t="shared" si="9"/>
        <v>3870.57</v>
      </c>
    </row>
    <row r="454" spans="1:20" s="59" customFormat="1" ht="15" customHeight="1" x14ac:dyDescent="0.25">
      <c r="A454" s="54">
        <v>1</v>
      </c>
      <c r="B454" s="54">
        <v>10</v>
      </c>
      <c r="C454" s="54">
        <v>80</v>
      </c>
      <c r="D454" s="55">
        <v>116</v>
      </c>
      <c r="E454" s="54">
        <v>57</v>
      </c>
      <c r="F454" s="56" t="str">
        <f t="shared" si="10"/>
        <v>1.10.80.57</v>
      </c>
      <c r="G454" s="54" t="s">
        <v>92</v>
      </c>
      <c r="H454" s="54">
        <v>1320</v>
      </c>
      <c r="I454" s="54" t="s">
        <v>31</v>
      </c>
      <c r="J454" s="54" t="s">
        <v>826</v>
      </c>
      <c r="K454" s="54" t="s">
        <v>44</v>
      </c>
      <c r="L454" s="54" t="s">
        <v>73</v>
      </c>
      <c r="M454" s="54">
        <v>448</v>
      </c>
      <c r="N454" s="54" t="s">
        <v>823</v>
      </c>
      <c r="O454" s="54" t="s">
        <v>21</v>
      </c>
      <c r="P454" s="54" t="s">
        <v>36</v>
      </c>
      <c r="Q454" s="54" t="s">
        <v>21</v>
      </c>
      <c r="R454" s="57">
        <v>501.69</v>
      </c>
      <c r="S454" s="57">
        <v>2503.1999999999998</v>
      </c>
      <c r="T454" s="58">
        <f t="shared" si="9"/>
        <v>3870.57</v>
      </c>
    </row>
    <row r="455" spans="1:20" s="59" customFormat="1" ht="15" customHeight="1" x14ac:dyDescent="0.25">
      <c r="A455" s="54">
        <v>1</v>
      </c>
      <c r="B455" s="54">
        <v>10</v>
      </c>
      <c r="C455" s="54">
        <v>80</v>
      </c>
      <c r="D455" s="55">
        <v>116</v>
      </c>
      <c r="E455" s="54">
        <v>58</v>
      </c>
      <c r="F455" s="56" t="str">
        <f t="shared" si="10"/>
        <v>1.10.80.58</v>
      </c>
      <c r="G455" s="54" t="s">
        <v>92</v>
      </c>
      <c r="H455" s="54">
        <v>1320</v>
      </c>
      <c r="I455" s="54" t="s">
        <v>31</v>
      </c>
      <c r="J455" s="54" t="s">
        <v>826</v>
      </c>
      <c r="K455" s="54" t="s">
        <v>44</v>
      </c>
      <c r="L455" s="54" t="s">
        <v>73</v>
      </c>
      <c r="M455" s="54">
        <v>1592</v>
      </c>
      <c r="N455" s="54" t="s">
        <v>823</v>
      </c>
      <c r="O455" s="54" t="s">
        <v>21</v>
      </c>
      <c r="P455" s="54" t="s">
        <v>36</v>
      </c>
      <c r="Q455" s="54" t="s">
        <v>21</v>
      </c>
      <c r="R455" s="57">
        <v>501.69</v>
      </c>
      <c r="S455" s="57">
        <v>2503.1999999999998</v>
      </c>
      <c r="T455" s="58">
        <f t="shared" si="9"/>
        <v>3870.57</v>
      </c>
    </row>
    <row r="456" spans="1:20" s="59" customFormat="1" ht="15" customHeight="1" x14ac:dyDescent="0.25">
      <c r="A456" s="54">
        <v>1</v>
      </c>
      <c r="B456" s="54">
        <v>10</v>
      </c>
      <c r="C456" s="54">
        <v>80</v>
      </c>
      <c r="D456" s="55">
        <v>116</v>
      </c>
      <c r="E456" s="54">
        <v>59</v>
      </c>
      <c r="F456" s="56" t="str">
        <f t="shared" si="10"/>
        <v>1.10.80.59</v>
      </c>
      <c r="G456" s="54" t="s">
        <v>92</v>
      </c>
      <c r="H456" s="54">
        <v>1320</v>
      </c>
      <c r="I456" s="54" t="s">
        <v>31</v>
      </c>
      <c r="J456" s="54" t="s">
        <v>826</v>
      </c>
      <c r="K456" s="54" t="s">
        <v>44</v>
      </c>
      <c r="L456" s="54" t="s">
        <v>73</v>
      </c>
      <c r="M456" s="54">
        <v>467</v>
      </c>
      <c r="N456" s="54" t="s">
        <v>823</v>
      </c>
      <c r="O456" s="54" t="s">
        <v>21</v>
      </c>
      <c r="P456" s="54" t="s">
        <v>36</v>
      </c>
      <c r="Q456" s="54" t="s">
        <v>21</v>
      </c>
      <c r="R456" s="57">
        <v>501.69</v>
      </c>
      <c r="S456" s="57">
        <v>2503.1999999999998</v>
      </c>
      <c r="T456" s="58">
        <f t="shared" si="9"/>
        <v>3870.57</v>
      </c>
    </row>
    <row r="457" spans="1:20" s="59" customFormat="1" ht="15" customHeight="1" x14ac:dyDescent="0.25">
      <c r="A457" s="54">
        <v>1</v>
      </c>
      <c r="B457" s="54">
        <v>10</v>
      </c>
      <c r="C457" s="54">
        <v>80</v>
      </c>
      <c r="D457" s="55">
        <v>116</v>
      </c>
      <c r="E457" s="54">
        <v>6</v>
      </c>
      <c r="F457" s="56" t="str">
        <f t="shared" si="10"/>
        <v>1.10.80.6</v>
      </c>
      <c r="G457" s="54" t="s">
        <v>92</v>
      </c>
      <c r="H457" s="54">
        <v>1320</v>
      </c>
      <c r="I457" s="54" t="s">
        <v>31</v>
      </c>
      <c r="J457" s="54" t="s">
        <v>826</v>
      </c>
      <c r="K457" s="54" t="s">
        <v>44</v>
      </c>
      <c r="L457" s="54" t="s">
        <v>73</v>
      </c>
      <c r="M457" s="54">
        <v>426</v>
      </c>
      <c r="N457" s="54" t="s">
        <v>823</v>
      </c>
      <c r="O457" s="54" t="s">
        <v>21</v>
      </c>
      <c r="P457" s="54" t="s">
        <v>36</v>
      </c>
      <c r="Q457" s="54" t="s">
        <v>21</v>
      </c>
      <c r="R457" s="57">
        <v>501.69</v>
      </c>
      <c r="S457" s="57">
        <v>2503.1999999999998</v>
      </c>
      <c r="T457" s="58">
        <f t="shared" si="9"/>
        <v>3870.57</v>
      </c>
    </row>
    <row r="458" spans="1:20" s="59" customFormat="1" ht="15" customHeight="1" x14ac:dyDescent="0.25">
      <c r="A458" s="54">
        <v>1</v>
      </c>
      <c r="B458" s="54">
        <v>10</v>
      </c>
      <c r="C458" s="54">
        <v>80</v>
      </c>
      <c r="D458" s="55">
        <v>116</v>
      </c>
      <c r="E458" s="54">
        <v>60</v>
      </c>
      <c r="F458" s="56" t="str">
        <f t="shared" si="10"/>
        <v>1.10.80.60</v>
      </c>
      <c r="G458" s="54" t="s">
        <v>92</v>
      </c>
      <c r="H458" s="54">
        <v>1320</v>
      </c>
      <c r="I458" s="54" t="s">
        <v>31</v>
      </c>
      <c r="J458" s="54" t="s">
        <v>826</v>
      </c>
      <c r="K458" s="54" t="s">
        <v>44</v>
      </c>
      <c r="L458" s="54" t="s">
        <v>73</v>
      </c>
      <c r="M458" s="54">
        <v>468</v>
      </c>
      <c r="N458" s="54" t="s">
        <v>823</v>
      </c>
      <c r="O458" s="54" t="s">
        <v>21</v>
      </c>
      <c r="P458" s="54" t="s">
        <v>36</v>
      </c>
      <c r="Q458" s="54" t="s">
        <v>21</v>
      </c>
      <c r="R458" s="57">
        <v>501.69</v>
      </c>
      <c r="S458" s="57">
        <v>2503.1999999999998</v>
      </c>
      <c r="T458" s="58">
        <f t="shared" si="9"/>
        <v>3870.57</v>
      </c>
    </row>
    <row r="459" spans="1:20" s="59" customFormat="1" ht="15" customHeight="1" x14ac:dyDescent="0.25">
      <c r="A459" s="54">
        <v>1</v>
      </c>
      <c r="B459" s="54">
        <v>10</v>
      </c>
      <c r="C459" s="54">
        <v>80</v>
      </c>
      <c r="D459" s="55">
        <v>116</v>
      </c>
      <c r="E459" s="54">
        <v>61</v>
      </c>
      <c r="F459" s="56" t="str">
        <f t="shared" si="10"/>
        <v>1.10.80.61</v>
      </c>
      <c r="G459" s="54" t="s">
        <v>92</v>
      </c>
      <c r="H459" s="54">
        <v>1320</v>
      </c>
      <c r="I459" s="54" t="s">
        <v>31</v>
      </c>
      <c r="J459" s="54" t="s">
        <v>826</v>
      </c>
      <c r="K459" s="54" t="s">
        <v>44</v>
      </c>
      <c r="L459" s="54" t="s">
        <v>73</v>
      </c>
      <c r="M459" s="54">
        <v>469</v>
      </c>
      <c r="N459" s="54" t="s">
        <v>823</v>
      </c>
      <c r="O459" s="54" t="s">
        <v>21</v>
      </c>
      <c r="P459" s="54" t="s">
        <v>36</v>
      </c>
      <c r="Q459" s="54" t="s">
        <v>21</v>
      </c>
      <c r="R459" s="57">
        <v>501.69</v>
      </c>
      <c r="S459" s="57">
        <v>2503.1999999999998</v>
      </c>
      <c r="T459" s="58">
        <f t="shared" si="9"/>
        <v>3870.57</v>
      </c>
    </row>
    <row r="460" spans="1:20" s="59" customFormat="1" ht="15" customHeight="1" x14ac:dyDescent="0.25">
      <c r="A460" s="54">
        <v>1</v>
      </c>
      <c r="B460" s="54">
        <v>10</v>
      </c>
      <c r="C460" s="54">
        <v>80</v>
      </c>
      <c r="D460" s="55">
        <v>116</v>
      </c>
      <c r="E460" s="54">
        <v>62</v>
      </c>
      <c r="F460" s="56" t="str">
        <f t="shared" si="10"/>
        <v>1.10.80.62</v>
      </c>
      <c r="G460" s="54" t="s">
        <v>92</v>
      </c>
      <c r="H460" s="54">
        <v>1320</v>
      </c>
      <c r="I460" s="54" t="s">
        <v>31</v>
      </c>
      <c r="J460" s="54" t="s">
        <v>826</v>
      </c>
      <c r="K460" s="54" t="s">
        <v>44</v>
      </c>
      <c r="L460" s="54" t="s">
        <v>73</v>
      </c>
      <c r="M460" s="54">
        <v>470</v>
      </c>
      <c r="N460" s="54" t="s">
        <v>823</v>
      </c>
      <c r="O460" s="54" t="s">
        <v>21</v>
      </c>
      <c r="P460" s="54" t="s">
        <v>36</v>
      </c>
      <c r="Q460" s="54" t="s">
        <v>21</v>
      </c>
      <c r="R460" s="57">
        <v>501.69</v>
      </c>
      <c r="S460" s="57">
        <v>2503.1999999999998</v>
      </c>
      <c r="T460" s="58">
        <f t="shared" si="9"/>
        <v>3870.57</v>
      </c>
    </row>
    <row r="461" spans="1:20" s="59" customFormat="1" ht="15" customHeight="1" x14ac:dyDescent="0.25">
      <c r="A461" s="54">
        <v>1</v>
      </c>
      <c r="B461" s="54">
        <v>10</v>
      </c>
      <c r="C461" s="54">
        <v>80</v>
      </c>
      <c r="D461" s="55">
        <v>116</v>
      </c>
      <c r="E461" s="54">
        <v>63</v>
      </c>
      <c r="F461" s="56" t="str">
        <f t="shared" si="10"/>
        <v>1.10.80.63</v>
      </c>
      <c r="G461" s="54" t="s">
        <v>92</v>
      </c>
      <c r="H461" s="54">
        <v>1320</v>
      </c>
      <c r="I461" s="54" t="s">
        <v>31</v>
      </c>
      <c r="J461" s="54" t="s">
        <v>826</v>
      </c>
      <c r="K461" s="54" t="s">
        <v>44</v>
      </c>
      <c r="L461" s="54" t="s">
        <v>73</v>
      </c>
      <c r="M461" s="54">
        <v>472</v>
      </c>
      <c r="N461" s="54" t="s">
        <v>823</v>
      </c>
      <c r="O461" s="54" t="s">
        <v>21</v>
      </c>
      <c r="P461" s="54" t="s">
        <v>36</v>
      </c>
      <c r="Q461" s="54" t="s">
        <v>21</v>
      </c>
      <c r="R461" s="57">
        <v>501.69</v>
      </c>
      <c r="S461" s="57">
        <v>2503.1999999999998</v>
      </c>
      <c r="T461" s="58">
        <f t="shared" si="9"/>
        <v>3870.57</v>
      </c>
    </row>
    <row r="462" spans="1:20" s="59" customFormat="1" ht="15" customHeight="1" x14ac:dyDescent="0.25">
      <c r="A462" s="54">
        <v>1</v>
      </c>
      <c r="B462" s="54">
        <v>10</v>
      </c>
      <c r="C462" s="54">
        <v>80</v>
      </c>
      <c r="D462" s="55">
        <v>116</v>
      </c>
      <c r="E462" s="54">
        <v>64</v>
      </c>
      <c r="F462" s="56" t="str">
        <f t="shared" si="10"/>
        <v>1.10.80.64</v>
      </c>
      <c r="G462" s="54" t="s">
        <v>92</v>
      </c>
      <c r="H462" s="54">
        <v>1320</v>
      </c>
      <c r="I462" s="54" t="s">
        <v>31</v>
      </c>
      <c r="J462" s="54" t="s">
        <v>826</v>
      </c>
      <c r="K462" s="54" t="s">
        <v>44</v>
      </c>
      <c r="L462" s="54" t="s">
        <v>73</v>
      </c>
      <c r="M462" s="54">
        <v>473</v>
      </c>
      <c r="N462" s="54" t="s">
        <v>823</v>
      </c>
      <c r="O462" s="54" t="s">
        <v>21</v>
      </c>
      <c r="P462" s="54" t="s">
        <v>36</v>
      </c>
      <c r="Q462" s="54" t="s">
        <v>21</v>
      </c>
      <c r="R462" s="57">
        <v>501.69</v>
      </c>
      <c r="S462" s="57">
        <v>2503.1999999999998</v>
      </c>
      <c r="T462" s="58">
        <f t="shared" si="9"/>
        <v>3870.57</v>
      </c>
    </row>
    <row r="463" spans="1:20" s="59" customFormat="1" ht="15" customHeight="1" x14ac:dyDescent="0.25">
      <c r="A463" s="54">
        <v>1</v>
      </c>
      <c r="B463" s="54">
        <v>10</v>
      </c>
      <c r="C463" s="54">
        <v>80</v>
      </c>
      <c r="D463" s="55">
        <v>116</v>
      </c>
      <c r="E463" s="54">
        <v>65</v>
      </c>
      <c r="F463" s="56" t="str">
        <f t="shared" si="10"/>
        <v>1.10.80.65</v>
      </c>
      <c r="G463" s="54" t="s">
        <v>92</v>
      </c>
      <c r="H463" s="54">
        <v>1320</v>
      </c>
      <c r="I463" s="54" t="s">
        <v>31</v>
      </c>
      <c r="J463" s="54" t="s">
        <v>826</v>
      </c>
      <c r="K463" s="54" t="s">
        <v>44</v>
      </c>
      <c r="L463" s="54" t="s">
        <v>73</v>
      </c>
      <c r="M463" s="54">
        <v>474</v>
      </c>
      <c r="N463" s="54" t="s">
        <v>823</v>
      </c>
      <c r="O463" s="54" t="s">
        <v>21</v>
      </c>
      <c r="P463" s="54" t="s">
        <v>36</v>
      </c>
      <c r="Q463" s="54" t="s">
        <v>21</v>
      </c>
      <c r="R463" s="57">
        <v>501.69</v>
      </c>
      <c r="S463" s="57">
        <v>2503.1999999999998</v>
      </c>
      <c r="T463" s="58">
        <f t="shared" si="9"/>
        <v>3870.57</v>
      </c>
    </row>
    <row r="464" spans="1:20" s="59" customFormat="1" ht="15" customHeight="1" x14ac:dyDescent="0.25">
      <c r="A464" s="54">
        <v>1</v>
      </c>
      <c r="B464" s="54">
        <v>10</v>
      </c>
      <c r="C464" s="54">
        <v>80</v>
      </c>
      <c r="D464" s="55">
        <v>116</v>
      </c>
      <c r="E464" s="54">
        <v>66</v>
      </c>
      <c r="F464" s="56" t="str">
        <f t="shared" si="10"/>
        <v>1.10.80.66</v>
      </c>
      <c r="G464" s="54" t="s">
        <v>92</v>
      </c>
      <c r="H464" s="54">
        <v>1320</v>
      </c>
      <c r="I464" s="54" t="s">
        <v>31</v>
      </c>
      <c r="J464" s="54" t="s">
        <v>826</v>
      </c>
      <c r="K464" s="54" t="s">
        <v>44</v>
      </c>
      <c r="L464" s="54" t="s">
        <v>73</v>
      </c>
      <c r="M464" s="54">
        <v>475</v>
      </c>
      <c r="N464" s="54" t="s">
        <v>823</v>
      </c>
      <c r="O464" s="54" t="s">
        <v>21</v>
      </c>
      <c r="P464" s="54" t="s">
        <v>36</v>
      </c>
      <c r="Q464" s="54" t="s">
        <v>21</v>
      </c>
      <c r="R464" s="57">
        <v>501.69</v>
      </c>
      <c r="S464" s="57">
        <v>2503.1999999999998</v>
      </c>
      <c r="T464" s="58">
        <f t="shared" si="9"/>
        <v>3870.57</v>
      </c>
    </row>
    <row r="465" spans="1:20" s="59" customFormat="1" ht="15" customHeight="1" x14ac:dyDescent="0.25">
      <c r="A465" s="54">
        <v>1</v>
      </c>
      <c r="B465" s="54">
        <v>10</v>
      </c>
      <c r="C465" s="54">
        <v>80</v>
      </c>
      <c r="D465" s="55">
        <v>116</v>
      </c>
      <c r="E465" s="54">
        <v>67</v>
      </c>
      <c r="F465" s="56" t="str">
        <f t="shared" si="10"/>
        <v>1.10.80.67</v>
      </c>
      <c r="G465" s="54" t="s">
        <v>92</v>
      </c>
      <c r="H465" s="54">
        <v>1320</v>
      </c>
      <c r="I465" s="54" t="s">
        <v>31</v>
      </c>
      <c r="J465" s="54" t="s">
        <v>826</v>
      </c>
      <c r="K465" s="54" t="s">
        <v>44</v>
      </c>
      <c r="L465" s="54" t="s">
        <v>73</v>
      </c>
      <c r="M465" s="54">
        <v>476</v>
      </c>
      <c r="N465" s="54" t="s">
        <v>823</v>
      </c>
      <c r="O465" s="54" t="s">
        <v>21</v>
      </c>
      <c r="P465" s="54" t="s">
        <v>36</v>
      </c>
      <c r="Q465" s="54" t="s">
        <v>21</v>
      </c>
      <c r="R465" s="57">
        <v>501.69</v>
      </c>
      <c r="S465" s="57">
        <v>2503.1999999999998</v>
      </c>
      <c r="T465" s="58">
        <f t="shared" si="9"/>
        <v>3870.57</v>
      </c>
    </row>
    <row r="466" spans="1:20" s="59" customFormat="1" ht="15" customHeight="1" x14ac:dyDescent="0.25">
      <c r="A466" s="54">
        <v>1</v>
      </c>
      <c r="B466" s="54">
        <v>10</v>
      </c>
      <c r="C466" s="54">
        <v>80</v>
      </c>
      <c r="D466" s="55">
        <v>116</v>
      </c>
      <c r="E466" s="54">
        <v>68</v>
      </c>
      <c r="F466" s="56" t="str">
        <f t="shared" si="10"/>
        <v>1.10.80.68</v>
      </c>
      <c r="G466" s="54" t="s">
        <v>92</v>
      </c>
      <c r="H466" s="54">
        <v>1320</v>
      </c>
      <c r="I466" s="54" t="s">
        <v>31</v>
      </c>
      <c r="J466" s="54" t="s">
        <v>826</v>
      </c>
      <c r="K466" s="54" t="s">
        <v>44</v>
      </c>
      <c r="L466" s="54" t="s">
        <v>73</v>
      </c>
      <c r="M466" s="54">
        <v>477</v>
      </c>
      <c r="N466" s="54" t="s">
        <v>823</v>
      </c>
      <c r="O466" s="54" t="s">
        <v>21</v>
      </c>
      <c r="P466" s="54" t="s">
        <v>36</v>
      </c>
      <c r="Q466" s="54" t="s">
        <v>21</v>
      </c>
      <c r="R466" s="57">
        <v>501.69</v>
      </c>
      <c r="S466" s="57">
        <v>2503.1999999999998</v>
      </c>
      <c r="T466" s="58">
        <f t="shared" si="9"/>
        <v>3870.57</v>
      </c>
    </row>
    <row r="467" spans="1:20" s="59" customFormat="1" ht="15" customHeight="1" x14ac:dyDescent="0.25">
      <c r="A467" s="54">
        <v>1</v>
      </c>
      <c r="B467" s="54">
        <v>10</v>
      </c>
      <c r="C467" s="54">
        <v>80</v>
      </c>
      <c r="D467" s="55">
        <v>116</v>
      </c>
      <c r="E467" s="54">
        <v>7</v>
      </c>
      <c r="F467" s="56" t="str">
        <f t="shared" si="10"/>
        <v>1.10.80.7</v>
      </c>
      <c r="G467" s="54" t="s">
        <v>92</v>
      </c>
      <c r="H467" s="54">
        <v>1320</v>
      </c>
      <c r="I467" s="54" t="s">
        <v>31</v>
      </c>
      <c r="J467" s="54" t="s">
        <v>826</v>
      </c>
      <c r="K467" s="54" t="s">
        <v>44</v>
      </c>
      <c r="L467" s="54" t="s">
        <v>73</v>
      </c>
      <c r="M467" s="54">
        <v>444</v>
      </c>
      <c r="N467" s="54" t="s">
        <v>823</v>
      </c>
      <c r="O467" s="54" t="s">
        <v>21</v>
      </c>
      <c r="P467" s="54" t="s">
        <v>36</v>
      </c>
      <c r="Q467" s="54" t="s">
        <v>21</v>
      </c>
      <c r="R467" s="57">
        <v>501.69</v>
      </c>
      <c r="S467" s="57">
        <v>2503.1999999999998</v>
      </c>
      <c r="T467" s="58">
        <f t="shared" si="9"/>
        <v>3870.57</v>
      </c>
    </row>
    <row r="468" spans="1:20" s="59" customFormat="1" ht="15" customHeight="1" x14ac:dyDescent="0.25">
      <c r="A468" s="54">
        <v>1</v>
      </c>
      <c r="B468" s="54">
        <v>10</v>
      </c>
      <c r="C468" s="54">
        <v>80</v>
      </c>
      <c r="D468" s="55">
        <v>116</v>
      </c>
      <c r="E468" s="54">
        <v>70</v>
      </c>
      <c r="F468" s="56" t="str">
        <f t="shared" si="10"/>
        <v>1.10.80.70</v>
      </c>
      <c r="G468" s="54" t="s">
        <v>92</v>
      </c>
      <c r="H468" s="54">
        <v>1320</v>
      </c>
      <c r="I468" s="54" t="s">
        <v>31</v>
      </c>
      <c r="J468" s="54" t="s">
        <v>826</v>
      </c>
      <c r="K468" s="54" t="s">
        <v>44</v>
      </c>
      <c r="L468" s="54" t="s">
        <v>73</v>
      </c>
      <c r="M468" s="54">
        <v>479</v>
      </c>
      <c r="N468" s="54" t="s">
        <v>823</v>
      </c>
      <c r="O468" s="54" t="s">
        <v>21</v>
      </c>
      <c r="P468" s="54" t="s">
        <v>36</v>
      </c>
      <c r="Q468" s="54" t="s">
        <v>21</v>
      </c>
      <c r="R468" s="57">
        <v>501.69</v>
      </c>
      <c r="S468" s="57">
        <v>2503.1999999999998</v>
      </c>
      <c r="T468" s="58">
        <f t="shared" si="9"/>
        <v>3870.57</v>
      </c>
    </row>
    <row r="469" spans="1:20" ht="15" customHeight="1" x14ac:dyDescent="0.25">
      <c r="A469" s="54">
        <v>1</v>
      </c>
      <c r="B469" s="54">
        <v>10</v>
      </c>
      <c r="C469" s="54">
        <v>80</v>
      </c>
      <c r="D469" s="55">
        <v>116</v>
      </c>
      <c r="E469" s="54">
        <v>71</v>
      </c>
      <c r="F469" s="56" t="str">
        <f t="shared" si="10"/>
        <v>1.10.80.71</v>
      </c>
      <c r="G469" s="54" t="s">
        <v>92</v>
      </c>
      <c r="H469" s="54">
        <v>1320</v>
      </c>
      <c r="I469" s="54" t="s">
        <v>31</v>
      </c>
      <c r="J469" s="54" t="s">
        <v>826</v>
      </c>
      <c r="K469" s="54" t="s">
        <v>44</v>
      </c>
      <c r="L469" s="54" t="s">
        <v>73</v>
      </c>
      <c r="M469" s="54">
        <v>565</v>
      </c>
      <c r="N469" s="54" t="s">
        <v>823</v>
      </c>
      <c r="O469" s="54" t="s">
        <v>21</v>
      </c>
      <c r="P469" s="54" t="s">
        <v>36</v>
      </c>
      <c r="Q469" s="54" t="s">
        <v>21</v>
      </c>
      <c r="R469" s="57">
        <v>501.69</v>
      </c>
      <c r="S469" s="57">
        <v>2503.1999999999998</v>
      </c>
      <c r="T469" s="58">
        <f t="shared" si="9"/>
        <v>3870.57</v>
      </c>
    </row>
    <row r="470" spans="1:20" s="59" customFormat="1" ht="15" customHeight="1" x14ac:dyDescent="0.25">
      <c r="A470" s="54">
        <v>1</v>
      </c>
      <c r="B470" s="54">
        <v>10</v>
      </c>
      <c r="C470" s="54">
        <v>80</v>
      </c>
      <c r="D470" s="55">
        <v>116</v>
      </c>
      <c r="E470" s="54">
        <v>72</v>
      </c>
      <c r="F470" s="56" t="str">
        <f t="shared" si="10"/>
        <v>1.10.80.72</v>
      </c>
      <c r="G470" s="54" t="s">
        <v>92</v>
      </c>
      <c r="H470" s="54">
        <v>1320</v>
      </c>
      <c r="I470" s="54" t="s">
        <v>31</v>
      </c>
      <c r="J470" s="54" t="s">
        <v>826</v>
      </c>
      <c r="K470" s="54" t="s">
        <v>44</v>
      </c>
      <c r="L470" s="54" t="s">
        <v>73</v>
      </c>
      <c r="M470" s="54">
        <v>589</v>
      </c>
      <c r="N470" s="54" t="s">
        <v>823</v>
      </c>
      <c r="O470" s="54" t="s">
        <v>21</v>
      </c>
      <c r="P470" s="54" t="s">
        <v>36</v>
      </c>
      <c r="Q470" s="54" t="s">
        <v>21</v>
      </c>
      <c r="R470" s="57">
        <v>501.69</v>
      </c>
      <c r="S470" s="57">
        <v>2503.1999999999998</v>
      </c>
      <c r="T470" s="58">
        <f t="shared" si="9"/>
        <v>3870.57</v>
      </c>
    </row>
    <row r="471" spans="1:20" ht="15" customHeight="1" x14ac:dyDescent="0.25">
      <c r="A471" s="54">
        <v>1</v>
      </c>
      <c r="B471" s="54">
        <v>10</v>
      </c>
      <c r="C471" s="54">
        <v>80</v>
      </c>
      <c r="D471" s="55">
        <v>116</v>
      </c>
      <c r="E471" s="54">
        <v>73</v>
      </c>
      <c r="F471" s="56" t="str">
        <f t="shared" si="10"/>
        <v>1.10.80.73</v>
      </c>
      <c r="G471" s="54" t="s">
        <v>92</v>
      </c>
      <c r="H471" s="54">
        <v>1320</v>
      </c>
      <c r="I471" s="54" t="s">
        <v>31</v>
      </c>
      <c r="J471" s="54" t="s">
        <v>826</v>
      </c>
      <c r="K471" s="54" t="s">
        <v>44</v>
      </c>
      <c r="L471" s="54" t="s">
        <v>73</v>
      </c>
      <c r="M471" s="54">
        <v>603</v>
      </c>
      <c r="N471" s="54" t="s">
        <v>823</v>
      </c>
      <c r="O471" s="54" t="s">
        <v>21</v>
      </c>
      <c r="P471" s="54" t="s">
        <v>36</v>
      </c>
      <c r="Q471" s="54" t="s">
        <v>21</v>
      </c>
      <c r="R471" s="57">
        <v>501.69</v>
      </c>
      <c r="S471" s="57">
        <v>2503.1999999999998</v>
      </c>
      <c r="T471" s="58">
        <f t="shared" si="9"/>
        <v>3870.57</v>
      </c>
    </row>
    <row r="472" spans="1:20" ht="15" customHeight="1" x14ac:dyDescent="0.25">
      <c r="A472" s="54">
        <v>1</v>
      </c>
      <c r="B472" s="54">
        <v>10</v>
      </c>
      <c r="C472" s="54">
        <v>80</v>
      </c>
      <c r="D472" s="55">
        <v>116</v>
      </c>
      <c r="E472" s="54">
        <v>74</v>
      </c>
      <c r="F472" s="56" t="str">
        <f t="shared" si="10"/>
        <v>1.10.80.74</v>
      </c>
      <c r="G472" s="54" t="s">
        <v>92</v>
      </c>
      <c r="H472" s="54">
        <v>1320</v>
      </c>
      <c r="I472" s="54" t="s">
        <v>31</v>
      </c>
      <c r="J472" s="54" t="s">
        <v>826</v>
      </c>
      <c r="K472" s="54" t="s">
        <v>44</v>
      </c>
      <c r="L472" s="54" t="s">
        <v>73</v>
      </c>
      <c r="M472" s="54">
        <v>1796</v>
      </c>
      <c r="N472" s="54" t="s">
        <v>823</v>
      </c>
      <c r="O472" s="54" t="s">
        <v>21</v>
      </c>
      <c r="P472" s="54" t="s">
        <v>36</v>
      </c>
      <c r="Q472" s="54" t="s">
        <v>21</v>
      </c>
      <c r="R472" s="57">
        <v>501.69</v>
      </c>
      <c r="S472" s="57">
        <v>2503.1999999999998</v>
      </c>
      <c r="T472" s="58">
        <f t="shared" si="9"/>
        <v>3870.57</v>
      </c>
    </row>
    <row r="473" spans="1:20" s="59" customFormat="1" ht="15" customHeight="1" x14ac:dyDescent="0.25">
      <c r="A473" s="54">
        <v>1</v>
      </c>
      <c r="B473" s="54">
        <v>10</v>
      </c>
      <c r="C473" s="54">
        <v>80</v>
      </c>
      <c r="D473" s="55">
        <v>116</v>
      </c>
      <c r="E473" s="54">
        <v>75</v>
      </c>
      <c r="F473" s="56" t="str">
        <f t="shared" si="10"/>
        <v>1.10.80.75</v>
      </c>
      <c r="G473" s="54" t="s">
        <v>92</v>
      </c>
      <c r="H473" s="54">
        <v>1320</v>
      </c>
      <c r="I473" s="54" t="s">
        <v>31</v>
      </c>
      <c r="J473" s="54" t="s">
        <v>826</v>
      </c>
      <c r="K473" s="54" t="s">
        <v>44</v>
      </c>
      <c r="L473" s="54" t="s">
        <v>73</v>
      </c>
      <c r="M473" s="54">
        <v>605</v>
      </c>
      <c r="N473" s="54" t="s">
        <v>823</v>
      </c>
      <c r="O473" s="54" t="s">
        <v>21</v>
      </c>
      <c r="P473" s="54" t="s">
        <v>36</v>
      </c>
      <c r="Q473" s="54" t="s">
        <v>21</v>
      </c>
      <c r="R473" s="57">
        <v>501.69</v>
      </c>
      <c r="S473" s="57">
        <v>2503.1999999999998</v>
      </c>
      <c r="T473" s="58">
        <f t="shared" si="9"/>
        <v>3870.57</v>
      </c>
    </row>
    <row r="474" spans="1:20" s="59" customFormat="1" ht="15" customHeight="1" x14ac:dyDescent="0.25">
      <c r="A474" s="54">
        <v>1</v>
      </c>
      <c r="B474" s="54">
        <v>10</v>
      </c>
      <c r="C474" s="54">
        <v>80</v>
      </c>
      <c r="D474" s="55">
        <v>116</v>
      </c>
      <c r="E474" s="54">
        <v>76</v>
      </c>
      <c r="F474" s="56" t="str">
        <f t="shared" si="10"/>
        <v>1.10.80.76</v>
      </c>
      <c r="G474" s="54" t="s">
        <v>92</v>
      </c>
      <c r="H474" s="54">
        <v>1320</v>
      </c>
      <c r="I474" s="54" t="s">
        <v>31</v>
      </c>
      <c r="J474" s="54" t="s">
        <v>826</v>
      </c>
      <c r="K474" s="54" t="s">
        <v>44</v>
      </c>
      <c r="L474" s="54" t="s">
        <v>73</v>
      </c>
      <c r="M474" s="54">
        <v>606</v>
      </c>
      <c r="N474" s="54" t="s">
        <v>823</v>
      </c>
      <c r="O474" s="54" t="s">
        <v>21</v>
      </c>
      <c r="P474" s="54" t="s">
        <v>36</v>
      </c>
      <c r="Q474" s="54" t="s">
        <v>21</v>
      </c>
      <c r="R474" s="57">
        <v>501.69</v>
      </c>
      <c r="S474" s="57">
        <v>2503.1999999999998</v>
      </c>
      <c r="T474" s="58">
        <f t="shared" si="9"/>
        <v>3870.57</v>
      </c>
    </row>
    <row r="475" spans="1:20" s="59" customFormat="1" ht="15" customHeight="1" x14ac:dyDescent="0.25">
      <c r="A475" s="54">
        <v>1</v>
      </c>
      <c r="B475" s="54">
        <v>10</v>
      </c>
      <c r="C475" s="54">
        <v>80</v>
      </c>
      <c r="D475" s="55">
        <v>116</v>
      </c>
      <c r="E475" s="54">
        <v>77</v>
      </c>
      <c r="F475" s="56" t="str">
        <f t="shared" si="10"/>
        <v>1.10.80.77</v>
      </c>
      <c r="G475" s="54" t="s">
        <v>92</v>
      </c>
      <c r="H475" s="54">
        <v>1320</v>
      </c>
      <c r="I475" s="54" t="s">
        <v>31</v>
      </c>
      <c r="J475" s="54" t="s">
        <v>826</v>
      </c>
      <c r="K475" s="54" t="s">
        <v>44</v>
      </c>
      <c r="L475" s="54" t="s">
        <v>73</v>
      </c>
      <c r="M475" s="54">
        <v>607</v>
      </c>
      <c r="N475" s="54" t="s">
        <v>823</v>
      </c>
      <c r="O475" s="54" t="s">
        <v>21</v>
      </c>
      <c r="P475" s="54" t="s">
        <v>36</v>
      </c>
      <c r="Q475" s="54" t="s">
        <v>21</v>
      </c>
      <c r="R475" s="57">
        <v>501.69</v>
      </c>
      <c r="S475" s="57">
        <v>2503.1999999999998</v>
      </c>
      <c r="T475" s="58">
        <f t="shared" si="9"/>
        <v>3870.57</v>
      </c>
    </row>
    <row r="476" spans="1:20" s="59" customFormat="1" ht="15" customHeight="1" x14ac:dyDescent="0.25">
      <c r="A476" s="54">
        <v>1</v>
      </c>
      <c r="B476" s="54">
        <v>10</v>
      </c>
      <c r="C476" s="54">
        <v>80</v>
      </c>
      <c r="D476" s="55">
        <v>116</v>
      </c>
      <c r="E476" s="54">
        <v>78</v>
      </c>
      <c r="F476" s="56" t="str">
        <f t="shared" si="10"/>
        <v>1.10.80.78</v>
      </c>
      <c r="G476" s="54" t="s">
        <v>92</v>
      </c>
      <c r="H476" s="54">
        <v>1320</v>
      </c>
      <c r="I476" s="54" t="s">
        <v>31</v>
      </c>
      <c r="J476" s="54" t="s">
        <v>826</v>
      </c>
      <c r="K476" s="54" t="s">
        <v>44</v>
      </c>
      <c r="L476" s="54" t="s">
        <v>73</v>
      </c>
      <c r="M476" s="54">
        <v>608</v>
      </c>
      <c r="N476" s="54" t="s">
        <v>823</v>
      </c>
      <c r="O476" s="54" t="s">
        <v>21</v>
      </c>
      <c r="P476" s="54" t="s">
        <v>36</v>
      </c>
      <c r="Q476" s="54" t="s">
        <v>21</v>
      </c>
      <c r="R476" s="57">
        <v>501.69</v>
      </c>
      <c r="S476" s="57">
        <v>2503.1999999999998</v>
      </c>
      <c r="T476" s="58">
        <f t="shared" si="9"/>
        <v>3870.57</v>
      </c>
    </row>
    <row r="477" spans="1:20" s="59" customFormat="1" ht="15" customHeight="1" x14ac:dyDescent="0.25">
      <c r="A477" s="54">
        <v>1</v>
      </c>
      <c r="B477" s="54">
        <v>10</v>
      </c>
      <c r="C477" s="54">
        <v>80</v>
      </c>
      <c r="D477" s="55">
        <v>116</v>
      </c>
      <c r="E477" s="54">
        <v>79</v>
      </c>
      <c r="F477" s="56" t="str">
        <f t="shared" si="10"/>
        <v>1.10.80.79</v>
      </c>
      <c r="G477" s="54" t="s">
        <v>92</v>
      </c>
      <c r="H477" s="54">
        <v>1320</v>
      </c>
      <c r="I477" s="54" t="s">
        <v>31</v>
      </c>
      <c r="J477" s="54" t="s">
        <v>826</v>
      </c>
      <c r="K477" s="54" t="s">
        <v>44</v>
      </c>
      <c r="L477" s="54" t="s">
        <v>73</v>
      </c>
      <c r="M477" s="54">
        <v>609</v>
      </c>
      <c r="N477" s="54" t="s">
        <v>823</v>
      </c>
      <c r="O477" s="54" t="s">
        <v>21</v>
      </c>
      <c r="P477" s="54" t="s">
        <v>36</v>
      </c>
      <c r="Q477" s="54" t="s">
        <v>21</v>
      </c>
      <c r="R477" s="57">
        <v>501.69</v>
      </c>
      <c r="S477" s="57">
        <v>2503.1999999999998</v>
      </c>
      <c r="T477" s="58">
        <f t="shared" si="9"/>
        <v>3870.57</v>
      </c>
    </row>
    <row r="478" spans="1:20" s="59" customFormat="1" ht="15" customHeight="1" x14ac:dyDescent="0.25">
      <c r="A478" s="54">
        <v>1</v>
      </c>
      <c r="B478" s="54">
        <v>10</v>
      </c>
      <c r="C478" s="54">
        <v>80</v>
      </c>
      <c r="D478" s="55">
        <v>116</v>
      </c>
      <c r="E478" s="54">
        <v>8</v>
      </c>
      <c r="F478" s="56" t="str">
        <f t="shared" si="10"/>
        <v>1.10.80.8</v>
      </c>
      <c r="G478" s="54" t="s">
        <v>92</v>
      </c>
      <c r="H478" s="54">
        <v>1320</v>
      </c>
      <c r="I478" s="54" t="s">
        <v>31</v>
      </c>
      <c r="J478" s="54" t="s">
        <v>826</v>
      </c>
      <c r="K478" s="54" t="s">
        <v>44</v>
      </c>
      <c r="L478" s="54" t="s">
        <v>73</v>
      </c>
      <c r="M478" s="54">
        <v>1594</v>
      </c>
      <c r="N478" s="54" t="s">
        <v>823</v>
      </c>
      <c r="O478" s="54" t="s">
        <v>21</v>
      </c>
      <c r="P478" s="54" t="s">
        <v>36</v>
      </c>
      <c r="Q478" s="54" t="s">
        <v>21</v>
      </c>
      <c r="R478" s="57">
        <v>501.69</v>
      </c>
      <c r="S478" s="57">
        <v>2503.1999999999998</v>
      </c>
      <c r="T478" s="58">
        <f t="shared" si="9"/>
        <v>3870.57</v>
      </c>
    </row>
    <row r="479" spans="1:20" s="59" customFormat="1" ht="15" customHeight="1" x14ac:dyDescent="0.25">
      <c r="A479" s="54">
        <v>1</v>
      </c>
      <c r="B479" s="54">
        <v>10</v>
      </c>
      <c r="C479" s="54">
        <v>80</v>
      </c>
      <c r="D479" s="55">
        <v>116</v>
      </c>
      <c r="E479" s="54">
        <v>80</v>
      </c>
      <c r="F479" s="56" t="str">
        <f t="shared" si="10"/>
        <v>1.10.80.80</v>
      </c>
      <c r="G479" s="54" t="s">
        <v>92</v>
      </c>
      <c r="H479" s="54">
        <v>1320</v>
      </c>
      <c r="I479" s="54" t="s">
        <v>31</v>
      </c>
      <c r="J479" s="54" t="s">
        <v>826</v>
      </c>
      <c r="K479" s="54" t="s">
        <v>44</v>
      </c>
      <c r="L479" s="54" t="s">
        <v>73</v>
      </c>
      <c r="M479" s="54">
        <v>610</v>
      </c>
      <c r="N479" s="54" t="s">
        <v>823</v>
      </c>
      <c r="O479" s="54" t="s">
        <v>21</v>
      </c>
      <c r="P479" s="54" t="s">
        <v>36</v>
      </c>
      <c r="Q479" s="54" t="s">
        <v>21</v>
      </c>
      <c r="R479" s="57">
        <v>501.69</v>
      </c>
      <c r="S479" s="57">
        <v>2503.1999999999998</v>
      </c>
      <c r="T479" s="58">
        <f t="shared" si="9"/>
        <v>3870.57</v>
      </c>
    </row>
    <row r="480" spans="1:20" ht="15" customHeight="1" x14ac:dyDescent="0.25">
      <c r="A480" s="54">
        <v>1</v>
      </c>
      <c r="B480" s="54">
        <v>10</v>
      </c>
      <c r="C480" s="54">
        <v>80</v>
      </c>
      <c r="D480" s="55">
        <v>116</v>
      </c>
      <c r="E480" s="54">
        <v>81</v>
      </c>
      <c r="F480" s="56" t="str">
        <f t="shared" si="10"/>
        <v>1.10.80.81</v>
      </c>
      <c r="G480" s="54" t="s">
        <v>92</v>
      </c>
      <c r="H480" s="54">
        <v>1320</v>
      </c>
      <c r="I480" s="54" t="s">
        <v>31</v>
      </c>
      <c r="J480" s="54" t="s">
        <v>826</v>
      </c>
      <c r="K480" s="54" t="s">
        <v>44</v>
      </c>
      <c r="L480" s="54" t="s">
        <v>73</v>
      </c>
      <c r="M480" s="54">
        <v>612</v>
      </c>
      <c r="N480" s="54" t="s">
        <v>823</v>
      </c>
      <c r="O480" s="54" t="s">
        <v>21</v>
      </c>
      <c r="P480" s="54" t="s">
        <v>36</v>
      </c>
      <c r="Q480" s="54" t="s">
        <v>21</v>
      </c>
      <c r="R480" s="57">
        <v>501.69</v>
      </c>
      <c r="S480" s="57">
        <v>2503.1999999999998</v>
      </c>
      <c r="T480" s="58">
        <f t="shared" ref="T480:T499" si="11">3843.57+27</f>
        <v>3870.57</v>
      </c>
    </row>
    <row r="481" spans="1:20" s="59" customFormat="1" ht="15" customHeight="1" x14ac:dyDescent="0.25">
      <c r="A481" s="54">
        <v>1</v>
      </c>
      <c r="B481" s="54">
        <v>10</v>
      </c>
      <c r="C481" s="54">
        <v>80</v>
      </c>
      <c r="D481" s="55">
        <v>116</v>
      </c>
      <c r="E481" s="54">
        <v>82</v>
      </c>
      <c r="F481" s="56" t="str">
        <f t="shared" si="10"/>
        <v>1.10.80.82</v>
      </c>
      <c r="G481" s="54" t="s">
        <v>92</v>
      </c>
      <c r="H481" s="54">
        <v>1320</v>
      </c>
      <c r="I481" s="54" t="s">
        <v>31</v>
      </c>
      <c r="J481" s="54" t="s">
        <v>826</v>
      </c>
      <c r="K481" s="54" t="s">
        <v>44</v>
      </c>
      <c r="L481" s="54" t="s">
        <v>73</v>
      </c>
      <c r="M481" s="54">
        <v>613</v>
      </c>
      <c r="N481" s="54" t="s">
        <v>823</v>
      </c>
      <c r="O481" s="54" t="s">
        <v>21</v>
      </c>
      <c r="P481" s="54" t="s">
        <v>36</v>
      </c>
      <c r="Q481" s="54" t="s">
        <v>21</v>
      </c>
      <c r="R481" s="57">
        <v>501.69</v>
      </c>
      <c r="S481" s="57">
        <v>2503.1999999999998</v>
      </c>
      <c r="T481" s="58">
        <f t="shared" si="11"/>
        <v>3870.57</v>
      </c>
    </row>
    <row r="482" spans="1:20" s="59" customFormat="1" ht="15" customHeight="1" x14ac:dyDescent="0.25">
      <c r="A482" s="54">
        <v>1</v>
      </c>
      <c r="B482" s="54">
        <v>10</v>
      </c>
      <c r="C482" s="54">
        <v>80</v>
      </c>
      <c r="D482" s="55">
        <v>116</v>
      </c>
      <c r="E482" s="54">
        <v>83</v>
      </c>
      <c r="F482" s="56" t="str">
        <f t="shared" si="10"/>
        <v>1.10.80.83</v>
      </c>
      <c r="G482" s="54" t="s">
        <v>92</v>
      </c>
      <c r="H482" s="54">
        <v>1320</v>
      </c>
      <c r="I482" s="54" t="s">
        <v>31</v>
      </c>
      <c r="J482" s="54" t="s">
        <v>826</v>
      </c>
      <c r="K482" s="54" t="s">
        <v>44</v>
      </c>
      <c r="L482" s="54" t="s">
        <v>73</v>
      </c>
      <c r="M482" s="54">
        <v>614</v>
      </c>
      <c r="N482" s="54" t="s">
        <v>823</v>
      </c>
      <c r="O482" s="54" t="s">
        <v>21</v>
      </c>
      <c r="P482" s="54" t="s">
        <v>36</v>
      </c>
      <c r="Q482" s="54" t="s">
        <v>21</v>
      </c>
      <c r="R482" s="57">
        <v>501.69</v>
      </c>
      <c r="S482" s="57">
        <v>2503.1999999999998</v>
      </c>
      <c r="T482" s="58">
        <f t="shared" si="11"/>
        <v>3870.57</v>
      </c>
    </row>
    <row r="483" spans="1:20" s="59" customFormat="1" ht="15" customHeight="1" x14ac:dyDescent="0.25">
      <c r="A483" s="54">
        <v>1</v>
      </c>
      <c r="B483" s="54">
        <v>10</v>
      </c>
      <c r="C483" s="54">
        <v>80</v>
      </c>
      <c r="D483" s="55">
        <v>116</v>
      </c>
      <c r="E483" s="54">
        <v>84</v>
      </c>
      <c r="F483" s="56" t="str">
        <f t="shared" si="10"/>
        <v>1.10.80.84</v>
      </c>
      <c r="G483" s="54" t="s">
        <v>92</v>
      </c>
      <c r="H483" s="54">
        <v>1320</v>
      </c>
      <c r="I483" s="54" t="s">
        <v>31</v>
      </c>
      <c r="J483" s="54" t="s">
        <v>826</v>
      </c>
      <c r="K483" s="54" t="s">
        <v>44</v>
      </c>
      <c r="L483" s="54" t="s">
        <v>73</v>
      </c>
      <c r="M483" s="54">
        <v>615</v>
      </c>
      <c r="N483" s="54" t="s">
        <v>823</v>
      </c>
      <c r="O483" s="54" t="s">
        <v>21</v>
      </c>
      <c r="P483" s="54" t="s">
        <v>36</v>
      </c>
      <c r="Q483" s="54" t="s">
        <v>21</v>
      </c>
      <c r="R483" s="57">
        <v>501.69</v>
      </c>
      <c r="S483" s="57">
        <v>2503.1999999999998</v>
      </c>
      <c r="T483" s="58">
        <f t="shared" si="11"/>
        <v>3870.57</v>
      </c>
    </row>
    <row r="484" spans="1:20" s="59" customFormat="1" ht="15" customHeight="1" x14ac:dyDescent="0.25">
      <c r="A484" s="54">
        <v>1</v>
      </c>
      <c r="B484" s="54">
        <v>10</v>
      </c>
      <c r="C484" s="54">
        <v>80</v>
      </c>
      <c r="D484" s="55">
        <v>116</v>
      </c>
      <c r="E484" s="54">
        <v>85</v>
      </c>
      <c r="F484" s="56" t="str">
        <f t="shared" si="10"/>
        <v>1.10.80.85</v>
      </c>
      <c r="G484" s="54" t="s">
        <v>92</v>
      </c>
      <c r="H484" s="54">
        <v>1320</v>
      </c>
      <c r="I484" s="54" t="s">
        <v>31</v>
      </c>
      <c r="J484" s="54" t="s">
        <v>826</v>
      </c>
      <c r="K484" s="54" t="s">
        <v>44</v>
      </c>
      <c r="L484" s="54" t="s">
        <v>73</v>
      </c>
      <c r="M484" s="54">
        <v>616</v>
      </c>
      <c r="N484" s="54" t="s">
        <v>823</v>
      </c>
      <c r="O484" s="54" t="s">
        <v>21</v>
      </c>
      <c r="P484" s="54" t="s">
        <v>36</v>
      </c>
      <c r="Q484" s="54" t="s">
        <v>21</v>
      </c>
      <c r="R484" s="57">
        <v>501.69</v>
      </c>
      <c r="S484" s="57">
        <v>2503.1999999999998</v>
      </c>
      <c r="T484" s="58">
        <f t="shared" si="11"/>
        <v>3870.57</v>
      </c>
    </row>
    <row r="485" spans="1:20" s="59" customFormat="1" ht="15" customHeight="1" x14ac:dyDescent="0.25">
      <c r="A485" s="54">
        <v>1</v>
      </c>
      <c r="B485" s="54">
        <v>10</v>
      </c>
      <c r="C485" s="54">
        <v>80</v>
      </c>
      <c r="D485" s="55">
        <v>116</v>
      </c>
      <c r="E485" s="54">
        <v>86</v>
      </c>
      <c r="F485" s="56" t="str">
        <f t="shared" si="10"/>
        <v>1.10.80.86</v>
      </c>
      <c r="G485" s="54" t="s">
        <v>92</v>
      </c>
      <c r="H485" s="54">
        <v>1320</v>
      </c>
      <c r="I485" s="54" t="s">
        <v>31</v>
      </c>
      <c r="J485" s="54" t="s">
        <v>826</v>
      </c>
      <c r="K485" s="54" t="s">
        <v>44</v>
      </c>
      <c r="L485" s="54" t="s">
        <v>73</v>
      </c>
      <c r="M485" s="54">
        <v>617</v>
      </c>
      <c r="N485" s="54" t="s">
        <v>823</v>
      </c>
      <c r="O485" s="54" t="s">
        <v>21</v>
      </c>
      <c r="P485" s="54" t="s">
        <v>36</v>
      </c>
      <c r="Q485" s="54" t="s">
        <v>21</v>
      </c>
      <c r="R485" s="57">
        <v>501.69</v>
      </c>
      <c r="S485" s="57">
        <v>2503.1999999999998</v>
      </c>
      <c r="T485" s="58">
        <f t="shared" si="11"/>
        <v>3870.57</v>
      </c>
    </row>
    <row r="486" spans="1:20" s="59" customFormat="1" ht="15" customHeight="1" x14ac:dyDescent="0.25">
      <c r="A486" s="54">
        <v>1</v>
      </c>
      <c r="B486" s="54">
        <v>10</v>
      </c>
      <c r="C486" s="54">
        <v>80</v>
      </c>
      <c r="D486" s="55">
        <v>116</v>
      </c>
      <c r="E486" s="54">
        <v>87</v>
      </c>
      <c r="F486" s="56" t="str">
        <f t="shared" si="10"/>
        <v>1.10.80.87</v>
      </c>
      <c r="G486" s="54" t="s">
        <v>92</v>
      </c>
      <c r="H486" s="54">
        <v>1320</v>
      </c>
      <c r="I486" s="54" t="s">
        <v>31</v>
      </c>
      <c r="J486" s="54" t="s">
        <v>826</v>
      </c>
      <c r="K486" s="54" t="s">
        <v>44</v>
      </c>
      <c r="L486" s="54" t="s">
        <v>73</v>
      </c>
      <c r="M486" s="54">
        <v>619</v>
      </c>
      <c r="N486" s="54" t="s">
        <v>823</v>
      </c>
      <c r="O486" s="54" t="s">
        <v>21</v>
      </c>
      <c r="P486" s="54" t="s">
        <v>36</v>
      </c>
      <c r="Q486" s="54" t="s">
        <v>21</v>
      </c>
      <c r="R486" s="57">
        <v>501.69</v>
      </c>
      <c r="S486" s="57">
        <v>2503.1999999999998</v>
      </c>
      <c r="T486" s="58">
        <f t="shared" si="11"/>
        <v>3870.57</v>
      </c>
    </row>
    <row r="487" spans="1:20" s="59" customFormat="1" ht="15" customHeight="1" x14ac:dyDescent="0.25">
      <c r="A487" s="54">
        <v>1</v>
      </c>
      <c r="B487" s="54">
        <v>10</v>
      </c>
      <c r="C487" s="54">
        <v>80</v>
      </c>
      <c r="D487" s="55">
        <v>116</v>
      </c>
      <c r="E487" s="54">
        <v>88</v>
      </c>
      <c r="F487" s="56" t="str">
        <f t="shared" si="10"/>
        <v>1.10.80.88</v>
      </c>
      <c r="G487" s="54" t="s">
        <v>92</v>
      </c>
      <c r="H487" s="54">
        <v>1320</v>
      </c>
      <c r="I487" s="54" t="s">
        <v>31</v>
      </c>
      <c r="J487" s="54" t="s">
        <v>826</v>
      </c>
      <c r="K487" s="54" t="s">
        <v>44</v>
      </c>
      <c r="L487" s="54" t="s">
        <v>73</v>
      </c>
      <c r="M487" s="54">
        <v>620</v>
      </c>
      <c r="N487" s="54" t="s">
        <v>823</v>
      </c>
      <c r="O487" s="54" t="s">
        <v>21</v>
      </c>
      <c r="P487" s="54" t="s">
        <v>36</v>
      </c>
      <c r="Q487" s="54" t="s">
        <v>21</v>
      </c>
      <c r="R487" s="57">
        <v>501.69</v>
      </c>
      <c r="S487" s="57">
        <v>2503.1999999999998</v>
      </c>
      <c r="T487" s="58">
        <f t="shared" si="11"/>
        <v>3870.57</v>
      </c>
    </row>
    <row r="488" spans="1:20" s="59" customFormat="1" ht="15" customHeight="1" x14ac:dyDescent="0.25">
      <c r="A488" s="54">
        <v>1</v>
      </c>
      <c r="B488" s="54">
        <v>10</v>
      </c>
      <c r="C488" s="54">
        <v>80</v>
      </c>
      <c r="D488" s="55">
        <v>116</v>
      </c>
      <c r="E488" s="54">
        <v>89</v>
      </c>
      <c r="F488" s="56" t="str">
        <f t="shared" si="10"/>
        <v>1.10.80.89</v>
      </c>
      <c r="G488" s="54" t="s">
        <v>92</v>
      </c>
      <c r="H488" s="54">
        <v>1320</v>
      </c>
      <c r="I488" s="54" t="s">
        <v>31</v>
      </c>
      <c r="J488" s="54" t="s">
        <v>826</v>
      </c>
      <c r="K488" s="54" t="s">
        <v>44</v>
      </c>
      <c r="L488" s="54" t="s">
        <v>73</v>
      </c>
      <c r="M488" s="54">
        <v>621</v>
      </c>
      <c r="N488" s="54" t="s">
        <v>823</v>
      </c>
      <c r="O488" s="54" t="s">
        <v>21</v>
      </c>
      <c r="P488" s="54" t="s">
        <v>36</v>
      </c>
      <c r="Q488" s="54" t="s">
        <v>21</v>
      </c>
      <c r="R488" s="57">
        <v>501.69</v>
      </c>
      <c r="S488" s="57">
        <v>2503.1999999999998</v>
      </c>
      <c r="T488" s="58">
        <f t="shared" si="11"/>
        <v>3870.57</v>
      </c>
    </row>
    <row r="489" spans="1:20" s="59" customFormat="1" ht="15" customHeight="1" x14ac:dyDescent="0.25">
      <c r="A489" s="54">
        <v>1</v>
      </c>
      <c r="B489" s="54">
        <v>10</v>
      </c>
      <c r="C489" s="54">
        <v>80</v>
      </c>
      <c r="D489" s="55">
        <v>116</v>
      </c>
      <c r="E489" s="54">
        <v>9</v>
      </c>
      <c r="F489" s="56" t="str">
        <f t="shared" si="10"/>
        <v>1.10.80.9</v>
      </c>
      <c r="G489" s="54" t="s">
        <v>92</v>
      </c>
      <c r="H489" s="54">
        <v>1320</v>
      </c>
      <c r="I489" s="54" t="s">
        <v>31</v>
      </c>
      <c r="J489" s="54" t="s">
        <v>826</v>
      </c>
      <c r="K489" s="54" t="s">
        <v>44</v>
      </c>
      <c r="L489" s="54" t="s">
        <v>73</v>
      </c>
      <c r="M489" s="54"/>
      <c r="N489" s="54" t="s">
        <v>824</v>
      </c>
      <c r="O489" s="54" t="s">
        <v>21</v>
      </c>
      <c r="P489" s="54" t="s">
        <v>36</v>
      </c>
      <c r="Q489" s="54" t="s">
        <v>21</v>
      </c>
      <c r="R489" s="57">
        <v>501.69</v>
      </c>
      <c r="S489" s="57">
        <v>2503.1999999999998</v>
      </c>
      <c r="T489" s="58">
        <f t="shared" si="11"/>
        <v>3870.57</v>
      </c>
    </row>
    <row r="490" spans="1:20" s="59" customFormat="1" ht="15" customHeight="1" x14ac:dyDescent="0.25">
      <c r="A490" s="54">
        <v>1</v>
      </c>
      <c r="B490" s="54">
        <v>10</v>
      </c>
      <c r="C490" s="54">
        <v>80</v>
      </c>
      <c r="D490" s="55">
        <v>116</v>
      </c>
      <c r="E490" s="54">
        <v>90</v>
      </c>
      <c r="F490" s="56" t="str">
        <f t="shared" si="10"/>
        <v>1.10.80.90</v>
      </c>
      <c r="G490" s="54" t="s">
        <v>92</v>
      </c>
      <c r="H490" s="54">
        <v>1320</v>
      </c>
      <c r="I490" s="54" t="s">
        <v>31</v>
      </c>
      <c r="J490" s="54" t="s">
        <v>826</v>
      </c>
      <c r="K490" s="54" t="s">
        <v>44</v>
      </c>
      <c r="L490" s="54" t="s">
        <v>73</v>
      </c>
      <c r="M490" s="54">
        <v>622</v>
      </c>
      <c r="N490" s="54" t="s">
        <v>823</v>
      </c>
      <c r="O490" s="54" t="s">
        <v>21</v>
      </c>
      <c r="P490" s="54" t="s">
        <v>36</v>
      </c>
      <c r="Q490" s="54" t="s">
        <v>21</v>
      </c>
      <c r="R490" s="57">
        <v>501.69</v>
      </c>
      <c r="S490" s="57">
        <v>2503.1999999999998</v>
      </c>
      <c r="T490" s="58">
        <f t="shared" si="11"/>
        <v>3870.57</v>
      </c>
    </row>
    <row r="491" spans="1:20" s="59" customFormat="1" ht="15" customHeight="1" x14ac:dyDescent="0.25">
      <c r="A491" s="55">
        <v>1</v>
      </c>
      <c r="B491" s="55">
        <v>10</v>
      </c>
      <c r="C491" s="55">
        <v>80</v>
      </c>
      <c r="D491" s="55">
        <v>116</v>
      </c>
      <c r="E491" s="55">
        <v>91</v>
      </c>
      <c r="F491" s="61" t="str">
        <f t="shared" si="10"/>
        <v>1.10.80.91</v>
      </c>
      <c r="G491" s="55" t="s">
        <v>92</v>
      </c>
      <c r="H491" s="55">
        <v>1320</v>
      </c>
      <c r="I491" s="55" t="s">
        <v>31</v>
      </c>
      <c r="J491" s="55" t="s">
        <v>826</v>
      </c>
      <c r="K491" s="55" t="s">
        <v>44</v>
      </c>
      <c r="L491" s="54" t="s">
        <v>73</v>
      </c>
      <c r="M491" s="53">
        <v>1839</v>
      </c>
      <c r="N491" s="55" t="s">
        <v>823</v>
      </c>
      <c r="O491" s="55" t="s">
        <v>21</v>
      </c>
      <c r="P491" s="55" t="s">
        <v>36</v>
      </c>
      <c r="Q491" s="55" t="s">
        <v>21</v>
      </c>
      <c r="R491" s="57">
        <v>501.69</v>
      </c>
      <c r="S491" s="57">
        <v>2503.1999999999998</v>
      </c>
      <c r="T491" s="58">
        <f t="shared" si="11"/>
        <v>3870.57</v>
      </c>
    </row>
    <row r="492" spans="1:20" s="59" customFormat="1" ht="15" customHeight="1" x14ac:dyDescent="0.25">
      <c r="A492" s="54">
        <v>1</v>
      </c>
      <c r="B492" s="54">
        <v>10</v>
      </c>
      <c r="C492" s="54">
        <v>80</v>
      </c>
      <c r="D492" s="55">
        <v>116</v>
      </c>
      <c r="E492" s="54">
        <v>92</v>
      </c>
      <c r="F492" s="56" t="str">
        <f t="shared" si="10"/>
        <v>1.10.80.92</v>
      </c>
      <c r="G492" s="54" t="s">
        <v>92</v>
      </c>
      <c r="H492" s="54">
        <v>1320</v>
      </c>
      <c r="I492" s="54" t="s">
        <v>31</v>
      </c>
      <c r="J492" s="54" t="s">
        <v>826</v>
      </c>
      <c r="K492" s="54" t="s">
        <v>44</v>
      </c>
      <c r="L492" s="54" t="s">
        <v>73</v>
      </c>
      <c r="M492" s="54">
        <v>680</v>
      </c>
      <c r="N492" s="54" t="s">
        <v>823</v>
      </c>
      <c r="O492" s="54" t="s">
        <v>21</v>
      </c>
      <c r="P492" s="54" t="s">
        <v>36</v>
      </c>
      <c r="Q492" s="54" t="s">
        <v>21</v>
      </c>
      <c r="R492" s="57">
        <v>501.69</v>
      </c>
      <c r="S492" s="57">
        <v>2503.1999999999998</v>
      </c>
      <c r="T492" s="58">
        <f t="shared" si="11"/>
        <v>3870.57</v>
      </c>
    </row>
    <row r="493" spans="1:20" s="59" customFormat="1" ht="15" customHeight="1" x14ac:dyDescent="0.25">
      <c r="A493" s="55">
        <v>1</v>
      </c>
      <c r="B493" s="55">
        <v>10</v>
      </c>
      <c r="C493" s="55">
        <v>80</v>
      </c>
      <c r="D493" s="55">
        <v>116</v>
      </c>
      <c r="E493" s="55">
        <v>93</v>
      </c>
      <c r="F493" s="61" t="str">
        <f t="shared" si="10"/>
        <v>1.10.80.93</v>
      </c>
      <c r="G493" s="55" t="s">
        <v>92</v>
      </c>
      <c r="H493" s="55">
        <v>1320</v>
      </c>
      <c r="I493" s="55" t="s">
        <v>31</v>
      </c>
      <c r="J493" s="55" t="s">
        <v>826</v>
      </c>
      <c r="K493" s="55" t="s">
        <v>44</v>
      </c>
      <c r="L493" s="54" t="s">
        <v>73</v>
      </c>
      <c r="M493" s="55">
        <v>1829</v>
      </c>
      <c r="N493" s="55" t="s">
        <v>823</v>
      </c>
      <c r="O493" s="55" t="s">
        <v>21</v>
      </c>
      <c r="P493" s="55" t="s">
        <v>36</v>
      </c>
      <c r="Q493" s="55" t="s">
        <v>21</v>
      </c>
      <c r="R493" s="57">
        <v>501.69</v>
      </c>
      <c r="S493" s="57">
        <v>2503.1999999999998</v>
      </c>
      <c r="T493" s="58">
        <f t="shared" si="11"/>
        <v>3870.57</v>
      </c>
    </row>
    <row r="494" spans="1:20" s="59" customFormat="1" ht="15" customHeight="1" x14ac:dyDescent="0.25">
      <c r="A494" s="55">
        <v>1</v>
      </c>
      <c r="B494" s="55">
        <v>10</v>
      </c>
      <c r="C494" s="55">
        <v>80</v>
      </c>
      <c r="D494" s="55">
        <v>116</v>
      </c>
      <c r="E494" s="55">
        <v>94</v>
      </c>
      <c r="F494" s="61" t="str">
        <f t="shared" si="10"/>
        <v>1.10.80.94</v>
      </c>
      <c r="G494" s="55" t="s">
        <v>92</v>
      </c>
      <c r="H494" s="55">
        <v>1320</v>
      </c>
      <c r="I494" s="55" t="s">
        <v>31</v>
      </c>
      <c r="J494" s="55" t="s">
        <v>826</v>
      </c>
      <c r="K494" s="55" t="s">
        <v>44</v>
      </c>
      <c r="L494" s="54" t="s">
        <v>73</v>
      </c>
      <c r="M494" s="53">
        <v>1825</v>
      </c>
      <c r="N494" s="55" t="s">
        <v>823</v>
      </c>
      <c r="O494" s="55" t="s">
        <v>21</v>
      </c>
      <c r="P494" s="55" t="s">
        <v>36</v>
      </c>
      <c r="Q494" s="55" t="s">
        <v>21</v>
      </c>
      <c r="R494" s="57">
        <v>501.69</v>
      </c>
      <c r="S494" s="57">
        <v>2503.1999999999998</v>
      </c>
      <c r="T494" s="58">
        <f t="shared" si="11"/>
        <v>3870.57</v>
      </c>
    </row>
    <row r="495" spans="1:20" s="59" customFormat="1" ht="15" customHeight="1" x14ac:dyDescent="0.25">
      <c r="A495" s="54">
        <v>1</v>
      </c>
      <c r="B495" s="54">
        <v>10</v>
      </c>
      <c r="C495" s="54">
        <v>80</v>
      </c>
      <c r="D495" s="55">
        <v>116</v>
      </c>
      <c r="E495" s="54">
        <v>95</v>
      </c>
      <c r="F495" s="56" t="str">
        <f t="shared" si="10"/>
        <v>1.10.80.95</v>
      </c>
      <c r="G495" s="54" t="s">
        <v>92</v>
      </c>
      <c r="H495" s="54">
        <v>1320</v>
      </c>
      <c r="I495" s="54" t="s">
        <v>31</v>
      </c>
      <c r="J495" s="54" t="s">
        <v>826</v>
      </c>
      <c r="K495" s="54" t="s">
        <v>44</v>
      </c>
      <c r="L495" s="54" t="s">
        <v>73</v>
      </c>
      <c r="M495" s="54">
        <v>1591</v>
      </c>
      <c r="N495" s="54" t="s">
        <v>823</v>
      </c>
      <c r="O495" s="54" t="s">
        <v>21</v>
      </c>
      <c r="P495" s="54" t="s">
        <v>36</v>
      </c>
      <c r="Q495" s="54" t="s">
        <v>21</v>
      </c>
      <c r="R495" s="57">
        <v>501.69</v>
      </c>
      <c r="S495" s="57">
        <v>2503.1999999999998</v>
      </c>
      <c r="T495" s="58">
        <f t="shared" si="11"/>
        <v>3870.57</v>
      </c>
    </row>
    <row r="496" spans="1:20" s="59" customFormat="1" ht="15" customHeight="1" x14ac:dyDescent="0.25">
      <c r="A496" s="54">
        <v>1</v>
      </c>
      <c r="B496" s="54">
        <v>10</v>
      </c>
      <c r="C496" s="54">
        <v>80</v>
      </c>
      <c r="D496" s="55">
        <v>116</v>
      </c>
      <c r="E496" s="54">
        <v>96</v>
      </c>
      <c r="F496" s="56" t="str">
        <f t="shared" si="10"/>
        <v>1.10.80.96</v>
      </c>
      <c r="G496" s="54" t="s">
        <v>92</v>
      </c>
      <c r="H496" s="54">
        <v>1320</v>
      </c>
      <c r="I496" s="54" t="s">
        <v>31</v>
      </c>
      <c r="J496" s="54" t="s">
        <v>826</v>
      </c>
      <c r="K496" s="54" t="s">
        <v>44</v>
      </c>
      <c r="L496" s="54" t="s">
        <v>73</v>
      </c>
      <c r="M496" s="54">
        <v>949</v>
      </c>
      <c r="N496" s="54" t="s">
        <v>823</v>
      </c>
      <c r="O496" s="54" t="s">
        <v>21</v>
      </c>
      <c r="P496" s="54" t="s">
        <v>36</v>
      </c>
      <c r="Q496" s="54" t="s">
        <v>21</v>
      </c>
      <c r="R496" s="57">
        <v>501.69</v>
      </c>
      <c r="S496" s="57">
        <v>2503.1999999999998</v>
      </c>
      <c r="T496" s="58">
        <f t="shared" si="11"/>
        <v>3870.57</v>
      </c>
    </row>
    <row r="497" spans="1:20" s="59" customFormat="1" ht="15" customHeight="1" x14ac:dyDescent="0.25">
      <c r="A497" s="54">
        <v>1</v>
      </c>
      <c r="B497" s="54">
        <v>10</v>
      </c>
      <c r="C497" s="54">
        <v>80</v>
      </c>
      <c r="D497" s="55">
        <v>116</v>
      </c>
      <c r="E497" s="54">
        <v>97</v>
      </c>
      <c r="F497" s="56" t="str">
        <f t="shared" si="10"/>
        <v>1.10.80.97</v>
      </c>
      <c r="G497" s="54" t="s">
        <v>92</v>
      </c>
      <c r="H497" s="54">
        <v>1330</v>
      </c>
      <c r="I497" s="54" t="s">
        <v>31</v>
      </c>
      <c r="J497" s="54" t="s">
        <v>826</v>
      </c>
      <c r="K497" s="54" t="s">
        <v>44</v>
      </c>
      <c r="L497" s="54" t="s">
        <v>73</v>
      </c>
      <c r="M497" s="54">
        <v>1595</v>
      </c>
      <c r="N497" s="54" t="s">
        <v>823</v>
      </c>
      <c r="O497" s="54" t="s">
        <v>21</v>
      </c>
      <c r="P497" s="54" t="s">
        <v>36</v>
      </c>
      <c r="Q497" s="54" t="s">
        <v>21</v>
      </c>
      <c r="R497" s="57">
        <v>501.69</v>
      </c>
      <c r="S497" s="57">
        <v>2503.1999999999998</v>
      </c>
      <c r="T497" s="58">
        <f t="shared" si="11"/>
        <v>3870.57</v>
      </c>
    </row>
    <row r="498" spans="1:20" s="59" customFormat="1" ht="15" customHeight="1" x14ac:dyDescent="0.25">
      <c r="A498" s="54">
        <v>1</v>
      </c>
      <c r="B498" s="54">
        <v>10</v>
      </c>
      <c r="C498" s="54">
        <v>80</v>
      </c>
      <c r="D498" s="55">
        <v>116</v>
      </c>
      <c r="E498" s="54">
        <v>98</v>
      </c>
      <c r="F498" s="56" t="str">
        <f t="shared" si="10"/>
        <v>1.10.80.98</v>
      </c>
      <c r="G498" s="54" t="s">
        <v>92</v>
      </c>
      <c r="H498" s="54">
        <v>1330</v>
      </c>
      <c r="I498" s="54" t="s">
        <v>31</v>
      </c>
      <c r="J498" s="54" t="s">
        <v>826</v>
      </c>
      <c r="K498" s="54" t="s">
        <v>44</v>
      </c>
      <c r="L498" s="54" t="s">
        <v>73</v>
      </c>
      <c r="M498" s="54">
        <v>88</v>
      </c>
      <c r="N498" s="54" t="s">
        <v>823</v>
      </c>
      <c r="O498" s="54" t="s">
        <v>21</v>
      </c>
      <c r="P498" s="54" t="s">
        <v>36</v>
      </c>
      <c r="Q498" s="54" t="s">
        <v>21</v>
      </c>
      <c r="R498" s="57">
        <v>501.69</v>
      </c>
      <c r="S498" s="57">
        <v>2503.1999999999998</v>
      </c>
      <c r="T498" s="58">
        <f t="shared" si="11"/>
        <v>3870.57</v>
      </c>
    </row>
    <row r="499" spans="1:20" s="59" customFormat="1" ht="15" customHeight="1" x14ac:dyDescent="0.25">
      <c r="A499" s="54">
        <v>1</v>
      </c>
      <c r="B499" s="54">
        <v>10</v>
      </c>
      <c r="C499" s="54">
        <v>80</v>
      </c>
      <c r="D499" s="55">
        <v>116</v>
      </c>
      <c r="E499" s="54">
        <v>99</v>
      </c>
      <c r="F499" s="56" t="str">
        <f t="shared" si="10"/>
        <v>1.10.80.99</v>
      </c>
      <c r="G499" s="54" t="s">
        <v>92</v>
      </c>
      <c r="H499" s="54">
        <v>1330</v>
      </c>
      <c r="I499" s="54" t="s">
        <v>31</v>
      </c>
      <c r="J499" s="54" t="s">
        <v>826</v>
      </c>
      <c r="K499" s="54" t="s">
        <v>44</v>
      </c>
      <c r="L499" s="54" t="s">
        <v>73</v>
      </c>
      <c r="M499" s="54">
        <v>1597</v>
      </c>
      <c r="N499" s="54" t="s">
        <v>823</v>
      </c>
      <c r="O499" s="54" t="s">
        <v>21</v>
      </c>
      <c r="P499" s="54" t="s">
        <v>36</v>
      </c>
      <c r="Q499" s="54" t="s">
        <v>21</v>
      </c>
      <c r="R499" s="57">
        <v>501.69</v>
      </c>
      <c r="S499" s="57">
        <v>2503.1999999999998</v>
      </c>
      <c r="T499" s="58">
        <f t="shared" si="11"/>
        <v>3870.57</v>
      </c>
    </row>
    <row r="500" spans="1:20" s="59" customFormat="1" ht="15" customHeight="1" x14ac:dyDescent="0.25">
      <c r="A500" s="54">
        <v>1</v>
      </c>
      <c r="B500" s="54">
        <v>10</v>
      </c>
      <c r="C500" s="54">
        <v>107</v>
      </c>
      <c r="D500" s="55">
        <v>6</v>
      </c>
      <c r="E500" s="54">
        <v>1</v>
      </c>
      <c r="F500" s="56" t="str">
        <f t="shared" si="10"/>
        <v>1.10.107.1</v>
      </c>
      <c r="G500" s="54" t="s">
        <v>106</v>
      </c>
      <c r="H500" s="54">
        <v>3420</v>
      </c>
      <c r="I500" s="54" t="s">
        <v>31</v>
      </c>
      <c r="J500" s="54" t="s">
        <v>825</v>
      </c>
      <c r="K500" s="54" t="s">
        <v>44</v>
      </c>
      <c r="L500" s="54" t="s">
        <v>73</v>
      </c>
      <c r="M500" s="54">
        <v>945</v>
      </c>
      <c r="N500" s="54" t="s">
        <v>823</v>
      </c>
      <c r="O500" s="54" t="s">
        <v>21</v>
      </c>
      <c r="P500" s="54" t="s">
        <v>36</v>
      </c>
      <c r="Q500" s="54" t="s">
        <v>21</v>
      </c>
      <c r="R500" s="60">
        <v>501.69</v>
      </c>
      <c r="S500" s="57">
        <v>1239.17</v>
      </c>
      <c r="T500" s="58">
        <v>2579.9899999999998</v>
      </c>
    </row>
    <row r="501" spans="1:20" s="59" customFormat="1" ht="15" customHeight="1" x14ac:dyDescent="0.25">
      <c r="A501" s="54">
        <v>1</v>
      </c>
      <c r="B501" s="54">
        <v>10</v>
      </c>
      <c r="C501" s="54">
        <v>107</v>
      </c>
      <c r="D501" s="55">
        <v>6</v>
      </c>
      <c r="E501" s="54">
        <v>2</v>
      </c>
      <c r="F501" s="56" t="str">
        <f t="shared" si="10"/>
        <v>1.10.107.2</v>
      </c>
      <c r="G501" s="54" t="s">
        <v>106</v>
      </c>
      <c r="H501" s="54">
        <v>3420</v>
      </c>
      <c r="I501" s="54" t="s">
        <v>31</v>
      </c>
      <c r="J501" s="54" t="s">
        <v>825</v>
      </c>
      <c r="K501" s="54" t="s">
        <v>44</v>
      </c>
      <c r="L501" s="54" t="s">
        <v>73</v>
      </c>
      <c r="M501" s="54">
        <v>940</v>
      </c>
      <c r="N501" s="54" t="s">
        <v>823</v>
      </c>
      <c r="O501" s="54" t="s">
        <v>21</v>
      </c>
      <c r="P501" s="54" t="s">
        <v>36</v>
      </c>
      <c r="Q501" s="54" t="s">
        <v>21</v>
      </c>
      <c r="R501" s="60">
        <v>501.69</v>
      </c>
      <c r="S501" s="57">
        <v>1239.17</v>
      </c>
      <c r="T501" s="58">
        <v>2579.9899999999998</v>
      </c>
    </row>
    <row r="502" spans="1:20" s="59" customFormat="1" ht="15" customHeight="1" x14ac:dyDescent="0.25">
      <c r="A502" s="54">
        <v>1</v>
      </c>
      <c r="B502" s="54">
        <v>10</v>
      </c>
      <c r="C502" s="54">
        <v>107</v>
      </c>
      <c r="D502" s="55">
        <v>6</v>
      </c>
      <c r="E502" s="54">
        <v>3</v>
      </c>
      <c r="F502" s="56" t="str">
        <f t="shared" si="10"/>
        <v>1.10.107.3</v>
      </c>
      <c r="G502" s="54" t="s">
        <v>106</v>
      </c>
      <c r="H502" s="54">
        <v>3420</v>
      </c>
      <c r="I502" s="54" t="s">
        <v>31</v>
      </c>
      <c r="J502" s="54" t="s">
        <v>825</v>
      </c>
      <c r="K502" s="54" t="s">
        <v>44</v>
      </c>
      <c r="L502" s="54" t="s">
        <v>73</v>
      </c>
      <c r="M502" s="54">
        <v>689</v>
      </c>
      <c r="N502" s="54" t="s">
        <v>823</v>
      </c>
      <c r="O502" s="54" t="s">
        <v>21</v>
      </c>
      <c r="P502" s="54" t="s">
        <v>36</v>
      </c>
      <c r="Q502" s="54" t="s">
        <v>21</v>
      </c>
      <c r="R502" s="60">
        <v>501.69</v>
      </c>
      <c r="S502" s="57">
        <v>1239.17</v>
      </c>
      <c r="T502" s="58">
        <v>2579.9899999999998</v>
      </c>
    </row>
    <row r="503" spans="1:20" s="59" customFormat="1" ht="15" customHeight="1" x14ac:dyDescent="0.25">
      <c r="A503" s="54">
        <v>1</v>
      </c>
      <c r="B503" s="54">
        <v>10</v>
      </c>
      <c r="C503" s="54">
        <v>107</v>
      </c>
      <c r="D503" s="55">
        <v>6</v>
      </c>
      <c r="E503" s="54">
        <v>4</v>
      </c>
      <c r="F503" s="56" t="str">
        <f t="shared" si="10"/>
        <v>1.10.107.4</v>
      </c>
      <c r="G503" s="54" t="s">
        <v>106</v>
      </c>
      <c r="H503" s="54">
        <v>3420</v>
      </c>
      <c r="I503" s="54" t="s">
        <v>31</v>
      </c>
      <c r="J503" s="54" t="s">
        <v>825</v>
      </c>
      <c r="K503" s="54" t="s">
        <v>44</v>
      </c>
      <c r="L503" s="54" t="s">
        <v>73</v>
      </c>
      <c r="M503" s="54">
        <v>690</v>
      </c>
      <c r="N503" s="54" t="s">
        <v>823</v>
      </c>
      <c r="O503" s="54" t="s">
        <v>21</v>
      </c>
      <c r="P503" s="54" t="s">
        <v>36</v>
      </c>
      <c r="Q503" s="54" t="s">
        <v>21</v>
      </c>
      <c r="R503" s="60">
        <v>501.69</v>
      </c>
      <c r="S503" s="57">
        <v>1239.17</v>
      </c>
      <c r="T503" s="58">
        <v>2579.9899999999998</v>
      </c>
    </row>
    <row r="504" spans="1:20" s="59" customFormat="1" ht="15" customHeight="1" x14ac:dyDescent="0.25">
      <c r="A504" s="54">
        <v>1</v>
      </c>
      <c r="B504" s="54">
        <v>10</v>
      </c>
      <c r="C504" s="54">
        <v>107</v>
      </c>
      <c r="D504" s="55">
        <v>6</v>
      </c>
      <c r="E504" s="54">
        <v>5</v>
      </c>
      <c r="F504" s="56" t="str">
        <f t="shared" si="10"/>
        <v>1.10.107.5</v>
      </c>
      <c r="G504" s="54" t="s">
        <v>106</v>
      </c>
      <c r="H504" s="54">
        <v>3420</v>
      </c>
      <c r="I504" s="54" t="s">
        <v>31</v>
      </c>
      <c r="J504" s="54" t="s">
        <v>825</v>
      </c>
      <c r="K504" s="54" t="s">
        <v>44</v>
      </c>
      <c r="L504" s="54" t="s">
        <v>73</v>
      </c>
      <c r="M504" s="54">
        <v>944</v>
      </c>
      <c r="N504" s="54" t="s">
        <v>823</v>
      </c>
      <c r="O504" s="54" t="s">
        <v>21</v>
      </c>
      <c r="P504" s="54" t="s">
        <v>36</v>
      </c>
      <c r="Q504" s="54" t="s">
        <v>21</v>
      </c>
      <c r="R504" s="60">
        <v>501.69</v>
      </c>
      <c r="S504" s="57">
        <v>1239.17</v>
      </c>
      <c r="T504" s="58">
        <v>2579.9899999999998</v>
      </c>
    </row>
    <row r="505" spans="1:20" ht="15" customHeight="1" x14ac:dyDescent="0.25">
      <c r="A505" s="54">
        <v>1</v>
      </c>
      <c r="B505" s="54">
        <v>10</v>
      </c>
      <c r="C505" s="54">
        <v>107</v>
      </c>
      <c r="D505" s="55">
        <v>6</v>
      </c>
      <c r="E505" s="54">
        <v>6</v>
      </c>
      <c r="F505" s="56" t="str">
        <f t="shared" si="10"/>
        <v>1.10.107.6</v>
      </c>
      <c r="G505" s="54" t="s">
        <v>106</v>
      </c>
      <c r="H505" s="54">
        <v>3420</v>
      </c>
      <c r="I505" s="54" t="s">
        <v>31</v>
      </c>
      <c r="J505" s="54" t="s">
        <v>825</v>
      </c>
      <c r="K505" s="54" t="s">
        <v>44</v>
      </c>
      <c r="L505" s="54" t="s">
        <v>73</v>
      </c>
      <c r="M505" s="54">
        <v>693</v>
      </c>
      <c r="N505" s="54" t="s">
        <v>823</v>
      </c>
      <c r="O505" s="54" t="s">
        <v>21</v>
      </c>
      <c r="P505" s="54" t="s">
        <v>36</v>
      </c>
      <c r="Q505" s="54" t="s">
        <v>21</v>
      </c>
      <c r="R505" s="60">
        <v>501.69</v>
      </c>
      <c r="S505" s="57">
        <v>1239.17</v>
      </c>
      <c r="T505" s="58">
        <v>2579.9899999999998</v>
      </c>
    </row>
    <row r="506" spans="1:20" ht="15" customHeight="1" x14ac:dyDescent="0.25">
      <c r="A506" s="55">
        <v>1</v>
      </c>
      <c r="B506" s="55">
        <v>10</v>
      </c>
      <c r="C506" s="55">
        <v>23</v>
      </c>
      <c r="D506" s="55">
        <v>1</v>
      </c>
      <c r="E506" s="55">
        <v>1</v>
      </c>
      <c r="F506" s="61" t="str">
        <f t="shared" si="10"/>
        <v>1.10.23.1</v>
      </c>
      <c r="G506" s="55" t="s">
        <v>54</v>
      </c>
      <c r="H506" s="55">
        <v>3420</v>
      </c>
      <c r="I506" s="53" t="s">
        <v>31</v>
      </c>
      <c r="J506" s="55" t="s">
        <v>825</v>
      </c>
      <c r="K506" s="55" t="s">
        <v>28</v>
      </c>
      <c r="L506" s="55" t="s">
        <v>55</v>
      </c>
      <c r="N506" s="55" t="s">
        <v>824</v>
      </c>
      <c r="O506" s="55" t="s">
        <v>21</v>
      </c>
      <c r="P506" s="55" t="s">
        <v>36</v>
      </c>
      <c r="Q506" s="55" t="s">
        <v>21</v>
      </c>
      <c r="R506" s="57">
        <v>474.69</v>
      </c>
      <c r="S506" s="57">
        <v>1655.24</v>
      </c>
      <c r="T506" s="58">
        <v>2816.05</v>
      </c>
    </row>
    <row r="507" spans="1:20" ht="15" customHeight="1" x14ac:dyDescent="0.25">
      <c r="A507" s="54">
        <v>1</v>
      </c>
      <c r="B507" s="54">
        <v>10</v>
      </c>
      <c r="C507" s="54">
        <v>25</v>
      </c>
      <c r="D507" s="55">
        <v>2</v>
      </c>
      <c r="E507" s="54">
        <v>1</v>
      </c>
      <c r="F507" s="56" t="str">
        <f t="shared" si="10"/>
        <v>1.10.25.1</v>
      </c>
      <c r="G507" s="54" t="s">
        <v>57</v>
      </c>
      <c r="H507" s="54">
        <v>1710</v>
      </c>
      <c r="I507" s="59" t="s">
        <v>31</v>
      </c>
      <c r="J507" s="54" t="s">
        <v>825</v>
      </c>
      <c r="K507" s="54" t="s">
        <v>28</v>
      </c>
      <c r="L507" s="54" t="s">
        <v>55</v>
      </c>
      <c r="M507" s="54">
        <v>200</v>
      </c>
      <c r="N507" s="54" t="s">
        <v>823</v>
      </c>
      <c r="O507" s="54" t="s">
        <v>21</v>
      </c>
      <c r="P507" s="54" t="s">
        <v>36</v>
      </c>
      <c r="Q507" s="54" t="s">
        <v>21</v>
      </c>
      <c r="R507" s="57">
        <v>474.69</v>
      </c>
      <c r="S507" s="57">
        <v>1655.24</v>
      </c>
      <c r="T507" s="58">
        <v>2816.05</v>
      </c>
    </row>
    <row r="508" spans="1:20" ht="15" customHeight="1" x14ac:dyDescent="0.25">
      <c r="A508" s="55">
        <v>1</v>
      </c>
      <c r="B508" s="55">
        <v>10</v>
      </c>
      <c r="C508" s="55">
        <v>25</v>
      </c>
      <c r="D508" s="55">
        <v>2</v>
      </c>
      <c r="E508" s="55">
        <v>2</v>
      </c>
      <c r="F508" s="61" t="str">
        <f t="shared" si="10"/>
        <v>1.10.25.2</v>
      </c>
      <c r="G508" s="55" t="s">
        <v>57</v>
      </c>
      <c r="H508" s="55">
        <v>1710</v>
      </c>
      <c r="I508" s="53" t="s">
        <v>31</v>
      </c>
      <c r="J508" s="55" t="s">
        <v>825</v>
      </c>
      <c r="K508" s="55" t="s">
        <v>28</v>
      </c>
      <c r="L508" s="55" t="s">
        <v>55</v>
      </c>
      <c r="N508" s="55" t="s">
        <v>824</v>
      </c>
      <c r="O508" s="55" t="s">
        <v>21</v>
      </c>
      <c r="P508" s="55" t="s">
        <v>36</v>
      </c>
      <c r="Q508" s="55" t="s">
        <v>21</v>
      </c>
      <c r="R508" s="57">
        <v>474.69</v>
      </c>
      <c r="S508" s="57">
        <v>1655.24</v>
      </c>
      <c r="T508" s="58">
        <v>2816.05</v>
      </c>
    </row>
    <row r="509" spans="1:20" ht="15" customHeight="1" x14ac:dyDescent="0.25">
      <c r="A509" s="54">
        <v>1</v>
      </c>
      <c r="B509" s="54">
        <v>10</v>
      </c>
      <c r="C509" s="54">
        <v>32</v>
      </c>
      <c r="D509" s="55">
        <v>2</v>
      </c>
      <c r="E509" s="54">
        <v>1</v>
      </c>
      <c r="F509" s="56" t="str">
        <f t="shared" si="10"/>
        <v>1.10.32.1</v>
      </c>
      <c r="G509" s="54" t="s">
        <v>61</v>
      </c>
      <c r="H509" s="54">
        <v>9203</v>
      </c>
      <c r="I509" s="54" t="s">
        <v>27</v>
      </c>
      <c r="J509" s="54" t="s">
        <v>825</v>
      </c>
      <c r="K509" s="54" t="s">
        <v>28</v>
      </c>
      <c r="L509" s="54" t="s">
        <v>55</v>
      </c>
      <c r="M509" s="54">
        <v>131</v>
      </c>
      <c r="N509" s="54" t="s">
        <v>823</v>
      </c>
      <c r="O509" s="54" t="s">
        <v>21</v>
      </c>
      <c r="P509" s="54" t="s">
        <v>36</v>
      </c>
      <c r="Q509" s="54" t="s">
        <v>21</v>
      </c>
      <c r="R509" s="57">
        <v>474.69</v>
      </c>
      <c r="S509" s="57">
        <v>1655.24</v>
      </c>
      <c r="T509" s="58">
        <v>2816.05</v>
      </c>
    </row>
    <row r="510" spans="1:20" ht="15" customHeight="1" x14ac:dyDescent="0.25">
      <c r="A510" s="55">
        <v>1</v>
      </c>
      <c r="B510" s="55">
        <v>10</v>
      </c>
      <c r="C510" s="55">
        <v>32</v>
      </c>
      <c r="D510" s="55">
        <v>2</v>
      </c>
      <c r="E510" s="55">
        <v>2</v>
      </c>
      <c r="F510" s="61" t="str">
        <f t="shared" si="10"/>
        <v>1.10.32.2</v>
      </c>
      <c r="G510" s="55" t="s">
        <v>61</v>
      </c>
      <c r="H510" s="55">
        <v>1600</v>
      </c>
      <c r="I510" s="55" t="s">
        <v>27</v>
      </c>
      <c r="J510" s="55" t="s">
        <v>825</v>
      </c>
      <c r="K510" s="55" t="s">
        <v>28</v>
      </c>
      <c r="L510" s="55" t="s">
        <v>55</v>
      </c>
      <c r="N510" s="55" t="s">
        <v>824</v>
      </c>
      <c r="O510" s="55" t="s">
        <v>21</v>
      </c>
      <c r="P510" s="55" t="s">
        <v>36</v>
      </c>
      <c r="Q510" s="55" t="s">
        <v>21</v>
      </c>
      <c r="R510" s="57">
        <v>474.69</v>
      </c>
      <c r="S510" s="57">
        <v>1655.24</v>
      </c>
      <c r="T510" s="58">
        <v>2816.05</v>
      </c>
    </row>
    <row r="511" spans="1:20" s="59" customFormat="1" ht="15" customHeight="1" x14ac:dyDescent="0.25">
      <c r="A511" s="55">
        <v>1</v>
      </c>
      <c r="B511" s="55">
        <v>10</v>
      </c>
      <c r="C511" s="55">
        <v>33</v>
      </c>
      <c r="D511" s="55">
        <v>1</v>
      </c>
      <c r="E511" s="55">
        <v>1</v>
      </c>
      <c r="F511" s="61" t="str">
        <f t="shared" si="10"/>
        <v>1.10.33.1</v>
      </c>
      <c r="G511" s="55" t="s">
        <v>62</v>
      </c>
      <c r="H511" s="55">
        <v>1630</v>
      </c>
      <c r="I511" s="55" t="s">
        <v>27</v>
      </c>
      <c r="J511" s="55" t="s">
        <v>825</v>
      </c>
      <c r="K511" s="55" t="s">
        <v>28</v>
      </c>
      <c r="L511" s="55" t="s">
        <v>55</v>
      </c>
      <c r="M511" s="53"/>
      <c r="N511" s="55" t="s">
        <v>824</v>
      </c>
      <c r="O511" s="55" t="s">
        <v>21</v>
      </c>
      <c r="P511" s="55" t="s">
        <v>36</v>
      </c>
      <c r="Q511" s="55" t="s">
        <v>21</v>
      </c>
      <c r="R511" s="57">
        <v>474.69</v>
      </c>
      <c r="S511" s="57">
        <v>1655.24</v>
      </c>
      <c r="T511" s="58">
        <v>2816.05</v>
      </c>
    </row>
    <row r="512" spans="1:20" s="59" customFormat="1" ht="15" customHeight="1" x14ac:dyDescent="0.25">
      <c r="A512" s="54">
        <v>1</v>
      </c>
      <c r="B512" s="54">
        <v>10</v>
      </c>
      <c r="C512" s="54">
        <v>61</v>
      </c>
      <c r="D512" s="55">
        <v>1</v>
      </c>
      <c r="E512" s="54">
        <v>1</v>
      </c>
      <c r="F512" s="56" t="str">
        <f t="shared" si="10"/>
        <v>1.10.61.1</v>
      </c>
      <c r="G512" s="54" t="s">
        <v>83</v>
      </c>
      <c r="H512" s="54">
        <v>9260</v>
      </c>
      <c r="I512" s="54" t="s">
        <v>31</v>
      </c>
      <c r="J512" s="54" t="s">
        <v>825</v>
      </c>
      <c r="K512" s="54" t="s">
        <v>28</v>
      </c>
      <c r="L512" s="54" t="s">
        <v>55</v>
      </c>
      <c r="M512" s="54">
        <v>218</v>
      </c>
      <c r="N512" s="54" t="s">
        <v>823</v>
      </c>
      <c r="O512" s="54" t="s">
        <v>21</v>
      </c>
      <c r="P512" s="54" t="s">
        <v>36</v>
      </c>
      <c r="Q512" s="54" t="s">
        <v>21</v>
      </c>
      <c r="R512" s="57">
        <v>474.69</v>
      </c>
      <c r="S512" s="60">
        <v>1772.82</v>
      </c>
      <c r="T512" s="58">
        <v>2933.63</v>
      </c>
    </row>
    <row r="513" spans="1:20" s="59" customFormat="1" ht="15" customHeight="1" x14ac:dyDescent="0.25">
      <c r="A513" s="54">
        <v>1</v>
      </c>
      <c r="B513" s="54">
        <v>10</v>
      </c>
      <c r="C513" s="54">
        <v>4</v>
      </c>
      <c r="D513" s="55">
        <v>46</v>
      </c>
      <c r="E513" s="54">
        <v>1</v>
      </c>
      <c r="F513" s="56" t="str">
        <f t="shared" si="10"/>
        <v>1.10.4.1</v>
      </c>
      <c r="G513" s="54" t="s">
        <v>26</v>
      </c>
      <c r="H513" s="54">
        <v>9320</v>
      </c>
      <c r="I513" s="54" t="s">
        <v>27</v>
      </c>
      <c r="J513" s="54" t="s">
        <v>826</v>
      </c>
      <c r="K513" s="54" t="s">
        <v>28</v>
      </c>
      <c r="L513" s="54" t="s">
        <v>29</v>
      </c>
      <c r="M513" s="54"/>
      <c r="N513" s="54" t="s">
        <v>824</v>
      </c>
      <c r="O513" s="54" t="s">
        <v>21</v>
      </c>
      <c r="P513" s="54" t="s">
        <v>36</v>
      </c>
      <c r="Q513" s="54" t="s">
        <v>21</v>
      </c>
      <c r="R513" s="57">
        <v>447.68</v>
      </c>
      <c r="S513" s="57">
        <v>1108.01</v>
      </c>
      <c r="T513" s="58">
        <v>2276.1799999999998</v>
      </c>
    </row>
    <row r="514" spans="1:20" ht="15" customHeight="1" x14ac:dyDescent="0.25">
      <c r="A514" s="54">
        <v>1</v>
      </c>
      <c r="B514" s="54">
        <v>10</v>
      </c>
      <c r="C514" s="54">
        <v>4</v>
      </c>
      <c r="D514" s="55">
        <v>46</v>
      </c>
      <c r="E514" s="54">
        <v>10</v>
      </c>
      <c r="F514" s="56" t="str">
        <f t="shared" ref="F514:F577" si="12">CONCATENATE(A514,".",B514,".",C514,".",E514)</f>
        <v>1.10.4.10</v>
      </c>
      <c r="G514" s="54" t="s">
        <v>26</v>
      </c>
      <c r="H514" s="54">
        <v>9240</v>
      </c>
      <c r="I514" s="54" t="s">
        <v>27</v>
      </c>
      <c r="J514" s="54" t="s">
        <v>826</v>
      </c>
      <c r="K514" s="54" t="s">
        <v>28</v>
      </c>
      <c r="L514" s="54" t="s">
        <v>29</v>
      </c>
      <c r="M514" s="54">
        <v>284</v>
      </c>
      <c r="N514" s="54" t="s">
        <v>823</v>
      </c>
      <c r="O514" s="54" t="s">
        <v>21</v>
      </c>
      <c r="P514" s="54" t="s">
        <v>36</v>
      </c>
      <c r="Q514" s="54" t="s">
        <v>21</v>
      </c>
      <c r="R514" s="57">
        <v>447.68</v>
      </c>
      <c r="S514" s="57">
        <v>1108.01</v>
      </c>
      <c r="T514" s="58">
        <v>2276.1799999999998</v>
      </c>
    </row>
    <row r="515" spans="1:20" s="59" customFormat="1" ht="15" customHeight="1" x14ac:dyDescent="0.25">
      <c r="A515" s="54">
        <v>1</v>
      </c>
      <c r="B515" s="54">
        <v>10</v>
      </c>
      <c r="C515" s="54">
        <v>4</v>
      </c>
      <c r="D515" s="55">
        <v>46</v>
      </c>
      <c r="E515" s="54">
        <v>11</v>
      </c>
      <c r="F515" s="56" t="str">
        <f t="shared" si="12"/>
        <v>1.10.4.11</v>
      </c>
      <c r="G515" s="54" t="s">
        <v>26</v>
      </c>
      <c r="H515" s="54">
        <v>9231</v>
      </c>
      <c r="I515" s="54" t="s">
        <v>27</v>
      </c>
      <c r="J515" s="54" t="s">
        <v>826</v>
      </c>
      <c r="K515" s="54" t="s">
        <v>28</v>
      </c>
      <c r="L515" s="54" t="s">
        <v>29</v>
      </c>
      <c r="M515" s="54">
        <v>1773</v>
      </c>
      <c r="N515" s="54" t="s">
        <v>824</v>
      </c>
      <c r="O515" s="54" t="s">
        <v>21</v>
      </c>
      <c r="P515" s="54" t="s">
        <v>36</v>
      </c>
      <c r="Q515" s="54" t="s">
        <v>21</v>
      </c>
      <c r="R515" s="57">
        <v>447.68</v>
      </c>
      <c r="S515" s="57">
        <v>1108.01</v>
      </c>
      <c r="T515" s="58">
        <v>2276.1799999999998</v>
      </c>
    </row>
    <row r="516" spans="1:20" s="59" customFormat="1" ht="15" customHeight="1" x14ac:dyDescent="0.25">
      <c r="A516" s="54">
        <v>1</v>
      </c>
      <c r="B516" s="54">
        <v>10</v>
      </c>
      <c r="C516" s="54">
        <v>4</v>
      </c>
      <c r="D516" s="55">
        <v>46</v>
      </c>
      <c r="E516" s="54">
        <v>12</v>
      </c>
      <c r="F516" s="56" t="str">
        <f t="shared" si="12"/>
        <v>1.10.4.12</v>
      </c>
      <c r="G516" s="54" t="s">
        <v>26</v>
      </c>
      <c r="H516" s="54">
        <v>9231</v>
      </c>
      <c r="I516" s="54" t="s">
        <v>27</v>
      </c>
      <c r="J516" s="54" t="s">
        <v>826</v>
      </c>
      <c r="K516" s="54" t="s">
        <v>28</v>
      </c>
      <c r="L516" s="54" t="s">
        <v>29</v>
      </c>
      <c r="M516" s="54">
        <v>1725</v>
      </c>
      <c r="N516" s="54" t="s">
        <v>824</v>
      </c>
      <c r="O516" s="54" t="s">
        <v>21</v>
      </c>
      <c r="P516" s="54" t="s">
        <v>36</v>
      </c>
      <c r="Q516" s="54" t="s">
        <v>21</v>
      </c>
      <c r="R516" s="57">
        <v>447.68</v>
      </c>
      <c r="S516" s="57">
        <v>1108.01</v>
      </c>
      <c r="T516" s="58">
        <v>2276.1799999999998</v>
      </c>
    </row>
    <row r="517" spans="1:20" s="59" customFormat="1" ht="15" customHeight="1" x14ac:dyDescent="0.25">
      <c r="A517" s="54">
        <v>1</v>
      </c>
      <c r="B517" s="54">
        <v>10</v>
      </c>
      <c r="C517" s="54">
        <v>4</v>
      </c>
      <c r="D517" s="55">
        <v>46</v>
      </c>
      <c r="E517" s="54">
        <v>13</v>
      </c>
      <c r="F517" s="56" t="str">
        <f t="shared" si="12"/>
        <v>1.10.4.13</v>
      </c>
      <c r="G517" s="54" t="s">
        <v>26</v>
      </c>
      <c r="H517" s="54">
        <v>9203</v>
      </c>
      <c r="I517" s="54" t="s">
        <v>27</v>
      </c>
      <c r="J517" s="54" t="s">
        <v>826</v>
      </c>
      <c r="K517" s="54" t="s">
        <v>28</v>
      </c>
      <c r="L517" s="54" t="s">
        <v>29</v>
      </c>
      <c r="M517" s="54">
        <v>1561</v>
      </c>
      <c r="N517" s="54" t="s">
        <v>824</v>
      </c>
      <c r="O517" s="54" t="s">
        <v>21</v>
      </c>
      <c r="P517" s="54" t="s">
        <v>36</v>
      </c>
      <c r="Q517" s="54" t="s">
        <v>21</v>
      </c>
      <c r="R517" s="57">
        <v>447.68</v>
      </c>
      <c r="S517" s="57">
        <v>1108.01</v>
      </c>
      <c r="T517" s="58">
        <v>2276.1799999999998</v>
      </c>
    </row>
    <row r="518" spans="1:20" ht="14.25" customHeight="1" x14ac:dyDescent="0.25">
      <c r="A518" s="54">
        <v>1</v>
      </c>
      <c r="B518" s="54">
        <v>10</v>
      </c>
      <c r="C518" s="54">
        <v>4</v>
      </c>
      <c r="D518" s="55">
        <v>46</v>
      </c>
      <c r="E518" s="54">
        <v>14</v>
      </c>
      <c r="F518" s="56" t="str">
        <f t="shared" si="12"/>
        <v>1.10.4.14</v>
      </c>
      <c r="G518" s="54" t="s">
        <v>26</v>
      </c>
      <c r="H518" s="54">
        <v>9202</v>
      </c>
      <c r="I518" s="54" t="s">
        <v>27</v>
      </c>
      <c r="J518" s="54" t="s">
        <v>826</v>
      </c>
      <c r="K518" s="54" t="s">
        <v>28</v>
      </c>
      <c r="L518" s="54" t="s">
        <v>29</v>
      </c>
      <c r="M518" s="54">
        <v>1786</v>
      </c>
      <c r="N518" s="54" t="s">
        <v>823</v>
      </c>
      <c r="O518" s="54" t="s">
        <v>21</v>
      </c>
      <c r="P518" s="54" t="s">
        <v>36</v>
      </c>
      <c r="Q518" s="54" t="s">
        <v>21</v>
      </c>
      <c r="R518" s="57">
        <v>447.68</v>
      </c>
      <c r="S518" s="57">
        <v>1108.01</v>
      </c>
      <c r="T518" s="58">
        <v>2276.1799999999998</v>
      </c>
    </row>
    <row r="519" spans="1:20" ht="15" customHeight="1" x14ac:dyDescent="0.25">
      <c r="A519" s="54">
        <v>1</v>
      </c>
      <c r="B519" s="54">
        <v>10</v>
      </c>
      <c r="C519" s="54">
        <v>4</v>
      </c>
      <c r="D519" s="55">
        <v>46</v>
      </c>
      <c r="E519" s="54">
        <v>15</v>
      </c>
      <c r="F519" s="56" t="str">
        <f t="shared" si="12"/>
        <v>1.10.4.15</v>
      </c>
      <c r="G519" s="54" t="s">
        <v>26</v>
      </c>
      <c r="H519" s="54">
        <v>9202</v>
      </c>
      <c r="I519" s="54" t="s">
        <v>27</v>
      </c>
      <c r="J519" s="54" t="s">
        <v>826</v>
      </c>
      <c r="K519" s="54" t="s">
        <v>28</v>
      </c>
      <c r="L519" s="54" t="s">
        <v>29</v>
      </c>
      <c r="M519" s="54"/>
      <c r="N519" s="54" t="s">
        <v>824</v>
      </c>
      <c r="O519" s="54" t="s">
        <v>21</v>
      </c>
      <c r="P519" s="54" t="s">
        <v>36</v>
      </c>
      <c r="Q519" s="54" t="s">
        <v>21</v>
      </c>
      <c r="R519" s="57">
        <v>447.68</v>
      </c>
      <c r="S519" s="57">
        <v>1108.01</v>
      </c>
      <c r="T519" s="58">
        <v>2276.1799999999998</v>
      </c>
    </row>
    <row r="520" spans="1:20" s="59" customFormat="1" ht="15" customHeight="1" x14ac:dyDescent="0.25">
      <c r="A520" s="54">
        <v>1</v>
      </c>
      <c r="B520" s="54">
        <v>10</v>
      </c>
      <c r="C520" s="54">
        <v>4</v>
      </c>
      <c r="D520" s="55">
        <v>46</v>
      </c>
      <c r="E520" s="54">
        <v>17</v>
      </c>
      <c r="F520" s="56" t="str">
        <f t="shared" si="12"/>
        <v>1.10.4.17</v>
      </c>
      <c r="G520" s="54" t="s">
        <v>26</v>
      </c>
      <c r="H520" s="54">
        <v>9201</v>
      </c>
      <c r="I520" s="54" t="s">
        <v>27</v>
      </c>
      <c r="J520" s="54" t="s">
        <v>826</v>
      </c>
      <c r="K520" s="54" t="s">
        <v>28</v>
      </c>
      <c r="L520" s="54" t="s">
        <v>29</v>
      </c>
      <c r="M520" s="54"/>
      <c r="N520" s="54" t="s">
        <v>824</v>
      </c>
      <c r="O520" s="54" t="s">
        <v>21</v>
      </c>
      <c r="P520" s="54" t="s">
        <v>36</v>
      </c>
      <c r="Q520" s="54" t="s">
        <v>21</v>
      </c>
      <c r="R520" s="57">
        <v>447.68</v>
      </c>
      <c r="S520" s="57">
        <v>1108.01</v>
      </c>
      <c r="T520" s="58">
        <v>2276.1799999999998</v>
      </c>
    </row>
    <row r="521" spans="1:20" s="59" customFormat="1" ht="15" customHeight="1" x14ac:dyDescent="0.25">
      <c r="A521" s="54">
        <v>1</v>
      </c>
      <c r="B521" s="54">
        <v>10</v>
      </c>
      <c r="C521" s="54">
        <v>4</v>
      </c>
      <c r="D521" s="55">
        <v>46</v>
      </c>
      <c r="E521" s="54">
        <v>18</v>
      </c>
      <c r="F521" s="56" t="str">
        <f t="shared" si="12"/>
        <v>1.10.4.18</v>
      </c>
      <c r="G521" s="54" t="s">
        <v>26</v>
      </c>
      <c r="H521" s="54">
        <v>9231</v>
      </c>
      <c r="I521" s="54" t="s">
        <v>27</v>
      </c>
      <c r="J521" s="54" t="s">
        <v>826</v>
      </c>
      <c r="K521" s="54" t="s">
        <v>28</v>
      </c>
      <c r="L521" s="54" t="s">
        <v>29</v>
      </c>
      <c r="M521" s="54"/>
      <c r="N521" s="54" t="s">
        <v>824</v>
      </c>
      <c r="O521" s="54" t="s">
        <v>21</v>
      </c>
      <c r="P521" s="54" t="s">
        <v>36</v>
      </c>
      <c r="Q521" s="54" t="s">
        <v>21</v>
      </c>
      <c r="R521" s="57">
        <v>447.68</v>
      </c>
      <c r="S521" s="57">
        <v>1108.01</v>
      </c>
      <c r="T521" s="58">
        <v>2276.1799999999998</v>
      </c>
    </row>
    <row r="522" spans="1:20" s="59" customFormat="1" ht="15" customHeight="1" x14ac:dyDescent="0.25">
      <c r="A522" s="54">
        <v>1</v>
      </c>
      <c r="B522" s="54">
        <v>10</v>
      </c>
      <c r="C522" s="54">
        <v>4</v>
      </c>
      <c r="D522" s="55">
        <v>46</v>
      </c>
      <c r="E522" s="54">
        <v>19</v>
      </c>
      <c r="F522" s="56" t="str">
        <f t="shared" si="12"/>
        <v>1.10.4.19</v>
      </c>
      <c r="G522" s="54" t="s">
        <v>26</v>
      </c>
      <c r="H522" s="54">
        <v>9206</v>
      </c>
      <c r="I522" s="54" t="s">
        <v>27</v>
      </c>
      <c r="J522" s="54" t="s">
        <v>826</v>
      </c>
      <c r="K522" s="54" t="s">
        <v>28</v>
      </c>
      <c r="L522" s="54" t="s">
        <v>29</v>
      </c>
      <c r="M522" s="54">
        <v>1665</v>
      </c>
      <c r="N522" s="54" t="s">
        <v>824</v>
      </c>
      <c r="O522" s="54" t="s">
        <v>21</v>
      </c>
      <c r="P522" s="54" t="s">
        <v>36</v>
      </c>
      <c r="Q522" s="54" t="s">
        <v>21</v>
      </c>
      <c r="R522" s="57">
        <v>447.68</v>
      </c>
      <c r="S522" s="57">
        <v>1108.01</v>
      </c>
      <c r="T522" s="58">
        <v>2276.1799999999998</v>
      </c>
    </row>
    <row r="523" spans="1:20" s="59" customFormat="1" ht="15" customHeight="1" x14ac:dyDescent="0.25">
      <c r="A523" s="54">
        <v>1</v>
      </c>
      <c r="B523" s="54">
        <v>10</v>
      </c>
      <c r="C523" s="54">
        <v>4</v>
      </c>
      <c r="D523" s="55">
        <v>46</v>
      </c>
      <c r="E523" s="54">
        <v>2</v>
      </c>
      <c r="F523" s="56" t="str">
        <f t="shared" si="12"/>
        <v>1.10.4.2</v>
      </c>
      <c r="G523" s="54" t="s">
        <v>26</v>
      </c>
      <c r="H523" s="54">
        <v>9320</v>
      </c>
      <c r="I523" s="54" t="s">
        <v>27</v>
      </c>
      <c r="J523" s="54" t="s">
        <v>826</v>
      </c>
      <c r="K523" s="54" t="s">
        <v>28</v>
      </c>
      <c r="L523" s="54" t="s">
        <v>29</v>
      </c>
      <c r="M523" s="54"/>
      <c r="N523" s="54" t="s">
        <v>824</v>
      </c>
      <c r="O523" s="54" t="s">
        <v>21</v>
      </c>
      <c r="P523" s="54" t="s">
        <v>36</v>
      </c>
      <c r="Q523" s="54" t="s">
        <v>21</v>
      </c>
      <c r="R523" s="57">
        <v>447.68</v>
      </c>
      <c r="S523" s="57">
        <v>1108.01</v>
      </c>
      <c r="T523" s="58">
        <v>2276.1799999999998</v>
      </c>
    </row>
    <row r="524" spans="1:20" s="59" customFormat="1" ht="15" customHeight="1" x14ac:dyDescent="0.25">
      <c r="A524" s="54">
        <v>1</v>
      </c>
      <c r="B524" s="54">
        <v>10</v>
      </c>
      <c r="C524" s="54">
        <v>4</v>
      </c>
      <c r="D524" s="55">
        <v>46</v>
      </c>
      <c r="E524" s="54">
        <v>20</v>
      </c>
      <c r="F524" s="56" t="str">
        <f t="shared" si="12"/>
        <v>1.10.4.20</v>
      </c>
      <c r="G524" s="54" t="s">
        <v>26</v>
      </c>
      <c r="H524" s="54">
        <v>9206</v>
      </c>
      <c r="I524" s="54" t="s">
        <v>27</v>
      </c>
      <c r="J524" s="54" t="s">
        <v>826</v>
      </c>
      <c r="K524" s="54" t="s">
        <v>28</v>
      </c>
      <c r="L524" s="54" t="s">
        <v>29</v>
      </c>
      <c r="M524" s="54">
        <v>651</v>
      </c>
      <c r="N524" s="54" t="s">
        <v>823</v>
      </c>
      <c r="O524" s="54" t="s">
        <v>21</v>
      </c>
      <c r="P524" s="54" t="s">
        <v>36</v>
      </c>
      <c r="Q524" s="54" t="s">
        <v>21</v>
      </c>
      <c r="R524" s="57">
        <v>447.68</v>
      </c>
      <c r="S524" s="57">
        <v>1108.01</v>
      </c>
      <c r="T524" s="58">
        <v>2276.1799999999998</v>
      </c>
    </row>
    <row r="525" spans="1:20" s="59" customFormat="1" ht="15" customHeight="1" x14ac:dyDescent="0.25">
      <c r="A525" s="54">
        <v>1</v>
      </c>
      <c r="B525" s="54">
        <v>10</v>
      </c>
      <c r="C525" s="54">
        <v>4</v>
      </c>
      <c r="D525" s="55">
        <v>46</v>
      </c>
      <c r="E525" s="54">
        <v>21</v>
      </c>
      <c r="F525" s="56" t="str">
        <f t="shared" si="12"/>
        <v>1.10.4.21</v>
      </c>
      <c r="G525" s="54" t="s">
        <v>26</v>
      </c>
      <c r="H525" s="54">
        <v>9231</v>
      </c>
      <c r="I525" s="54" t="s">
        <v>27</v>
      </c>
      <c r="J525" s="54" t="s">
        <v>826</v>
      </c>
      <c r="K525" s="54" t="s">
        <v>28</v>
      </c>
      <c r="L525" s="54" t="s">
        <v>29</v>
      </c>
      <c r="M525" s="54">
        <v>592</v>
      </c>
      <c r="N525" s="54" t="s">
        <v>824</v>
      </c>
      <c r="O525" s="54" t="s">
        <v>21</v>
      </c>
      <c r="P525" s="54" t="s">
        <v>36</v>
      </c>
      <c r="Q525" s="54" t="s">
        <v>21</v>
      </c>
      <c r="R525" s="57">
        <v>447.68</v>
      </c>
      <c r="S525" s="57">
        <v>1108.01</v>
      </c>
      <c r="T525" s="58">
        <v>2276.1799999999998</v>
      </c>
    </row>
    <row r="526" spans="1:20" ht="15" customHeight="1" x14ac:dyDescent="0.25">
      <c r="A526" s="54">
        <v>1</v>
      </c>
      <c r="B526" s="54">
        <v>10</v>
      </c>
      <c r="C526" s="54">
        <v>4</v>
      </c>
      <c r="D526" s="55">
        <v>46</v>
      </c>
      <c r="E526" s="54">
        <v>22</v>
      </c>
      <c r="F526" s="56" t="str">
        <f t="shared" si="12"/>
        <v>1.10.4.22</v>
      </c>
      <c r="G526" s="54" t="s">
        <v>26</v>
      </c>
      <c r="H526" s="54">
        <v>9205</v>
      </c>
      <c r="I526" s="54" t="s">
        <v>27</v>
      </c>
      <c r="J526" s="54" t="s">
        <v>826</v>
      </c>
      <c r="K526" s="54" t="s">
        <v>28</v>
      </c>
      <c r="L526" s="54" t="s">
        <v>29</v>
      </c>
      <c r="M526" s="54"/>
      <c r="N526" s="54" t="s">
        <v>824</v>
      </c>
      <c r="O526" s="54" t="s">
        <v>21</v>
      </c>
      <c r="P526" s="54" t="s">
        <v>36</v>
      </c>
      <c r="Q526" s="54" t="s">
        <v>21</v>
      </c>
      <c r="R526" s="57">
        <v>447.68</v>
      </c>
      <c r="S526" s="57">
        <v>1108.01</v>
      </c>
      <c r="T526" s="58">
        <v>2276.1799999999998</v>
      </c>
    </row>
    <row r="527" spans="1:20" ht="15" customHeight="1" x14ac:dyDescent="0.25">
      <c r="A527" s="54">
        <v>1</v>
      </c>
      <c r="B527" s="54">
        <v>10</v>
      </c>
      <c r="C527" s="54">
        <v>4</v>
      </c>
      <c r="D527" s="55">
        <v>46</v>
      </c>
      <c r="E527" s="54">
        <v>23</v>
      </c>
      <c r="F527" s="56" t="str">
        <f t="shared" si="12"/>
        <v>1.10.4.23</v>
      </c>
      <c r="G527" s="54" t="s">
        <v>26</v>
      </c>
      <c r="H527" s="54">
        <v>9120</v>
      </c>
      <c r="I527" s="54" t="s">
        <v>27</v>
      </c>
      <c r="J527" s="54" t="s">
        <v>826</v>
      </c>
      <c r="K527" s="54" t="s">
        <v>28</v>
      </c>
      <c r="L527" s="54" t="s">
        <v>29</v>
      </c>
      <c r="M527" s="54">
        <v>1678</v>
      </c>
      <c r="N527" s="54" t="s">
        <v>824</v>
      </c>
      <c r="O527" s="54" t="s">
        <v>21</v>
      </c>
      <c r="P527" s="54" t="s">
        <v>36</v>
      </c>
      <c r="Q527" s="54" t="s">
        <v>21</v>
      </c>
      <c r="R527" s="57">
        <v>447.68</v>
      </c>
      <c r="S527" s="57">
        <v>1108.01</v>
      </c>
      <c r="T527" s="58">
        <v>2276.1799999999998</v>
      </c>
    </row>
    <row r="528" spans="1:20" s="59" customFormat="1" ht="15" customHeight="1" x14ac:dyDescent="0.25">
      <c r="A528" s="54">
        <v>1</v>
      </c>
      <c r="B528" s="54">
        <v>10</v>
      </c>
      <c r="C528" s="54">
        <v>4</v>
      </c>
      <c r="D528" s="55">
        <v>46</v>
      </c>
      <c r="E528" s="54">
        <v>24</v>
      </c>
      <c r="F528" s="56" t="str">
        <f t="shared" si="12"/>
        <v>1.10.4.24</v>
      </c>
      <c r="G528" s="54" t="s">
        <v>26</v>
      </c>
      <c r="H528" s="54">
        <v>9201</v>
      </c>
      <c r="I528" s="54" t="s">
        <v>27</v>
      </c>
      <c r="J528" s="54" t="s">
        <v>826</v>
      </c>
      <c r="K528" s="54" t="s">
        <v>28</v>
      </c>
      <c r="L528" s="54" t="s">
        <v>29</v>
      </c>
      <c r="M528" s="54"/>
      <c r="N528" s="54" t="s">
        <v>824</v>
      </c>
      <c r="O528" s="54" t="s">
        <v>21</v>
      </c>
      <c r="P528" s="54" t="s">
        <v>36</v>
      </c>
      <c r="Q528" s="54" t="s">
        <v>21</v>
      </c>
      <c r="R528" s="57">
        <v>447.68</v>
      </c>
      <c r="S528" s="57">
        <v>1108.01</v>
      </c>
      <c r="T528" s="58">
        <v>2276.1799999999998</v>
      </c>
    </row>
    <row r="529" spans="1:20" ht="15" customHeight="1" x14ac:dyDescent="0.25">
      <c r="A529" s="54">
        <v>1</v>
      </c>
      <c r="B529" s="54">
        <v>10</v>
      </c>
      <c r="C529" s="54">
        <v>4</v>
      </c>
      <c r="D529" s="55">
        <v>46</v>
      </c>
      <c r="E529" s="54">
        <v>25</v>
      </c>
      <c r="F529" s="56" t="str">
        <f t="shared" si="12"/>
        <v>1.10.4.25</v>
      </c>
      <c r="G529" s="54" t="s">
        <v>26</v>
      </c>
      <c r="H529" s="54">
        <v>9120</v>
      </c>
      <c r="I529" s="54" t="s">
        <v>27</v>
      </c>
      <c r="J529" s="54" t="s">
        <v>826</v>
      </c>
      <c r="K529" s="54" t="s">
        <v>28</v>
      </c>
      <c r="L529" s="54" t="s">
        <v>29</v>
      </c>
      <c r="M529" s="54">
        <v>1446</v>
      </c>
      <c r="N529" s="54" t="s">
        <v>824</v>
      </c>
      <c r="O529" s="54" t="s">
        <v>21</v>
      </c>
      <c r="P529" s="54" t="s">
        <v>36</v>
      </c>
      <c r="Q529" s="54" t="s">
        <v>21</v>
      </c>
      <c r="R529" s="57">
        <v>447.68</v>
      </c>
      <c r="S529" s="57">
        <v>1108.01</v>
      </c>
      <c r="T529" s="58">
        <v>2276.1799999999998</v>
      </c>
    </row>
    <row r="530" spans="1:20" ht="15" customHeight="1" x14ac:dyDescent="0.25">
      <c r="A530" s="54">
        <v>1</v>
      </c>
      <c r="B530" s="54">
        <v>10</v>
      </c>
      <c r="C530" s="54">
        <v>4</v>
      </c>
      <c r="D530" s="55">
        <v>46</v>
      </c>
      <c r="E530" s="54">
        <v>26</v>
      </c>
      <c r="F530" s="56" t="str">
        <f t="shared" si="12"/>
        <v>1.10.4.26</v>
      </c>
      <c r="G530" s="54" t="s">
        <v>26</v>
      </c>
      <c r="H530" s="54">
        <v>9120</v>
      </c>
      <c r="I530" s="54" t="s">
        <v>27</v>
      </c>
      <c r="J530" s="54" t="s">
        <v>826</v>
      </c>
      <c r="K530" s="54" t="s">
        <v>28</v>
      </c>
      <c r="L530" s="54" t="s">
        <v>29</v>
      </c>
      <c r="M530" s="54"/>
      <c r="N530" s="54" t="s">
        <v>824</v>
      </c>
      <c r="O530" s="54" t="s">
        <v>21</v>
      </c>
      <c r="P530" s="54" t="s">
        <v>36</v>
      </c>
      <c r="Q530" s="54" t="s">
        <v>21</v>
      </c>
      <c r="R530" s="57">
        <v>447.68</v>
      </c>
      <c r="S530" s="57">
        <v>1108.01</v>
      </c>
      <c r="T530" s="58">
        <v>2276.1799999999998</v>
      </c>
    </row>
    <row r="531" spans="1:20" s="59" customFormat="1" ht="15" customHeight="1" x14ac:dyDescent="0.25">
      <c r="A531" s="54">
        <v>1</v>
      </c>
      <c r="B531" s="54">
        <v>10</v>
      </c>
      <c r="C531" s="54">
        <v>4</v>
      </c>
      <c r="D531" s="55">
        <v>46</v>
      </c>
      <c r="E531" s="54">
        <v>27</v>
      </c>
      <c r="F531" s="56" t="str">
        <f t="shared" si="12"/>
        <v>1.10.4.27</v>
      </c>
      <c r="G531" s="54" t="s">
        <v>26</v>
      </c>
      <c r="H531" s="54">
        <v>9120</v>
      </c>
      <c r="I531" s="54" t="s">
        <v>27</v>
      </c>
      <c r="J531" s="54" t="s">
        <v>826</v>
      </c>
      <c r="K531" s="54" t="s">
        <v>28</v>
      </c>
      <c r="L531" s="54" t="s">
        <v>29</v>
      </c>
      <c r="M531" s="54">
        <v>936</v>
      </c>
      <c r="N531" s="54" t="s">
        <v>824</v>
      </c>
      <c r="O531" s="54" t="s">
        <v>21</v>
      </c>
      <c r="P531" s="54" t="s">
        <v>36</v>
      </c>
      <c r="Q531" s="54" t="s">
        <v>21</v>
      </c>
      <c r="R531" s="57">
        <v>447.68</v>
      </c>
      <c r="S531" s="57">
        <v>1108.01</v>
      </c>
      <c r="T531" s="58">
        <v>2276.1799999999998</v>
      </c>
    </row>
    <row r="532" spans="1:20" s="59" customFormat="1" ht="15" customHeight="1" x14ac:dyDescent="0.25">
      <c r="A532" s="54">
        <v>1</v>
      </c>
      <c r="B532" s="54">
        <v>10</v>
      </c>
      <c r="C532" s="54">
        <v>4</v>
      </c>
      <c r="D532" s="55">
        <v>46</v>
      </c>
      <c r="E532" s="54">
        <v>28</v>
      </c>
      <c r="F532" s="56" t="str">
        <f t="shared" si="12"/>
        <v>1.10.4.28</v>
      </c>
      <c r="G532" s="54" t="s">
        <v>26</v>
      </c>
      <c r="H532" s="54">
        <v>3400</v>
      </c>
      <c r="I532" s="54" t="s">
        <v>27</v>
      </c>
      <c r="J532" s="54" t="s">
        <v>826</v>
      </c>
      <c r="K532" s="54" t="s">
        <v>28</v>
      </c>
      <c r="L532" s="54" t="s">
        <v>29</v>
      </c>
      <c r="M532" s="54">
        <v>1794</v>
      </c>
      <c r="N532" s="54" t="s">
        <v>823</v>
      </c>
      <c r="O532" s="54" t="s">
        <v>21</v>
      </c>
      <c r="P532" s="54" t="s">
        <v>36</v>
      </c>
      <c r="Q532" s="54" t="s">
        <v>21</v>
      </c>
      <c r="R532" s="57">
        <v>447.68</v>
      </c>
      <c r="S532" s="57">
        <v>1108.01</v>
      </c>
      <c r="T532" s="58">
        <v>2276.1799999999998</v>
      </c>
    </row>
    <row r="533" spans="1:20" s="59" customFormat="1" ht="15" customHeight="1" x14ac:dyDescent="0.25">
      <c r="A533" s="54">
        <v>1</v>
      </c>
      <c r="B533" s="54">
        <v>10</v>
      </c>
      <c r="C533" s="54">
        <v>4</v>
      </c>
      <c r="D533" s="55">
        <v>46</v>
      </c>
      <c r="E533" s="54">
        <v>29</v>
      </c>
      <c r="F533" s="56" t="str">
        <f t="shared" si="12"/>
        <v>1.10.4.29</v>
      </c>
      <c r="G533" s="54" t="s">
        <v>26</v>
      </c>
      <c r="H533" s="54">
        <v>3342</v>
      </c>
      <c r="I533" s="54" t="s">
        <v>27</v>
      </c>
      <c r="J533" s="54" t="s">
        <v>826</v>
      </c>
      <c r="K533" s="54" t="s">
        <v>28</v>
      </c>
      <c r="L533" s="54" t="s">
        <v>29</v>
      </c>
      <c r="M533" s="54"/>
      <c r="N533" s="54" t="s">
        <v>824</v>
      </c>
      <c r="O533" s="54" t="s">
        <v>21</v>
      </c>
      <c r="P533" s="54" t="s">
        <v>36</v>
      </c>
      <c r="Q533" s="54" t="s">
        <v>21</v>
      </c>
      <c r="R533" s="57">
        <v>447.68</v>
      </c>
      <c r="S533" s="57">
        <v>1108.01</v>
      </c>
      <c r="T533" s="58">
        <v>2276.1799999999998</v>
      </c>
    </row>
    <row r="534" spans="1:20" s="59" customFormat="1" ht="15" customHeight="1" x14ac:dyDescent="0.25">
      <c r="A534" s="54">
        <v>1</v>
      </c>
      <c r="B534" s="54">
        <v>10</v>
      </c>
      <c r="C534" s="54">
        <v>4</v>
      </c>
      <c r="D534" s="55">
        <v>46</v>
      </c>
      <c r="E534" s="54">
        <v>3</v>
      </c>
      <c r="F534" s="56" t="str">
        <f t="shared" si="12"/>
        <v>1.10.4.3</v>
      </c>
      <c r="G534" s="54" t="s">
        <v>26</v>
      </c>
      <c r="H534" s="54">
        <v>9310</v>
      </c>
      <c r="I534" s="54" t="s">
        <v>27</v>
      </c>
      <c r="J534" s="54" t="s">
        <v>826</v>
      </c>
      <c r="K534" s="54" t="s">
        <v>28</v>
      </c>
      <c r="L534" s="54" t="s">
        <v>29</v>
      </c>
      <c r="M534" s="54"/>
      <c r="N534" s="54" t="s">
        <v>824</v>
      </c>
      <c r="O534" s="54" t="s">
        <v>21</v>
      </c>
      <c r="P534" s="54" t="s">
        <v>36</v>
      </c>
      <c r="Q534" s="54" t="s">
        <v>21</v>
      </c>
      <c r="R534" s="57">
        <v>447.68</v>
      </c>
      <c r="S534" s="57">
        <v>1108.01</v>
      </c>
      <c r="T534" s="58">
        <v>2276.1799999999998</v>
      </c>
    </row>
    <row r="535" spans="1:20" s="59" customFormat="1" ht="15" customHeight="1" x14ac:dyDescent="0.25">
      <c r="A535" s="54">
        <v>1</v>
      </c>
      <c r="B535" s="54">
        <v>10</v>
      </c>
      <c r="C535" s="54">
        <v>4</v>
      </c>
      <c r="D535" s="55">
        <v>46</v>
      </c>
      <c r="E535" s="54">
        <v>30</v>
      </c>
      <c r="F535" s="56" t="str">
        <f t="shared" si="12"/>
        <v>1.10.4.30</v>
      </c>
      <c r="G535" s="54" t="s">
        <v>26</v>
      </c>
      <c r="H535" s="54">
        <v>3341</v>
      </c>
      <c r="I535" s="54" t="s">
        <v>27</v>
      </c>
      <c r="J535" s="54" t="s">
        <v>826</v>
      </c>
      <c r="K535" s="54" t="s">
        <v>28</v>
      </c>
      <c r="L535" s="54" t="s">
        <v>29</v>
      </c>
      <c r="M535" s="54">
        <v>1598</v>
      </c>
      <c r="N535" s="55" t="s">
        <v>824</v>
      </c>
      <c r="O535" s="54" t="s">
        <v>21</v>
      </c>
      <c r="P535" s="54" t="s">
        <v>36</v>
      </c>
      <c r="Q535" s="54" t="s">
        <v>21</v>
      </c>
      <c r="R535" s="57">
        <v>447.68</v>
      </c>
      <c r="S535" s="57">
        <v>1108.01</v>
      </c>
      <c r="T535" s="58">
        <v>2276.1799999999998</v>
      </c>
    </row>
    <row r="536" spans="1:20" s="59" customFormat="1" ht="15" customHeight="1" x14ac:dyDescent="0.25">
      <c r="A536" s="54">
        <v>1</v>
      </c>
      <c r="B536" s="54">
        <v>10</v>
      </c>
      <c r="C536" s="54">
        <v>4</v>
      </c>
      <c r="D536" s="55">
        <v>46</v>
      </c>
      <c r="E536" s="54">
        <v>32</v>
      </c>
      <c r="F536" s="56" t="str">
        <f t="shared" si="12"/>
        <v>1.10.4.32</v>
      </c>
      <c r="G536" s="54" t="s">
        <v>26</v>
      </c>
      <c r="H536" s="54">
        <v>3200</v>
      </c>
      <c r="I536" s="54" t="s">
        <v>27</v>
      </c>
      <c r="J536" s="54" t="s">
        <v>826</v>
      </c>
      <c r="K536" s="54" t="s">
        <v>28</v>
      </c>
      <c r="L536" s="54" t="s">
        <v>29</v>
      </c>
      <c r="M536" s="54">
        <v>1416</v>
      </c>
      <c r="N536" s="54" t="s">
        <v>824</v>
      </c>
      <c r="O536" s="54" t="s">
        <v>21</v>
      </c>
      <c r="P536" s="54" t="s">
        <v>36</v>
      </c>
      <c r="Q536" s="54" t="s">
        <v>21</v>
      </c>
      <c r="R536" s="57">
        <v>447.68</v>
      </c>
      <c r="S536" s="57">
        <v>1108.01</v>
      </c>
      <c r="T536" s="58">
        <v>2276.1799999999998</v>
      </c>
    </row>
    <row r="537" spans="1:20" s="59" customFormat="1" ht="15" customHeight="1" x14ac:dyDescent="0.25">
      <c r="A537" s="54">
        <v>1</v>
      </c>
      <c r="B537" s="54">
        <v>10</v>
      </c>
      <c r="C537" s="54">
        <v>4</v>
      </c>
      <c r="D537" s="55">
        <v>46</v>
      </c>
      <c r="E537" s="54">
        <v>33</v>
      </c>
      <c r="F537" s="56" t="str">
        <f t="shared" si="12"/>
        <v>1.10.4.33</v>
      </c>
      <c r="G537" s="54" t="s">
        <v>26</v>
      </c>
      <c r="H537" s="54">
        <v>3112</v>
      </c>
      <c r="I537" s="54" t="s">
        <v>27</v>
      </c>
      <c r="J537" s="54" t="s">
        <v>826</v>
      </c>
      <c r="K537" s="54" t="s">
        <v>28</v>
      </c>
      <c r="L537" s="54" t="s">
        <v>29</v>
      </c>
      <c r="M537" s="54">
        <v>1243</v>
      </c>
      <c r="N537" s="54" t="s">
        <v>823</v>
      </c>
      <c r="O537" s="54" t="s">
        <v>21</v>
      </c>
      <c r="P537" s="54" t="s">
        <v>36</v>
      </c>
      <c r="Q537" s="54" t="s">
        <v>21</v>
      </c>
      <c r="R537" s="57">
        <v>447.68</v>
      </c>
      <c r="S537" s="57">
        <v>1108.01</v>
      </c>
      <c r="T537" s="58">
        <v>2276.1799999999998</v>
      </c>
    </row>
    <row r="538" spans="1:20" s="59" customFormat="1" ht="15" customHeight="1" x14ac:dyDescent="0.25">
      <c r="A538" s="54">
        <v>1</v>
      </c>
      <c r="B538" s="54">
        <v>10</v>
      </c>
      <c r="C538" s="54">
        <v>4</v>
      </c>
      <c r="D538" s="55">
        <v>46</v>
      </c>
      <c r="E538" s="54">
        <v>34</v>
      </c>
      <c r="F538" s="56" t="str">
        <f t="shared" si="12"/>
        <v>1.10.4.34</v>
      </c>
      <c r="G538" s="54" t="s">
        <v>26</v>
      </c>
      <c r="H538" s="54">
        <v>2311</v>
      </c>
      <c r="I538" s="54" t="s">
        <v>27</v>
      </c>
      <c r="J538" s="54" t="s">
        <v>826</v>
      </c>
      <c r="K538" s="54" t="s">
        <v>28</v>
      </c>
      <c r="L538" s="54" t="s">
        <v>29</v>
      </c>
      <c r="M538" s="59">
        <v>1606</v>
      </c>
      <c r="N538" s="54" t="s">
        <v>824</v>
      </c>
      <c r="O538" s="54" t="s">
        <v>21</v>
      </c>
      <c r="P538" s="54" t="s">
        <v>36</v>
      </c>
      <c r="Q538" s="54" t="s">
        <v>21</v>
      </c>
      <c r="R538" s="57">
        <v>447.68</v>
      </c>
      <c r="S538" s="57">
        <v>1108.01</v>
      </c>
      <c r="T538" s="58">
        <v>2276.1799999999998</v>
      </c>
    </row>
    <row r="539" spans="1:20" ht="15" customHeight="1" x14ac:dyDescent="0.25">
      <c r="A539" s="54">
        <v>1</v>
      </c>
      <c r="B539" s="54">
        <v>10</v>
      </c>
      <c r="C539" s="54">
        <v>4</v>
      </c>
      <c r="D539" s="55">
        <v>46</v>
      </c>
      <c r="E539" s="54">
        <v>35</v>
      </c>
      <c r="F539" s="56" t="str">
        <f t="shared" si="12"/>
        <v>1.10.4.35</v>
      </c>
      <c r="G539" s="54" t="s">
        <v>26</v>
      </c>
      <c r="H539" s="54">
        <v>2311</v>
      </c>
      <c r="I539" s="54" t="s">
        <v>27</v>
      </c>
      <c r="J539" s="54" t="s">
        <v>826</v>
      </c>
      <c r="K539" s="54" t="s">
        <v>28</v>
      </c>
      <c r="L539" s="54" t="s">
        <v>29</v>
      </c>
      <c r="M539" s="55"/>
      <c r="N539" s="54" t="s">
        <v>824</v>
      </c>
      <c r="O539" s="54" t="s">
        <v>21</v>
      </c>
      <c r="P539" s="54" t="s">
        <v>36</v>
      </c>
      <c r="Q539" s="54" t="s">
        <v>21</v>
      </c>
      <c r="R539" s="57">
        <v>447.68</v>
      </c>
      <c r="S539" s="57">
        <v>1108.01</v>
      </c>
      <c r="T539" s="58">
        <v>2276.1799999999998</v>
      </c>
    </row>
    <row r="540" spans="1:20" ht="15" customHeight="1" x14ac:dyDescent="0.25">
      <c r="A540" s="54">
        <v>1</v>
      </c>
      <c r="B540" s="54">
        <v>10</v>
      </c>
      <c r="C540" s="54">
        <v>4</v>
      </c>
      <c r="D540" s="55">
        <v>46</v>
      </c>
      <c r="E540" s="54">
        <v>36</v>
      </c>
      <c r="F540" s="56" t="str">
        <f t="shared" si="12"/>
        <v>1.10.4.36</v>
      </c>
      <c r="G540" s="54" t="s">
        <v>26</v>
      </c>
      <c r="H540" s="54">
        <v>2311</v>
      </c>
      <c r="I540" s="54" t="s">
        <v>27</v>
      </c>
      <c r="J540" s="54" t="s">
        <v>826</v>
      </c>
      <c r="K540" s="54" t="s">
        <v>28</v>
      </c>
      <c r="L540" s="54" t="s">
        <v>29</v>
      </c>
      <c r="M540" s="54"/>
      <c r="N540" s="54" t="s">
        <v>824</v>
      </c>
      <c r="O540" s="54" t="s">
        <v>21</v>
      </c>
      <c r="P540" s="54" t="s">
        <v>36</v>
      </c>
      <c r="Q540" s="54" t="s">
        <v>21</v>
      </c>
      <c r="R540" s="57">
        <v>447.68</v>
      </c>
      <c r="S540" s="57">
        <v>1108.01</v>
      </c>
      <c r="T540" s="58">
        <v>2276.1799999999998</v>
      </c>
    </row>
    <row r="541" spans="1:20" s="59" customFormat="1" ht="15" customHeight="1" x14ac:dyDescent="0.25">
      <c r="A541" s="54">
        <v>1</v>
      </c>
      <c r="B541" s="54">
        <v>10</v>
      </c>
      <c r="C541" s="54">
        <v>4</v>
      </c>
      <c r="D541" s="55">
        <v>46</v>
      </c>
      <c r="E541" s="54">
        <v>37</v>
      </c>
      <c r="F541" s="56" t="str">
        <f t="shared" si="12"/>
        <v>1.10.4.37</v>
      </c>
      <c r="G541" s="54" t="s">
        <v>26</v>
      </c>
      <c r="H541" s="54">
        <v>2311</v>
      </c>
      <c r="I541" s="54" t="s">
        <v>27</v>
      </c>
      <c r="J541" s="54" t="s">
        <v>826</v>
      </c>
      <c r="K541" s="54" t="s">
        <v>28</v>
      </c>
      <c r="L541" s="54" t="s">
        <v>29</v>
      </c>
      <c r="M541" s="54">
        <v>903</v>
      </c>
      <c r="N541" s="54" t="s">
        <v>823</v>
      </c>
      <c r="O541" s="54" t="s">
        <v>21</v>
      </c>
      <c r="P541" s="54" t="s">
        <v>36</v>
      </c>
      <c r="Q541" s="54" t="s">
        <v>21</v>
      </c>
      <c r="R541" s="57">
        <v>447.68</v>
      </c>
      <c r="S541" s="57">
        <v>1108.01</v>
      </c>
      <c r="T541" s="58">
        <v>2276.1799999999998</v>
      </c>
    </row>
    <row r="542" spans="1:20" ht="15" customHeight="1" x14ac:dyDescent="0.25">
      <c r="A542" s="54">
        <v>1</v>
      </c>
      <c r="B542" s="54">
        <v>10</v>
      </c>
      <c r="C542" s="54">
        <v>4</v>
      </c>
      <c r="D542" s="55">
        <v>46</v>
      </c>
      <c r="E542" s="54">
        <v>38</v>
      </c>
      <c r="F542" s="56" t="str">
        <f t="shared" si="12"/>
        <v>1.10.4.38</v>
      </c>
      <c r="G542" s="54" t="s">
        <v>26</v>
      </c>
      <c r="H542" s="54">
        <v>1720</v>
      </c>
      <c r="I542" s="54" t="s">
        <v>27</v>
      </c>
      <c r="J542" s="54" t="s">
        <v>826</v>
      </c>
      <c r="K542" s="54" t="s">
        <v>28</v>
      </c>
      <c r="L542" s="54" t="s">
        <v>29</v>
      </c>
      <c r="M542" s="54">
        <v>1325</v>
      </c>
      <c r="N542" s="54" t="s">
        <v>823</v>
      </c>
      <c r="O542" s="54" t="s">
        <v>21</v>
      </c>
      <c r="P542" s="54" t="s">
        <v>36</v>
      </c>
      <c r="Q542" s="54" t="s">
        <v>21</v>
      </c>
      <c r="R542" s="57">
        <v>447.68</v>
      </c>
      <c r="S542" s="57">
        <v>1108.01</v>
      </c>
      <c r="T542" s="58">
        <v>2276.1799999999998</v>
      </c>
    </row>
    <row r="543" spans="1:20" ht="15" customHeight="1" x14ac:dyDescent="0.25">
      <c r="A543" s="54">
        <v>1</v>
      </c>
      <c r="B543" s="54">
        <v>10</v>
      </c>
      <c r="C543" s="54">
        <v>4</v>
      </c>
      <c r="D543" s="55">
        <v>46</v>
      </c>
      <c r="E543" s="54">
        <v>39</v>
      </c>
      <c r="F543" s="56" t="str">
        <f t="shared" si="12"/>
        <v>1.10.4.39</v>
      </c>
      <c r="G543" s="54" t="s">
        <v>26</v>
      </c>
      <c r="H543" s="54">
        <v>9206</v>
      </c>
      <c r="I543" s="54" t="s">
        <v>27</v>
      </c>
      <c r="J543" s="54" t="s">
        <v>826</v>
      </c>
      <c r="K543" s="54" t="s">
        <v>28</v>
      </c>
      <c r="L543" s="54" t="s">
        <v>29</v>
      </c>
      <c r="M543" s="54">
        <v>1788</v>
      </c>
      <c r="N543" s="54" t="s">
        <v>823</v>
      </c>
      <c r="O543" s="54" t="s">
        <v>21</v>
      </c>
      <c r="P543" s="54" t="s">
        <v>36</v>
      </c>
      <c r="Q543" s="54" t="s">
        <v>21</v>
      </c>
      <c r="R543" s="57">
        <v>447.68</v>
      </c>
      <c r="S543" s="57">
        <v>1108.01</v>
      </c>
      <c r="T543" s="58">
        <v>2276.1799999999998</v>
      </c>
    </row>
    <row r="544" spans="1:20" s="59" customFormat="1" ht="15" customHeight="1" x14ac:dyDescent="0.25">
      <c r="A544" s="54">
        <v>1</v>
      </c>
      <c r="B544" s="54">
        <v>10</v>
      </c>
      <c r="C544" s="54">
        <v>4</v>
      </c>
      <c r="D544" s="55">
        <v>46</v>
      </c>
      <c r="E544" s="54">
        <v>4</v>
      </c>
      <c r="F544" s="56" t="str">
        <f t="shared" si="12"/>
        <v>1.10.4.4</v>
      </c>
      <c r="G544" s="54" t="s">
        <v>26</v>
      </c>
      <c r="H544" s="54">
        <v>9310</v>
      </c>
      <c r="I544" s="54" t="s">
        <v>27</v>
      </c>
      <c r="J544" s="54" t="s">
        <v>826</v>
      </c>
      <c r="K544" s="54" t="s">
        <v>28</v>
      </c>
      <c r="L544" s="54" t="s">
        <v>29</v>
      </c>
      <c r="M544" s="54"/>
      <c r="N544" s="54" t="s">
        <v>824</v>
      </c>
      <c r="O544" s="54" t="s">
        <v>21</v>
      </c>
      <c r="P544" s="54" t="s">
        <v>36</v>
      </c>
      <c r="Q544" s="54" t="s">
        <v>21</v>
      </c>
      <c r="R544" s="57">
        <v>447.68</v>
      </c>
      <c r="S544" s="57">
        <v>1108.01</v>
      </c>
      <c r="T544" s="58">
        <v>2276.1799999999998</v>
      </c>
    </row>
    <row r="545" spans="1:20" s="59" customFormat="1" ht="15" customHeight="1" x14ac:dyDescent="0.25">
      <c r="A545" s="54">
        <v>1</v>
      </c>
      <c r="B545" s="54">
        <v>10</v>
      </c>
      <c r="C545" s="54">
        <v>4</v>
      </c>
      <c r="D545" s="55">
        <v>46</v>
      </c>
      <c r="E545" s="54">
        <v>40</v>
      </c>
      <c r="F545" s="56" t="str">
        <f t="shared" si="12"/>
        <v>1.10.4.40</v>
      </c>
      <c r="G545" s="54" t="s">
        <v>26</v>
      </c>
      <c r="H545" s="54">
        <v>3260</v>
      </c>
      <c r="I545" s="54" t="s">
        <v>27</v>
      </c>
      <c r="J545" s="54" t="s">
        <v>826</v>
      </c>
      <c r="K545" s="54" t="s">
        <v>28</v>
      </c>
      <c r="L545" s="54" t="s">
        <v>29</v>
      </c>
      <c r="M545" s="54">
        <v>1742</v>
      </c>
      <c r="N545" s="54" t="s">
        <v>824</v>
      </c>
      <c r="O545" s="54" t="s">
        <v>21</v>
      </c>
      <c r="P545" s="54" t="s">
        <v>36</v>
      </c>
      <c r="Q545" s="54" t="s">
        <v>21</v>
      </c>
      <c r="R545" s="57">
        <v>447.68</v>
      </c>
      <c r="S545" s="57">
        <v>1108.01</v>
      </c>
      <c r="T545" s="58">
        <v>2276.1799999999998</v>
      </c>
    </row>
    <row r="546" spans="1:20" s="59" customFormat="1" ht="15" customHeight="1" x14ac:dyDescent="0.25">
      <c r="A546" s="54">
        <v>1</v>
      </c>
      <c r="B546" s="54">
        <v>10</v>
      </c>
      <c r="C546" s="54">
        <v>4</v>
      </c>
      <c r="D546" s="55">
        <v>46</v>
      </c>
      <c r="E546" s="54">
        <v>41</v>
      </c>
      <c r="F546" s="56" t="str">
        <f t="shared" si="12"/>
        <v>1.10.4.41</v>
      </c>
      <c r="G546" s="54" t="s">
        <v>26</v>
      </c>
      <c r="H546" s="54">
        <v>1500</v>
      </c>
      <c r="I546" s="54" t="s">
        <v>27</v>
      </c>
      <c r="J546" s="54" t="s">
        <v>826</v>
      </c>
      <c r="K546" s="54" t="s">
        <v>28</v>
      </c>
      <c r="L546" s="54" t="s">
        <v>29</v>
      </c>
      <c r="M546" s="54">
        <v>928</v>
      </c>
      <c r="N546" s="54" t="s">
        <v>823</v>
      </c>
      <c r="O546" s="54" t="s">
        <v>21</v>
      </c>
      <c r="P546" s="54" t="s">
        <v>36</v>
      </c>
      <c r="Q546" s="54" t="s">
        <v>21</v>
      </c>
      <c r="R546" s="57">
        <v>447.68</v>
      </c>
      <c r="S546" s="57">
        <v>1108.01</v>
      </c>
      <c r="T546" s="58">
        <v>2276.1799999999998</v>
      </c>
    </row>
    <row r="547" spans="1:20" ht="15" customHeight="1" x14ac:dyDescent="0.25">
      <c r="A547" s="54">
        <v>1</v>
      </c>
      <c r="B547" s="54">
        <v>10</v>
      </c>
      <c r="C547" s="54">
        <v>4</v>
      </c>
      <c r="D547" s="55">
        <v>46</v>
      </c>
      <c r="E547" s="54">
        <v>42</v>
      </c>
      <c r="F547" s="56" t="str">
        <f t="shared" si="12"/>
        <v>1.10.4.42</v>
      </c>
      <c r="G547" s="54" t="s">
        <v>26</v>
      </c>
      <c r="H547" s="54">
        <v>1500</v>
      </c>
      <c r="I547" s="54" t="s">
        <v>27</v>
      </c>
      <c r="J547" s="54" t="s">
        <v>826</v>
      </c>
      <c r="K547" s="54" t="s">
        <v>28</v>
      </c>
      <c r="L547" s="54" t="s">
        <v>29</v>
      </c>
      <c r="M547" s="54">
        <v>1078</v>
      </c>
      <c r="N547" s="54" t="s">
        <v>823</v>
      </c>
      <c r="O547" s="54" t="s">
        <v>21</v>
      </c>
      <c r="P547" s="54" t="s">
        <v>36</v>
      </c>
      <c r="Q547" s="54" t="s">
        <v>21</v>
      </c>
      <c r="R547" s="57">
        <v>447.68</v>
      </c>
      <c r="S547" s="57">
        <v>1108.01</v>
      </c>
      <c r="T547" s="58">
        <v>2276.1799999999998</v>
      </c>
    </row>
    <row r="548" spans="1:20" ht="15" customHeight="1" x14ac:dyDescent="0.25">
      <c r="A548" s="54">
        <v>1</v>
      </c>
      <c r="B548" s="54">
        <v>10</v>
      </c>
      <c r="C548" s="54">
        <v>4</v>
      </c>
      <c r="D548" s="55">
        <v>46</v>
      </c>
      <c r="E548" s="54">
        <v>43</v>
      </c>
      <c r="F548" s="56" t="str">
        <f t="shared" si="12"/>
        <v>1.10.4.43</v>
      </c>
      <c r="G548" s="54" t="s">
        <v>26</v>
      </c>
      <c r="H548" s="54">
        <v>3111</v>
      </c>
      <c r="I548" s="54" t="s">
        <v>27</v>
      </c>
      <c r="J548" s="54" t="s">
        <v>826</v>
      </c>
      <c r="K548" s="54" t="s">
        <v>28</v>
      </c>
      <c r="L548" s="54" t="s">
        <v>29</v>
      </c>
      <c r="M548" s="54">
        <v>1864</v>
      </c>
      <c r="N548" s="55" t="s">
        <v>824</v>
      </c>
      <c r="O548" s="54" t="s">
        <v>21</v>
      </c>
      <c r="P548" s="54" t="s">
        <v>36</v>
      </c>
      <c r="Q548" s="54" t="s">
        <v>21</v>
      </c>
      <c r="R548" s="57">
        <v>447.68</v>
      </c>
      <c r="S548" s="57">
        <v>1108.01</v>
      </c>
      <c r="T548" s="58">
        <v>2276.1799999999998</v>
      </c>
    </row>
    <row r="549" spans="1:20" ht="15" customHeight="1" x14ac:dyDescent="0.25">
      <c r="A549" s="54">
        <v>1</v>
      </c>
      <c r="B549" s="54">
        <v>10</v>
      </c>
      <c r="C549" s="54">
        <v>4</v>
      </c>
      <c r="D549" s="55">
        <v>46</v>
      </c>
      <c r="E549" s="54">
        <v>44</v>
      </c>
      <c r="F549" s="56" t="str">
        <f t="shared" si="12"/>
        <v>1.10.4.44</v>
      </c>
      <c r="G549" s="54" t="s">
        <v>26</v>
      </c>
      <c r="H549" s="54">
        <v>1341</v>
      </c>
      <c r="I549" s="54" t="s">
        <v>27</v>
      </c>
      <c r="J549" s="54" t="s">
        <v>826</v>
      </c>
      <c r="K549" s="54" t="s">
        <v>28</v>
      </c>
      <c r="L549" s="54" t="s">
        <v>29</v>
      </c>
      <c r="M549" s="54">
        <v>1014</v>
      </c>
      <c r="N549" s="54" t="s">
        <v>823</v>
      </c>
      <c r="O549" s="54" t="s">
        <v>21</v>
      </c>
      <c r="P549" s="54" t="s">
        <v>36</v>
      </c>
      <c r="Q549" s="54" t="s">
        <v>21</v>
      </c>
      <c r="R549" s="57">
        <v>447.68</v>
      </c>
      <c r="S549" s="57">
        <v>1108.01</v>
      </c>
      <c r="T549" s="58">
        <v>2276.1799999999998</v>
      </c>
    </row>
    <row r="550" spans="1:20" s="59" customFormat="1" ht="15" customHeight="1" x14ac:dyDescent="0.25">
      <c r="A550" s="54">
        <v>1</v>
      </c>
      <c r="B550" s="54">
        <v>10</v>
      </c>
      <c r="C550" s="54">
        <v>4</v>
      </c>
      <c r="D550" s="55">
        <v>46</v>
      </c>
      <c r="E550" s="54">
        <v>46</v>
      </c>
      <c r="F550" s="56" t="str">
        <f t="shared" si="12"/>
        <v>1.10.4.46</v>
      </c>
      <c r="G550" s="54" t="s">
        <v>26</v>
      </c>
      <c r="H550" s="54">
        <v>9202</v>
      </c>
      <c r="I550" s="54" t="s">
        <v>27</v>
      </c>
      <c r="J550" s="54" t="s">
        <v>826</v>
      </c>
      <c r="K550" s="54" t="s">
        <v>28</v>
      </c>
      <c r="L550" s="54" t="s">
        <v>29</v>
      </c>
      <c r="M550" s="54">
        <v>1518</v>
      </c>
      <c r="N550" s="54" t="s">
        <v>824</v>
      </c>
      <c r="O550" s="54" t="s">
        <v>21</v>
      </c>
      <c r="P550" s="54" t="s">
        <v>36</v>
      </c>
      <c r="Q550" s="54" t="s">
        <v>21</v>
      </c>
      <c r="R550" s="57">
        <v>447.68</v>
      </c>
      <c r="S550" s="57">
        <v>1108.01</v>
      </c>
      <c r="T550" s="58">
        <v>2276.1799999999998</v>
      </c>
    </row>
    <row r="551" spans="1:20" s="59" customFormat="1" ht="15" customHeight="1" x14ac:dyDescent="0.25">
      <c r="A551" s="54">
        <v>1</v>
      </c>
      <c r="B551" s="54">
        <v>10</v>
      </c>
      <c r="C551" s="54">
        <v>4</v>
      </c>
      <c r="D551" s="55">
        <v>46</v>
      </c>
      <c r="E551" s="54">
        <v>47</v>
      </c>
      <c r="F551" s="56" t="str">
        <f t="shared" si="12"/>
        <v>1.10.4.47</v>
      </c>
      <c r="G551" s="54" t="s">
        <v>26</v>
      </c>
      <c r="H551" s="54">
        <v>1500</v>
      </c>
      <c r="I551" s="54" t="s">
        <v>27</v>
      </c>
      <c r="J551" s="54" t="s">
        <v>826</v>
      </c>
      <c r="K551" s="54" t="s">
        <v>28</v>
      </c>
      <c r="L551" s="54" t="s">
        <v>29</v>
      </c>
      <c r="M551" s="54">
        <v>1867</v>
      </c>
      <c r="N551" s="54" t="s">
        <v>824</v>
      </c>
      <c r="O551" s="54" t="s">
        <v>21</v>
      </c>
      <c r="P551" s="54" t="s">
        <v>36</v>
      </c>
      <c r="Q551" s="54" t="s">
        <v>21</v>
      </c>
      <c r="R551" s="57">
        <v>447.68</v>
      </c>
      <c r="S551" s="57">
        <v>1108.01</v>
      </c>
      <c r="T551" s="58">
        <v>2276.1799999999998</v>
      </c>
    </row>
    <row r="552" spans="1:20" s="59" customFormat="1" ht="15" customHeight="1" x14ac:dyDescent="0.25">
      <c r="A552" s="54">
        <v>1</v>
      </c>
      <c r="B552" s="54">
        <v>10</v>
      </c>
      <c r="C552" s="54">
        <v>4</v>
      </c>
      <c r="D552" s="55">
        <v>46</v>
      </c>
      <c r="E552" s="54">
        <v>49</v>
      </c>
      <c r="F552" s="56" t="str">
        <f t="shared" si="12"/>
        <v>1.10.4.49</v>
      </c>
      <c r="G552" s="54" t="s">
        <v>26</v>
      </c>
      <c r="H552" s="54">
        <v>1500</v>
      </c>
      <c r="I552" s="54" t="s">
        <v>27</v>
      </c>
      <c r="J552" s="54" t="s">
        <v>826</v>
      </c>
      <c r="K552" s="54" t="s">
        <v>28</v>
      </c>
      <c r="L552" s="54" t="s">
        <v>29</v>
      </c>
      <c r="M552" s="54">
        <v>1755</v>
      </c>
      <c r="N552" s="54" t="s">
        <v>823</v>
      </c>
      <c r="O552" s="54" t="s">
        <v>21</v>
      </c>
      <c r="P552" s="54" t="s">
        <v>36</v>
      </c>
      <c r="Q552" s="54" t="s">
        <v>21</v>
      </c>
      <c r="R552" s="57">
        <v>447.68</v>
      </c>
      <c r="S552" s="57">
        <v>1108.01</v>
      </c>
      <c r="T552" s="58">
        <v>2276.1799999999998</v>
      </c>
    </row>
    <row r="553" spans="1:20" s="59" customFormat="1" ht="15" customHeight="1" x14ac:dyDescent="0.25">
      <c r="A553" s="54">
        <v>1</v>
      </c>
      <c r="B553" s="54">
        <v>10</v>
      </c>
      <c r="C553" s="54">
        <v>4</v>
      </c>
      <c r="D553" s="55">
        <v>46</v>
      </c>
      <c r="E553" s="54">
        <v>5</v>
      </c>
      <c r="F553" s="56" t="str">
        <f t="shared" si="12"/>
        <v>1.10.4.5</v>
      </c>
      <c r="G553" s="54" t="s">
        <v>26</v>
      </c>
      <c r="H553" s="54">
        <v>9310</v>
      </c>
      <c r="I553" s="54" t="s">
        <v>27</v>
      </c>
      <c r="J553" s="54" t="s">
        <v>826</v>
      </c>
      <c r="K553" s="54" t="s">
        <v>28</v>
      </c>
      <c r="L553" s="54" t="s">
        <v>29</v>
      </c>
      <c r="M553" s="54"/>
      <c r="N553" s="54" t="s">
        <v>824</v>
      </c>
      <c r="O553" s="54" t="s">
        <v>21</v>
      </c>
      <c r="P553" s="54" t="s">
        <v>36</v>
      </c>
      <c r="Q553" s="54" t="s">
        <v>21</v>
      </c>
      <c r="R553" s="57">
        <v>447.68</v>
      </c>
      <c r="S553" s="57">
        <v>1108.01</v>
      </c>
      <c r="T553" s="58">
        <v>2276.1799999999998</v>
      </c>
    </row>
    <row r="554" spans="1:20" s="59" customFormat="1" ht="15" customHeight="1" x14ac:dyDescent="0.25">
      <c r="A554" s="54">
        <v>1</v>
      </c>
      <c r="B554" s="54">
        <v>10</v>
      </c>
      <c r="C554" s="54">
        <v>4</v>
      </c>
      <c r="D554" s="55">
        <v>46</v>
      </c>
      <c r="E554" s="54">
        <v>50</v>
      </c>
      <c r="F554" s="56" t="str">
        <f t="shared" si="12"/>
        <v>1.10.4.50</v>
      </c>
      <c r="G554" s="54" t="s">
        <v>26</v>
      </c>
      <c r="H554" s="54">
        <v>9260</v>
      </c>
      <c r="I554" s="54" t="s">
        <v>27</v>
      </c>
      <c r="J554" s="54" t="s">
        <v>826</v>
      </c>
      <c r="K554" s="54" t="s">
        <v>28</v>
      </c>
      <c r="L554" s="54" t="s">
        <v>29</v>
      </c>
      <c r="M554" s="54"/>
      <c r="N554" s="54" t="s">
        <v>824</v>
      </c>
      <c r="O554" s="54" t="s">
        <v>21</v>
      </c>
      <c r="P554" s="54" t="s">
        <v>36</v>
      </c>
      <c r="Q554" s="54" t="s">
        <v>21</v>
      </c>
      <c r="R554" s="57">
        <v>447.68</v>
      </c>
      <c r="S554" s="57">
        <v>1108.01</v>
      </c>
      <c r="T554" s="58">
        <v>2276.1799999999998</v>
      </c>
    </row>
    <row r="555" spans="1:20" s="59" customFormat="1" ht="15" customHeight="1" x14ac:dyDescent="0.25">
      <c r="A555" s="54">
        <v>1</v>
      </c>
      <c r="B555" s="54">
        <v>10</v>
      </c>
      <c r="C555" s="54">
        <v>4</v>
      </c>
      <c r="D555" s="55">
        <v>46</v>
      </c>
      <c r="E555" s="54">
        <v>51</v>
      </c>
      <c r="F555" s="56" t="str">
        <f t="shared" si="12"/>
        <v>1.10.4.51</v>
      </c>
      <c r="G555" s="54" t="s">
        <v>26</v>
      </c>
      <c r="H555" s="54">
        <v>4930</v>
      </c>
      <c r="I555" s="54" t="s">
        <v>27</v>
      </c>
      <c r="J555" s="54" t="s">
        <v>826</v>
      </c>
      <c r="K555" s="54" t="s">
        <v>28</v>
      </c>
      <c r="L555" s="54" t="s">
        <v>29</v>
      </c>
      <c r="M555" s="54">
        <v>1822</v>
      </c>
      <c r="N555" s="54" t="s">
        <v>824</v>
      </c>
      <c r="O555" s="54" t="s">
        <v>21</v>
      </c>
      <c r="P555" s="54" t="s">
        <v>36</v>
      </c>
      <c r="Q555" s="54" t="s">
        <v>21</v>
      </c>
      <c r="R555" s="57">
        <v>447.68</v>
      </c>
      <c r="S555" s="57">
        <v>1108.01</v>
      </c>
      <c r="T555" s="58">
        <v>2276.1799999999998</v>
      </c>
    </row>
    <row r="556" spans="1:20" s="59" customFormat="1" ht="15" customHeight="1" x14ac:dyDescent="0.25">
      <c r="A556" s="54">
        <v>1</v>
      </c>
      <c r="B556" s="54">
        <v>10</v>
      </c>
      <c r="C556" s="54">
        <v>4</v>
      </c>
      <c r="D556" s="55">
        <v>46</v>
      </c>
      <c r="E556" s="54">
        <v>52</v>
      </c>
      <c r="F556" s="56" t="str">
        <f t="shared" si="12"/>
        <v>1.10.4.52</v>
      </c>
      <c r="G556" s="54" t="s">
        <v>26</v>
      </c>
      <c r="H556" s="54">
        <v>9231</v>
      </c>
      <c r="I556" s="54" t="s">
        <v>27</v>
      </c>
      <c r="J556" s="54" t="s">
        <v>826</v>
      </c>
      <c r="K556" s="54" t="s">
        <v>28</v>
      </c>
      <c r="L556" s="54" t="s">
        <v>29</v>
      </c>
      <c r="M556" s="59">
        <v>1874</v>
      </c>
      <c r="N556" s="54" t="s">
        <v>824</v>
      </c>
      <c r="O556" s="54" t="s">
        <v>21</v>
      </c>
      <c r="P556" s="54" t="s">
        <v>36</v>
      </c>
      <c r="Q556" s="54" t="s">
        <v>21</v>
      </c>
      <c r="R556" s="57">
        <v>447.68</v>
      </c>
      <c r="S556" s="57">
        <v>1108.01</v>
      </c>
      <c r="T556" s="58">
        <v>2276.1799999999998</v>
      </c>
    </row>
    <row r="557" spans="1:20" s="59" customFormat="1" ht="15" customHeight="1" x14ac:dyDescent="0.25">
      <c r="A557" s="54">
        <v>1</v>
      </c>
      <c r="B557" s="54">
        <v>10</v>
      </c>
      <c r="C557" s="54">
        <v>4</v>
      </c>
      <c r="D557" s="55"/>
      <c r="E557" s="54">
        <v>53</v>
      </c>
      <c r="F557" s="61" t="str">
        <f t="shared" si="12"/>
        <v>1.10.4.53</v>
      </c>
      <c r="G557" s="54" t="s">
        <v>26</v>
      </c>
      <c r="H557" s="54">
        <v>9120</v>
      </c>
      <c r="I557" s="54" t="s">
        <v>27</v>
      </c>
      <c r="J557" s="54" t="s">
        <v>826</v>
      </c>
      <c r="K557" s="54" t="s">
        <v>28</v>
      </c>
      <c r="L557" s="54" t="s">
        <v>29</v>
      </c>
      <c r="M557" s="54"/>
      <c r="N557" s="54" t="s">
        <v>824</v>
      </c>
      <c r="O557" s="54" t="s">
        <v>21</v>
      </c>
      <c r="P557" s="54" t="s">
        <v>196</v>
      </c>
      <c r="Q557" s="54" t="s">
        <v>21</v>
      </c>
      <c r="R557" s="57">
        <v>447.68</v>
      </c>
      <c r="S557" s="57">
        <v>1108.01</v>
      </c>
      <c r="T557" s="58">
        <v>2276.1799999999998</v>
      </c>
    </row>
    <row r="558" spans="1:20" s="59" customFormat="1" ht="15" customHeight="1" x14ac:dyDescent="0.25">
      <c r="A558" s="54">
        <v>1</v>
      </c>
      <c r="B558" s="54">
        <v>10</v>
      </c>
      <c r="C558" s="54">
        <v>4</v>
      </c>
      <c r="D558" s="55"/>
      <c r="E558" s="54">
        <v>54</v>
      </c>
      <c r="F558" s="61" t="str">
        <f t="shared" si="12"/>
        <v>1.10.4.54</v>
      </c>
      <c r="G558" s="54" t="s">
        <v>26</v>
      </c>
      <c r="H558" s="54">
        <v>9251</v>
      </c>
      <c r="I558" s="54" t="s">
        <v>27</v>
      </c>
      <c r="J558" s="54" t="s">
        <v>826</v>
      </c>
      <c r="K558" s="54" t="s">
        <v>28</v>
      </c>
      <c r="L558" s="54" t="s">
        <v>29</v>
      </c>
      <c r="M558" s="54"/>
      <c r="N558" s="54" t="s">
        <v>824</v>
      </c>
      <c r="O558" s="54" t="s">
        <v>21</v>
      </c>
      <c r="P558" s="54" t="s">
        <v>36</v>
      </c>
      <c r="Q558" s="54" t="s">
        <v>21</v>
      </c>
      <c r="R558" s="57">
        <v>447.68</v>
      </c>
      <c r="S558" s="57">
        <v>1108.01</v>
      </c>
      <c r="T558" s="58">
        <v>2276.1799999999998</v>
      </c>
    </row>
    <row r="559" spans="1:20" s="59" customFormat="1" ht="15" customHeight="1" x14ac:dyDescent="0.25">
      <c r="A559" s="62">
        <v>1</v>
      </c>
      <c r="B559" s="62">
        <v>10</v>
      </c>
      <c r="C559" s="62">
        <v>4</v>
      </c>
      <c r="D559" s="63"/>
      <c r="E559" s="62">
        <v>55</v>
      </c>
      <c r="F559" s="64" t="str">
        <f t="shared" si="12"/>
        <v>1.10.4.55</v>
      </c>
      <c r="G559" s="54" t="s">
        <v>26</v>
      </c>
      <c r="H559" s="62">
        <v>9202</v>
      </c>
      <c r="I559" s="54" t="s">
        <v>27</v>
      </c>
      <c r="J559" s="54" t="s">
        <v>826</v>
      </c>
      <c r="K559" s="54" t="s">
        <v>28</v>
      </c>
      <c r="L559" s="54" t="s">
        <v>29</v>
      </c>
      <c r="M559" s="54"/>
      <c r="N559" s="54" t="s">
        <v>824</v>
      </c>
      <c r="O559" s="54" t="s">
        <v>21</v>
      </c>
      <c r="P559" s="54" t="s">
        <v>36</v>
      </c>
      <c r="Q559" s="54" t="s">
        <v>21</v>
      </c>
      <c r="R559" s="57">
        <v>447.68</v>
      </c>
      <c r="S559" s="57">
        <v>1108.01</v>
      </c>
      <c r="T559" s="58">
        <v>2276.1799999999998</v>
      </c>
    </row>
    <row r="560" spans="1:20" s="59" customFormat="1" ht="15" customHeight="1" x14ac:dyDescent="0.25">
      <c r="A560" s="54">
        <v>1</v>
      </c>
      <c r="B560" s="54">
        <v>10</v>
      </c>
      <c r="C560" s="54">
        <v>4</v>
      </c>
      <c r="D560" s="55">
        <v>46</v>
      </c>
      <c r="E560" s="54">
        <v>7</v>
      </c>
      <c r="F560" s="56" t="str">
        <f t="shared" si="12"/>
        <v>1.10.4.7</v>
      </c>
      <c r="G560" s="54" t="s">
        <v>26</v>
      </c>
      <c r="H560" s="54">
        <v>1341</v>
      </c>
      <c r="I560" s="54" t="s">
        <v>27</v>
      </c>
      <c r="J560" s="54" t="s">
        <v>826</v>
      </c>
      <c r="K560" s="54" t="s">
        <v>28</v>
      </c>
      <c r="L560" s="54" t="s">
        <v>29</v>
      </c>
      <c r="M560" s="59">
        <v>493</v>
      </c>
      <c r="N560" s="54" t="s">
        <v>824</v>
      </c>
      <c r="O560" s="54" t="s">
        <v>21</v>
      </c>
      <c r="P560" s="54" t="s">
        <v>36</v>
      </c>
      <c r="Q560" s="54" t="s">
        <v>21</v>
      </c>
      <c r="R560" s="57">
        <v>447.68</v>
      </c>
      <c r="S560" s="57">
        <v>1108.01</v>
      </c>
      <c r="T560" s="58">
        <v>2276.1799999999998</v>
      </c>
    </row>
    <row r="561" spans="1:20" s="59" customFormat="1" ht="15" customHeight="1" x14ac:dyDescent="0.25">
      <c r="A561" s="54">
        <v>1</v>
      </c>
      <c r="B561" s="54">
        <v>10</v>
      </c>
      <c r="C561" s="54">
        <v>4</v>
      </c>
      <c r="D561" s="55">
        <v>46</v>
      </c>
      <c r="E561" s="54">
        <v>9</v>
      </c>
      <c r="F561" s="56" t="str">
        <f t="shared" si="12"/>
        <v>1.10.4.9</v>
      </c>
      <c r="G561" s="54" t="s">
        <v>26</v>
      </c>
      <c r="H561" s="54">
        <v>9251</v>
      </c>
      <c r="I561" s="54" t="s">
        <v>27</v>
      </c>
      <c r="J561" s="54" t="s">
        <v>826</v>
      </c>
      <c r="K561" s="54" t="s">
        <v>28</v>
      </c>
      <c r="L561" s="54" t="s">
        <v>29</v>
      </c>
      <c r="M561" s="54">
        <v>1277</v>
      </c>
      <c r="N561" s="54" t="s">
        <v>823</v>
      </c>
      <c r="O561" s="54" t="s">
        <v>21</v>
      </c>
      <c r="P561" s="54" t="s">
        <v>36</v>
      </c>
      <c r="Q561" s="54" t="s">
        <v>21</v>
      </c>
      <c r="R561" s="57">
        <v>447.68</v>
      </c>
      <c r="S561" s="57">
        <v>1108.01</v>
      </c>
      <c r="T561" s="58">
        <v>2276.1799999999998</v>
      </c>
    </row>
    <row r="562" spans="1:20" s="59" customFormat="1" ht="15" customHeight="1" x14ac:dyDescent="0.25">
      <c r="A562" s="54">
        <v>1</v>
      </c>
      <c r="B562" s="54">
        <v>10</v>
      </c>
      <c r="C562" s="54">
        <v>6</v>
      </c>
      <c r="D562" s="55">
        <v>1</v>
      </c>
      <c r="E562" s="54">
        <v>1</v>
      </c>
      <c r="F562" s="56" t="str">
        <f t="shared" si="12"/>
        <v>1.10.6.1</v>
      </c>
      <c r="G562" s="54" t="s">
        <v>33</v>
      </c>
      <c r="H562" s="54">
        <v>3321</v>
      </c>
      <c r="I562" s="54" t="s">
        <v>31</v>
      </c>
      <c r="J562" s="54" t="s">
        <v>826</v>
      </c>
      <c r="K562" s="54" t="s">
        <v>28</v>
      </c>
      <c r="L562" s="54" t="s">
        <v>29</v>
      </c>
      <c r="M562" s="54">
        <v>1415</v>
      </c>
      <c r="N562" s="54" t="s">
        <v>823</v>
      </c>
      <c r="O562" s="54" t="s">
        <v>21</v>
      </c>
      <c r="P562" s="54" t="s">
        <v>36</v>
      </c>
      <c r="Q562" s="54" t="s">
        <v>24</v>
      </c>
      <c r="R562" s="57">
        <v>447.68</v>
      </c>
      <c r="S562" s="57">
        <v>1108.01</v>
      </c>
      <c r="T562" s="58">
        <v>2276.1799999999998</v>
      </c>
    </row>
    <row r="563" spans="1:20" s="59" customFormat="1" ht="15" customHeight="1" x14ac:dyDescent="0.25">
      <c r="A563" s="54">
        <v>1</v>
      </c>
      <c r="B563" s="54">
        <v>10</v>
      </c>
      <c r="C563" s="54">
        <v>8</v>
      </c>
      <c r="D563" s="55">
        <v>2</v>
      </c>
      <c r="E563" s="54">
        <v>1</v>
      </c>
      <c r="F563" s="56" t="str">
        <f t="shared" si="12"/>
        <v>1.10.8.1</v>
      </c>
      <c r="G563" s="54" t="s">
        <v>919</v>
      </c>
      <c r="H563" s="54">
        <v>3111</v>
      </c>
      <c r="I563" s="54" t="s">
        <v>31</v>
      </c>
      <c r="J563" s="54" t="s">
        <v>826</v>
      </c>
      <c r="K563" s="54" t="s">
        <v>28</v>
      </c>
      <c r="L563" s="54" t="s">
        <v>29</v>
      </c>
      <c r="M563" s="54">
        <v>1450</v>
      </c>
      <c r="N563" s="54" t="s">
        <v>823</v>
      </c>
      <c r="O563" s="54" t="s">
        <v>21</v>
      </c>
      <c r="P563" s="54" t="s">
        <v>36</v>
      </c>
      <c r="Q563" s="54" t="s">
        <v>21</v>
      </c>
      <c r="R563" s="57">
        <v>447.68</v>
      </c>
      <c r="S563" s="57">
        <v>1108.01</v>
      </c>
      <c r="T563" s="58">
        <v>2276.1799999999998</v>
      </c>
    </row>
    <row r="564" spans="1:20" s="59" customFormat="1" ht="15" customHeight="1" x14ac:dyDescent="0.25">
      <c r="A564" s="54">
        <v>1</v>
      </c>
      <c r="B564" s="54">
        <v>10</v>
      </c>
      <c r="C564" s="54">
        <v>8</v>
      </c>
      <c r="D564" s="55">
        <v>2</v>
      </c>
      <c r="E564" s="54">
        <v>2</v>
      </c>
      <c r="F564" s="56" t="str">
        <f t="shared" si="12"/>
        <v>1.10.8.2</v>
      </c>
      <c r="G564" s="54" t="s">
        <v>919</v>
      </c>
      <c r="H564" s="54">
        <v>1350</v>
      </c>
      <c r="I564" s="54" t="s">
        <v>31</v>
      </c>
      <c r="J564" s="54" t="s">
        <v>826</v>
      </c>
      <c r="K564" s="54" t="s">
        <v>28</v>
      </c>
      <c r="L564" s="54" t="s">
        <v>29</v>
      </c>
      <c r="M564" s="54">
        <v>457</v>
      </c>
      <c r="N564" s="54" t="s">
        <v>823</v>
      </c>
      <c r="O564" s="54" t="s">
        <v>21</v>
      </c>
      <c r="P564" s="54" t="s">
        <v>36</v>
      </c>
      <c r="Q564" s="54" t="s">
        <v>21</v>
      </c>
      <c r="R564" s="57">
        <v>447.68</v>
      </c>
      <c r="S564" s="57">
        <v>1108.01</v>
      </c>
      <c r="T564" s="58">
        <v>2276.1799999999998</v>
      </c>
    </row>
    <row r="565" spans="1:20" s="59" customFormat="1" ht="15" customHeight="1" x14ac:dyDescent="0.25">
      <c r="A565" s="54">
        <v>1</v>
      </c>
      <c r="B565" s="54">
        <v>10</v>
      </c>
      <c r="C565" s="54">
        <v>11</v>
      </c>
      <c r="D565" s="55">
        <v>1</v>
      </c>
      <c r="E565" s="54">
        <v>1</v>
      </c>
      <c r="F565" s="56" t="str">
        <f t="shared" si="12"/>
        <v>1.10.11.1</v>
      </c>
      <c r="G565" s="54" t="s">
        <v>919</v>
      </c>
      <c r="H565" s="54">
        <v>2311</v>
      </c>
      <c r="I565" s="54" t="s">
        <v>31</v>
      </c>
      <c r="J565" s="54" t="s">
        <v>825</v>
      </c>
      <c r="K565" s="54" t="s">
        <v>28</v>
      </c>
      <c r="L565" s="54" t="s">
        <v>29</v>
      </c>
      <c r="M565" s="54">
        <v>1455</v>
      </c>
      <c r="N565" s="54" t="s">
        <v>823</v>
      </c>
      <c r="O565" s="54" t="s">
        <v>21</v>
      </c>
      <c r="P565" s="54" t="s">
        <v>36</v>
      </c>
      <c r="Q565" s="54" t="s">
        <v>21</v>
      </c>
      <c r="R565" s="57">
        <v>447.68</v>
      </c>
      <c r="S565" s="57">
        <v>1108.01</v>
      </c>
      <c r="T565" s="58">
        <v>2241.81</v>
      </c>
    </row>
    <row r="566" spans="1:20" s="59" customFormat="1" ht="15" customHeight="1" x14ac:dyDescent="0.25">
      <c r="A566" s="54">
        <v>1</v>
      </c>
      <c r="B566" s="54">
        <v>10</v>
      </c>
      <c r="C566" s="54">
        <v>18</v>
      </c>
      <c r="D566" s="55">
        <v>1</v>
      </c>
      <c r="E566" s="54">
        <v>1</v>
      </c>
      <c r="F566" s="56" t="str">
        <f t="shared" si="12"/>
        <v>1.10.18.1</v>
      </c>
      <c r="G566" s="54" t="s">
        <v>48</v>
      </c>
      <c r="H566" s="54">
        <v>9120</v>
      </c>
      <c r="I566" s="54" t="s">
        <v>31</v>
      </c>
      <c r="J566" s="54" t="s">
        <v>826</v>
      </c>
      <c r="K566" s="54" t="s">
        <v>28</v>
      </c>
      <c r="L566" s="54" t="s">
        <v>29</v>
      </c>
      <c r="M566" s="54">
        <v>557</v>
      </c>
      <c r="N566" s="54" t="s">
        <v>823</v>
      </c>
      <c r="O566" s="54" t="s">
        <v>21</v>
      </c>
      <c r="P566" s="54" t="s">
        <v>36</v>
      </c>
      <c r="Q566" s="54" t="s">
        <v>21</v>
      </c>
      <c r="R566" s="57">
        <v>447.68</v>
      </c>
      <c r="S566" s="57">
        <v>2636.62</v>
      </c>
      <c r="T566" s="58">
        <v>3804.79</v>
      </c>
    </row>
    <row r="567" spans="1:20" ht="15" customHeight="1" x14ac:dyDescent="0.25">
      <c r="A567" s="54">
        <v>1</v>
      </c>
      <c r="B567" s="54">
        <v>10</v>
      </c>
      <c r="C567" s="54">
        <v>18</v>
      </c>
      <c r="D567" s="55"/>
      <c r="E567" s="54">
        <v>2</v>
      </c>
      <c r="F567" s="61" t="str">
        <f t="shared" si="12"/>
        <v>1.10.18.2</v>
      </c>
      <c r="G567" s="54" t="s">
        <v>48</v>
      </c>
      <c r="H567" s="54">
        <v>9120</v>
      </c>
      <c r="I567" s="54" t="s">
        <v>31</v>
      </c>
      <c r="J567" s="54" t="s">
        <v>826</v>
      </c>
      <c r="K567" s="54" t="s">
        <v>28</v>
      </c>
      <c r="L567" s="54" t="s">
        <v>29</v>
      </c>
      <c r="M567" s="54"/>
      <c r="N567" s="54" t="s">
        <v>824</v>
      </c>
      <c r="O567" s="54" t="s">
        <v>21</v>
      </c>
      <c r="P567" s="54" t="s">
        <v>196</v>
      </c>
      <c r="Q567" s="54" t="s">
        <v>21</v>
      </c>
      <c r="R567" s="57">
        <v>447.68</v>
      </c>
      <c r="S567" s="57">
        <v>2636.62</v>
      </c>
      <c r="T567" s="58">
        <v>3804.79</v>
      </c>
    </row>
    <row r="568" spans="1:20" s="59" customFormat="1" ht="15" customHeight="1" x14ac:dyDescent="0.25">
      <c r="A568" s="54">
        <v>1</v>
      </c>
      <c r="B568" s="54">
        <v>10</v>
      </c>
      <c r="C568" s="54">
        <v>35</v>
      </c>
      <c r="D568" s="55">
        <v>1</v>
      </c>
      <c r="E568" s="54">
        <v>1</v>
      </c>
      <c r="F568" s="56" t="str">
        <f t="shared" si="12"/>
        <v>1.10.35.1</v>
      </c>
      <c r="G568" s="54" t="s">
        <v>65</v>
      </c>
      <c r="H568" s="54">
        <v>3410</v>
      </c>
      <c r="I568" s="54" t="s">
        <v>31</v>
      </c>
      <c r="J568" s="54" t="s">
        <v>825</v>
      </c>
      <c r="K568" s="54" t="s">
        <v>28</v>
      </c>
      <c r="L568" s="54" t="s">
        <v>29</v>
      </c>
      <c r="M568" s="54">
        <v>159</v>
      </c>
      <c r="N568" s="54" t="s">
        <v>823</v>
      </c>
      <c r="O568" s="54" t="s">
        <v>21</v>
      </c>
      <c r="P568" s="54" t="s">
        <v>36</v>
      </c>
      <c r="Q568" s="54" t="s">
        <v>21</v>
      </c>
      <c r="R568" s="57">
        <v>447.68</v>
      </c>
      <c r="S568" s="57">
        <v>1108.01</v>
      </c>
      <c r="T568" s="58">
        <v>2241.81</v>
      </c>
    </row>
    <row r="569" spans="1:20" s="59" customFormat="1" ht="15" customHeight="1" x14ac:dyDescent="0.25">
      <c r="A569" s="54">
        <v>1</v>
      </c>
      <c r="B569" s="54">
        <v>10</v>
      </c>
      <c r="C569" s="54">
        <v>38</v>
      </c>
      <c r="D569" s="55">
        <v>5</v>
      </c>
      <c r="E569" s="54">
        <v>1</v>
      </c>
      <c r="F569" s="56" t="str">
        <f t="shared" si="12"/>
        <v>1.10.38.1</v>
      </c>
      <c r="G569" s="54" t="s">
        <v>67</v>
      </c>
      <c r="H569" s="54">
        <v>1710</v>
      </c>
      <c r="I569" s="54" t="s">
        <v>31</v>
      </c>
      <c r="J569" s="54" t="s">
        <v>825</v>
      </c>
      <c r="K569" s="54" t="s">
        <v>28</v>
      </c>
      <c r="L569" s="54" t="s">
        <v>29</v>
      </c>
      <c r="M569" s="54">
        <v>1288</v>
      </c>
      <c r="N569" s="55" t="s">
        <v>824</v>
      </c>
      <c r="O569" s="54" t="s">
        <v>21</v>
      </c>
      <c r="P569" s="54" t="s">
        <v>36</v>
      </c>
      <c r="Q569" s="54" t="s">
        <v>21</v>
      </c>
      <c r="R569" s="57">
        <v>447.68</v>
      </c>
      <c r="S569" s="60">
        <v>1365.8</v>
      </c>
      <c r="T569" s="58">
        <v>2499.6</v>
      </c>
    </row>
    <row r="570" spans="1:20" s="59" customFormat="1" ht="15" customHeight="1" x14ac:dyDescent="0.25">
      <c r="A570" s="55">
        <v>1</v>
      </c>
      <c r="B570" s="55">
        <v>10</v>
      </c>
      <c r="C570" s="55">
        <v>38</v>
      </c>
      <c r="D570" s="55">
        <v>5</v>
      </c>
      <c r="E570" s="55">
        <v>2</v>
      </c>
      <c r="F570" s="61" t="str">
        <f t="shared" si="12"/>
        <v>1.10.38.2</v>
      </c>
      <c r="G570" s="55" t="s">
        <v>67</v>
      </c>
      <c r="H570" s="55">
        <v>1710</v>
      </c>
      <c r="I570" s="55" t="s">
        <v>31</v>
      </c>
      <c r="J570" s="55" t="s">
        <v>825</v>
      </c>
      <c r="K570" s="55" t="s">
        <v>28</v>
      </c>
      <c r="L570" s="55" t="s">
        <v>29</v>
      </c>
      <c r="M570" s="55"/>
      <c r="N570" s="55" t="s">
        <v>824</v>
      </c>
      <c r="O570" s="55" t="s">
        <v>21</v>
      </c>
      <c r="P570" s="55" t="s">
        <v>36</v>
      </c>
      <c r="Q570" s="55" t="s">
        <v>21</v>
      </c>
      <c r="R570" s="57">
        <v>447.68</v>
      </c>
      <c r="S570" s="60">
        <v>1365.8</v>
      </c>
      <c r="T570" s="58">
        <v>2499.6</v>
      </c>
    </row>
    <row r="571" spans="1:20" s="59" customFormat="1" ht="15" customHeight="1" x14ac:dyDescent="0.25">
      <c r="A571" s="54">
        <v>1</v>
      </c>
      <c r="B571" s="54">
        <v>10</v>
      </c>
      <c r="C571" s="54">
        <v>38</v>
      </c>
      <c r="D571" s="55">
        <v>5</v>
      </c>
      <c r="E571" s="54">
        <v>3</v>
      </c>
      <c r="F571" s="56" t="str">
        <f t="shared" si="12"/>
        <v>1.10.38.3</v>
      </c>
      <c r="G571" s="54" t="s">
        <v>67</v>
      </c>
      <c r="H571" s="54">
        <v>1710</v>
      </c>
      <c r="I571" s="54" t="s">
        <v>31</v>
      </c>
      <c r="J571" s="54" t="s">
        <v>825</v>
      </c>
      <c r="K571" s="54" t="s">
        <v>28</v>
      </c>
      <c r="L571" s="54" t="s">
        <v>29</v>
      </c>
      <c r="M571" s="54"/>
      <c r="N571" s="54" t="s">
        <v>824</v>
      </c>
      <c r="O571" s="54" t="s">
        <v>21</v>
      </c>
      <c r="P571" s="54" t="s">
        <v>36</v>
      </c>
      <c r="Q571" s="54" t="s">
        <v>21</v>
      </c>
      <c r="R571" s="57">
        <v>447.68</v>
      </c>
      <c r="S571" s="60">
        <v>1365.8</v>
      </c>
      <c r="T571" s="58">
        <v>2499.6</v>
      </c>
    </row>
    <row r="572" spans="1:20" s="59" customFormat="1" ht="15" customHeight="1" x14ac:dyDescent="0.25">
      <c r="A572" s="54">
        <v>1</v>
      </c>
      <c r="B572" s="54">
        <v>10</v>
      </c>
      <c r="C572" s="54">
        <v>38</v>
      </c>
      <c r="D572" s="55">
        <v>5</v>
      </c>
      <c r="E572" s="54">
        <v>4</v>
      </c>
      <c r="F572" s="56" t="str">
        <f t="shared" si="12"/>
        <v>1.10.38.4</v>
      </c>
      <c r="G572" s="54" t="s">
        <v>67</v>
      </c>
      <c r="H572" s="54">
        <v>1710</v>
      </c>
      <c r="I572" s="54" t="s">
        <v>31</v>
      </c>
      <c r="J572" s="54" t="s">
        <v>825</v>
      </c>
      <c r="K572" s="54" t="s">
        <v>28</v>
      </c>
      <c r="L572" s="54" t="s">
        <v>29</v>
      </c>
      <c r="M572" s="54">
        <v>194</v>
      </c>
      <c r="N572" s="54" t="s">
        <v>823</v>
      </c>
      <c r="O572" s="54" t="s">
        <v>21</v>
      </c>
      <c r="P572" s="54" t="s">
        <v>36</v>
      </c>
      <c r="Q572" s="54" t="s">
        <v>21</v>
      </c>
      <c r="R572" s="57">
        <v>447.68</v>
      </c>
      <c r="S572" s="60">
        <v>1365.8</v>
      </c>
      <c r="T572" s="58">
        <v>2499.6</v>
      </c>
    </row>
    <row r="573" spans="1:20" s="59" customFormat="1" ht="15" customHeight="1" x14ac:dyDescent="0.25">
      <c r="A573" s="54">
        <v>1</v>
      </c>
      <c r="B573" s="54">
        <v>10</v>
      </c>
      <c r="C573" s="54">
        <v>38</v>
      </c>
      <c r="D573" s="55">
        <v>5</v>
      </c>
      <c r="E573" s="54">
        <v>5</v>
      </c>
      <c r="F573" s="56" t="str">
        <f t="shared" si="12"/>
        <v>1.10.38.5</v>
      </c>
      <c r="G573" s="54" t="s">
        <v>67</v>
      </c>
      <c r="H573" s="54">
        <v>1710</v>
      </c>
      <c r="I573" s="54" t="s">
        <v>31</v>
      </c>
      <c r="J573" s="54" t="s">
        <v>825</v>
      </c>
      <c r="K573" s="54" t="s">
        <v>28</v>
      </c>
      <c r="L573" s="54" t="s">
        <v>29</v>
      </c>
      <c r="M573" s="54">
        <v>1373</v>
      </c>
      <c r="N573" s="55" t="s">
        <v>824</v>
      </c>
      <c r="O573" s="54" t="s">
        <v>21</v>
      </c>
      <c r="P573" s="54" t="s">
        <v>36</v>
      </c>
      <c r="Q573" s="54" t="s">
        <v>21</v>
      </c>
      <c r="R573" s="57">
        <v>447.68</v>
      </c>
      <c r="S573" s="60">
        <v>1365.8</v>
      </c>
      <c r="T573" s="58">
        <v>2499.6</v>
      </c>
    </row>
    <row r="574" spans="1:20" s="59" customFormat="1" ht="15" customHeight="1" x14ac:dyDescent="0.25">
      <c r="A574" s="54">
        <v>1</v>
      </c>
      <c r="B574" s="54">
        <v>10</v>
      </c>
      <c r="C574" s="54">
        <v>39</v>
      </c>
      <c r="D574" s="55">
        <v>1</v>
      </c>
      <c r="E574" s="54">
        <v>1</v>
      </c>
      <c r="F574" s="56" t="str">
        <f t="shared" si="12"/>
        <v>1.10.39.1</v>
      </c>
      <c r="G574" s="54" t="s">
        <v>191</v>
      </c>
      <c r="H574" s="54">
        <v>9203</v>
      </c>
      <c r="I574" s="54" t="s">
        <v>31</v>
      </c>
      <c r="J574" s="54" t="s">
        <v>825</v>
      </c>
      <c r="K574" s="54" t="s">
        <v>28</v>
      </c>
      <c r="L574" s="54" t="s">
        <v>29</v>
      </c>
      <c r="M574" s="54">
        <v>1289</v>
      </c>
      <c r="N574" s="54" t="s">
        <v>823</v>
      </c>
      <c r="O574" s="54" t="s">
        <v>21</v>
      </c>
      <c r="P574" s="54" t="s">
        <v>36</v>
      </c>
      <c r="Q574" s="54" t="s">
        <v>24</v>
      </c>
      <c r="R574" s="57">
        <v>447.68</v>
      </c>
      <c r="S574" s="60">
        <v>1456.25</v>
      </c>
      <c r="T574" s="58">
        <v>2590.0500000000002</v>
      </c>
    </row>
    <row r="575" spans="1:20" s="59" customFormat="1" ht="15" customHeight="1" x14ac:dyDescent="0.25">
      <c r="A575" s="54">
        <v>1</v>
      </c>
      <c r="B575" s="54">
        <v>10</v>
      </c>
      <c r="C575" s="54">
        <v>42</v>
      </c>
      <c r="D575" s="55">
        <v>2</v>
      </c>
      <c r="E575" s="54">
        <v>1</v>
      </c>
      <c r="F575" s="56" t="str">
        <f t="shared" si="12"/>
        <v>1.10.42.1</v>
      </c>
      <c r="G575" s="54" t="s">
        <v>68</v>
      </c>
      <c r="H575" s="54">
        <v>9203</v>
      </c>
      <c r="I575" s="54" t="s">
        <v>31</v>
      </c>
      <c r="J575" s="54" t="s">
        <v>825</v>
      </c>
      <c r="K575" s="54" t="s">
        <v>28</v>
      </c>
      <c r="L575" s="54" t="s">
        <v>29</v>
      </c>
      <c r="M575" s="54">
        <v>238</v>
      </c>
      <c r="N575" s="54" t="s">
        <v>823</v>
      </c>
      <c r="O575" s="54" t="s">
        <v>21</v>
      </c>
      <c r="P575" s="54" t="s">
        <v>36</v>
      </c>
      <c r="Q575" s="54" t="s">
        <v>21</v>
      </c>
      <c r="R575" s="57">
        <v>447.68</v>
      </c>
      <c r="S575" s="57">
        <v>1058.27</v>
      </c>
      <c r="T575" s="58">
        <v>2192.0700000000002</v>
      </c>
    </row>
    <row r="576" spans="1:20" ht="15" customHeight="1" x14ac:dyDescent="0.25">
      <c r="A576" s="54">
        <v>1</v>
      </c>
      <c r="B576" s="54">
        <v>10</v>
      </c>
      <c r="C576" s="54">
        <v>42</v>
      </c>
      <c r="D576" s="55">
        <v>2</v>
      </c>
      <c r="E576" s="54">
        <v>2</v>
      </c>
      <c r="F576" s="56" t="str">
        <f t="shared" si="12"/>
        <v>1.10.42.2</v>
      </c>
      <c r="G576" s="54" t="s">
        <v>68</v>
      </c>
      <c r="H576" s="54">
        <v>1600</v>
      </c>
      <c r="I576" s="54" t="s">
        <v>31</v>
      </c>
      <c r="J576" s="54" t="s">
        <v>825</v>
      </c>
      <c r="K576" s="54" t="s">
        <v>28</v>
      </c>
      <c r="L576" s="54" t="s">
        <v>29</v>
      </c>
      <c r="M576" s="54">
        <v>1287</v>
      </c>
      <c r="N576" s="54" t="s">
        <v>823</v>
      </c>
      <c r="O576" s="54" t="s">
        <v>21</v>
      </c>
      <c r="P576" s="54" t="s">
        <v>36</v>
      </c>
      <c r="Q576" s="54" t="s">
        <v>21</v>
      </c>
      <c r="R576" s="57">
        <v>447.68</v>
      </c>
      <c r="S576" s="57">
        <v>1058.27</v>
      </c>
      <c r="T576" s="58">
        <v>2192.0700000000002</v>
      </c>
    </row>
    <row r="577" spans="1:20" s="59" customFormat="1" ht="15" customHeight="1" x14ac:dyDescent="0.25">
      <c r="A577" s="55">
        <v>1</v>
      </c>
      <c r="B577" s="55">
        <v>10</v>
      </c>
      <c r="C577" s="55">
        <v>42</v>
      </c>
      <c r="D577" s="55">
        <v>1</v>
      </c>
      <c r="E577" s="55">
        <v>3</v>
      </c>
      <c r="F577" s="61" t="str">
        <f t="shared" si="12"/>
        <v>1.10.42.3</v>
      </c>
      <c r="G577" s="55" t="s">
        <v>68</v>
      </c>
      <c r="H577" s="55">
        <v>1630</v>
      </c>
      <c r="I577" s="54" t="s">
        <v>31</v>
      </c>
      <c r="J577" s="55" t="s">
        <v>825</v>
      </c>
      <c r="K577" s="55" t="s">
        <v>28</v>
      </c>
      <c r="L577" s="55" t="s">
        <v>29</v>
      </c>
      <c r="M577" s="55"/>
      <c r="N577" s="55" t="s">
        <v>824</v>
      </c>
      <c r="O577" s="55" t="s">
        <v>21</v>
      </c>
      <c r="P577" s="55" t="s">
        <v>36</v>
      </c>
      <c r="Q577" s="55" t="s">
        <v>21</v>
      </c>
      <c r="R577" s="57">
        <v>447.68</v>
      </c>
      <c r="S577" s="57">
        <v>1058.27</v>
      </c>
      <c r="T577" s="58">
        <v>2192.0700000000002</v>
      </c>
    </row>
    <row r="578" spans="1:20" s="59" customFormat="1" ht="15" customHeight="1" x14ac:dyDescent="0.25">
      <c r="A578" s="54">
        <v>1</v>
      </c>
      <c r="B578" s="54">
        <v>10</v>
      </c>
      <c r="C578" s="54">
        <v>45</v>
      </c>
      <c r="D578" s="55">
        <v>15</v>
      </c>
      <c r="E578" s="54">
        <v>1</v>
      </c>
      <c r="F578" s="56" t="str">
        <f t="shared" ref="F578:F641" si="13">CONCATENATE(A578,".",B578,".",C578,".",E578)</f>
        <v>1.10.45.1</v>
      </c>
      <c r="G578" s="54" t="s">
        <v>74</v>
      </c>
      <c r="H578" s="54">
        <v>1710</v>
      </c>
      <c r="I578" s="54" t="s">
        <v>31</v>
      </c>
      <c r="J578" s="54" t="s">
        <v>825</v>
      </c>
      <c r="K578" s="54" t="s">
        <v>28</v>
      </c>
      <c r="L578" s="54" t="s">
        <v>29</v>
      </c>
      <c r="M578" s="54"/>
      <c r="N578" s="54" t="s">
        <v>824</v>
      </c>
      <c r="O578" s="54" t="s">
        <v>21</v>
      </c>
      <c r="P578" s="54" t="s">
        <v>36</v>
      </c>
      <c r="Q578" s="54" t="s">
        <v>21</v>
      </c>
      <c r="R578" s="57">
        <v>447.68</v>
      </c>
      <c r="S578" s="57">
        <v>1058.27</v>
      </c>
      <c r="T578" s="58">
        <v>2192.0700000000002</v>
      </c>
    </row>
    <row r="579" spans="1:20" s="59" customFormat="1" ht="15" customHeight="1" x14ac:dyDescent="0.25">
      <c r="A579" s="55">
        <v>1</v>
      </c>
      <c r="B579" s="55">
        <v>10</v>
      </c>
      <c r="C579" s="55">
        <v>45</v>
      </c>
      <c r="D579" s="55">
        <v>15</v>
      </c>
      <c r="E579" s="55">
        <v>10</v>
      </c>
      <c r="F579" s="61" t="str">
        <f t="shared" si="13"/>
        <v>1.10.45.10</v>
      </c>
      <c r="G579" s="55" t="s">
        <v>74</v>
      </c>
      <c r="H579" s="55">
        <v>1710</v>
      </c>
      <c r="I579" s="54" t="s">
        <v>31</v>
      </c>
      <c r="J579" s="55" t="s">
        <v>825</v>
      </c>
      <c r="K579" s="55" t="s">
        <v>28</v>
      </c>
      <c r="L579" s="55" t="s">
        <v>29</v>
      </c>
      <c r="M579" s="53"/>
      <c r="N579" s="55" t="s">
        <v>824</v>
      </c>
      <c r="O579" s="55" t="s">
        <v>21</v>
      </c>
      <c r="P579" s="55" t="s">
        <v>36</v>
      </c>
      <c r="Q579" s="55" t="s">
        <v>21</v>
      </c>
      <c r="R579" s="57">
        <v>447.68</v>
      </c>
      <c r="S579" s="57">
        <v>1058.27</v>
      </c>
      <c r="T579" s="58">
        <v>2192.0700000000002</v>
      </c>
    </row>
    <row r="580" spans="1:20" s="59" customFormat="1" ht="15" customHeight="1" x14ac:dyDescent="0.25">
      <c r="A580" s="54">
        <v>1</v>
      </c>
      <c r="B580" s="54">
        <v>10</v>
      </c>
      <c r="C580" s="54">
        <v>45</v>
      </c>
      <c r="D580" s="55">
        <v>15</v>
      </c>
      <c r="E580" s="54">
        <v>11</v>
      </c>
      <c r="F580" s="56" t="str">
        <f t="shared" si="13"/>
        <v>1.10.45.11</v>
      </c>
      <c r="G580" s="54" t="s">
        <v>74</v>
      </c>
      <c r="H580" s="54">
        <v>1710</v>
      </c>
      <c r="I580" s="54" t="s">
        <v>31</v>
      </c>
      <c r="J580" s="54" t="s">
        <v>825</v>
      </c>
      <c r="K580" s="54" t="s">
        <v>28</v>
      </c>
      <c r="L580" s="54" t="s">
        <v>29</v>
      </c>
      <c r="M580" s="54">
        <v>317</v>
      </c>
      <c r="N580" s="54" t="s">
        <v>823</v>
      </c>
      <c r="O580" s="54" t="s">
        <v>21</v>
      </c>
      <c r="P580" s="54" t="s">
        <v>36</v>
      </c>
      <c r="Q580" s="54" t="s">
        <v>21</v>
      </c>
      <c r="R580" s="57">
        <v>447.68</v>
      </c>
      <c r="S580" s="57">
        <v>1058.27</v>
      </c>
      <c r="T580" s="58">
        <v>2192.0700000000002</v>
      </c>
    </row>
    <row r="581" spans="1:20" s="59" customFormat="1" ht="15" customHeight="1" x14ac:dyDescent="0.25">
      <c r="A581" s="54">
        <v>1</v>
      </c>
      <c r="B581" s="54">
        <v>10</v>
      </c>
      <c r="C581" s="54">
        <v>45</v>
      </c>
      <c r="D581" s="55">
        <v>15</v>
      </c>
      <c r="E581" s="54">
        <v>12</v>
      </c>
      <c r="F581" s="56" t="str">
        <f t="shared" si="13"/>
        <v>1.10.45.12</v>
      </c>
      <c r="G581" s="54" t="s">
        <v>74</v>
      </c>
      <c r="H581" s="54">
        <v>1710</v>
      </c>
      <c r="I581" s="54" t="s">
        <v>31</v>
      </c>
      <c r="J581" s="54" t="s">
        <v>825</v>
      </c>
      <c r="K581" s="54" t="s">
        <v>28</v>
      </c>
      <c r="L581" s="54" t="s">
        <v>29</v>
      </c>
      <c r="M581" s="54">
        <v>1110</v>
      </c>
      <c r="N581" s="54" t="s">
        <v>823</v>
      </c>
      <c r="O581" s="54" t="s">
        <v>21</v>
      </c>
      <c r="P581" s="54" t="s">
        <v>36</v>
      </c>
      <c r="Q581" s="54" t="s">
        <v>21</v>
      </c>
      <c r="R581" s="57">
        <v>447.68</v>
      </c>
      <c r="S581" s="57">
        <v>1058.27</v>
      </c>
      <c r="T581" s="58">
        <v>2192.0700000000002</v>
      </c>
    </row>
    <row r="582" spans="1:20" ht="15" customHeight="1" x14ac:dyDescent="0.25">
      <c r="A582" s="54">
        <v>1</v>
      </c>
      <c r="B582" s="54">
        <v>10</v>
      </c>
      <c r="C582" s="54">
        <v>45</v>
      </c>
      <c r="D582" s="55">
        <v>15</v>
      </c>
      <c r="E582" s="54">
        <v>13</v>
      </c>
      <c r="F582" s="56" t="str">
        <f t="shared" si="13"/>
        <v>1.10.45.13</v>
      </c>
      <c r="G582" s="54" t="s">
        <v>74</v>
      </c>
      <c r="H582" s="54">
        <v>1710</v>
      </c>
      <c r="I582" s="54" t="s">
        <v>31</v>
      </c>
      <c r="J582" s="54" t="s">
        <v>825</v>
      </c>
      <c r="K582" s="54" t="s">
        <v>28</v>
      </c>
      <c r="L582" s="54" t="s">
        <v>29</v>
      </c>
      <c r="M582" s="54">
        <v>336</v>
      </c>
      <c r="N582" s="54" t="s">
        <v>823</v>
      </c>
      <c r="O582" s="54" t="s">
        <v>21</v>
      </c>
      <c r="P582" s="54" t="s">
        <v>36</v>
      </c>
      <c r="Q582" s="54" t="s">
        <v>21</v>
      </c>
      <c r="R582" s="57">
        <v>447.68</v>
      </c>
      <c r="S582" s="57">
        <v>1058.27</v>
      </c>
      <c r="T582" s="58">
        <v>2192.0700000000002</v>
      </c>
    </row>
    <row r="583" spans="1:20" s="59" customFormat="1" ht="15" customHeight="1" x14ac:dyDescent="0.25">
      <c r="A583" s="54">
        <v>1</v>
      </c>
      <c r="B583" s="54">
        <v>10</v>
      </c>
      <c r="C583" s="54">
        <v>45</v>
      </c>
      <c r="D583" s="55">
        <v>15</v>
      </c>
      <c r="E583" s="54">
        <v>14</v>
      </c>
      <c r="F583" s="56" t="str">
        <f t="shared" si="13"/>
        <v>1.10.45.14</v>
      </c>
      <c r="G583" s="54" t="s">
        <v>74</v>
      </c>
      <c r="H583" s="54">
        <v>1710</v>
      </c>
      <c r="I583" s="54" t="s">
        <v>31</v>
      </c>
      <c r="J583" s="54" t="s">
        <v>825</v>
      </c>
      <c r="K583" s="54" t="s">
        <v>28</v>
      </c>
      <c r="L583" s="54" t="s">
        <v>29</v>
      </c>
      <c r="M583" s="54">
        <v>271</v>
      </c>
      <c r="N583" s="54" t="s">
        <v>823</v>
      </c>
      <c r="O583" s="54" t="s">
        <v>21</v>
      </c>
      <c r="P583" s="54" t="s">
        <v>36</v>
      </c>
      <c r="Q583" s="54" t="s">
        <v>21</v>
      </c>
      <c r="R583" s="57">
        <v>447.68</v>
      </c>
      <c r="S583" s="57">
        <v>1058.27</v>
      </c>
      <c r="T583" s="58">
        <v>2192.0700000000002</v>
      </c>
    </row>
    <row r="584" spans="1:20" s="59" customFormat="1" ht="15" customHeight="1" x14ac:dyDescent="0.25">
      <c r="A584" s="54">
        <v>1</v>
      </c>
      <c r="B584" s="54">
        <v>10</v>
      </c>
      <c r="C584" s="54">
        <v>45</v>
      </c>
      <c r="D584" s="55">
        <v>15</v>
      </c>
      <c r="E584" s="54">
        <v>15</v>
      </c>
      <c r="F584" s="56" t="str">
        <f t="shared" si="13"/>
        <v>1.10.45.15</v>
      </c>
      <c r="G584" s="54" t="s">
        <v>74</v>
      </c>
      <c r="H584" s="54">
        <v>1710</v>
      </c>
      <c r="I584" s="54" t="s">
        <v>31</v>
      </c>
      <c r="J584" s="54" t="s">
        <v>825</v>
      </c>
      <c r="K584" s="54" t="s">
        <v>28</v>
      </c>
      <c r="L584" s="54" t="s">
        <v>29</v>
      </c>
      <c r="M584" s="54">
        <v>337</v>
      </c>
      <c r="N584" s="54" t="s">
        <v>823</v>
      </c>
      <c r="O584" s="54" t="s">
        <v>21</v>
      </c>
      <c r="P584" s="54" t="s">
        <v>36</v>
      </c>
      <c r="Q584" s="54" t="s">
        <v>21</v>
      </c>
      <c r="R584" s="57">
        <v>447.68</v>
      </c>
      <c r="S584" s="57">
        <v>1058.27</v>
      </c>
      <c r="T584" s="58">
        <v>2192.0700000000002</v>
      </c>
    </row>
    <row r="585" spans="1:20" s="59" customFormat="1" ht="15" customHeight="1" x14ac:dyDescent="0.25">
      <c r="A585" s="54">
        <v>1</v>
      </c>
      <c r="B585" s="54">
        <v>10</v>
      </c>
      <c r="C585" s="54">
        <v>45</v>
      </c>
      <c r="D585" s="55">
        <v>15</v>
      </c>
      <c r="E585" s="54">
        <v>2</v>
      </c>
      <c r="F585" s="56" t="str">
        <f t="shared" si="13"/>
        <v>1.10.45.2</v>
      </c>
      <c r="G585" s="54" t="s">
        <v>74</v>
      </c>
      <c r="H585" s="54">
        <v>1710</v>
      </c>
      <c r="I585" s="54" t="s">
        <v>31</v>
      </c>
      <c r="J585" s="54" t="s">
        <v>825</v>
      </c>
      <c r="K585" s="54" t="s">
        <v>28</v>
      </c>
      <c r="L585" s="54" t="s">
        <v>29</v>
      </c>
      <c r="M585" s="54"/>
      <c r="N585" s="54" t="s">
        <v>824</v>
      </c>
      <c r="O585" s="54" t="s">
        <v>21</v>
      </c>
      <c r="P585" s="54" t="s">
        <v>36</v>
      </c>
      <c r="Q585" s="54" t="s">
        <v>21</v>
      </c>
      <c r="R585" s="57">
        <v>447.68</v>
      </c>
      <c r="S585" s="57">
        <v>1058.27</v>
      </c>
      <c r="T585" s="58">
        <v>2192.0700000000002</v>
      </c>
    </row>
    <row r="586" spans="1:20" s="59" customFormat="1" ht="15" customHeight="1" x14ac:dyDescent="0.25">
      <c r="A586" s="54">
        <v>1</v>
      </c>
      <c r="B586" s="54">
        <v>10</v>
      </c>
      <c r="C586" s="54">
        <v>45</v>
      </c>
      <c r="D586" s="55">
        <v>15</v>
      </c>
      <c r="E586" s="54">
        <v>3</v>
      </c>
      <c r="F586" s="56" t="str">
        <f t="shared" si="13"/>
        <v>1.10.45.3</v>
      </c>
      <c r="G586" s="54" t="s">
        <v>74</v>
      </c>
      <c r="H586" s="54">
        <v>1710</v>
      </c>
      <c r="I586" s="54" t="s">
        <v>31</v>
      </c>
      <c r="J586" s="54" t="s">
        <v>825</v>
      </c>
      <c r="K586" s="54" t="s">
        <v>28</v>
      </c>
      <c r="L586" s="54" t="s">
        <v>29</v>
      </c>
      <c r="M586" s="54">
        <v>287</v>
      </c>
      <c r="N586" s="54" t="s">
        <v>823</v>
      </c>
      <c r="O586" s="54" t="s">
        <v>21</v>
      </c>
      <c r="P586" s="54" t="s">
        <v>36</v>
      </c>
      <c r="Q586" s="54" t="s">
        <v>21</v>
      </c>
      <c r="R586" s="57">
        <v>447.68</v>
      </c>
      <c r="S586" s="57">
        <v>1058.27</v>
      </c>
      <c r="T586" s="58">
        <v>2192.0700000000002</v>
      </c>
    </row>
    <row r="587" spans="1:20" s="59" customFormat="1" ht="15" customHeight="1" x14ac:dyDescent="0.25">
      <c r="A587" s="54">
        <v>1</v>
      </c>
      <c r="B587" s="54">
        <v>10</v>
      </c>
      <c r="C587" s="54">
        <v>45</v>
      </c>
      <c r="D587" s="55">
        <v>15</v>
      </c>
      <c r="E587" s="54">
        <v>4</v>
      </c>
      <c r="F587" s="56" t="str">
        <f t="shared" si="13"/>
        <v>1.10.45.4</v>
      </c>
      <c r="G587" s="54" t="s">
        <v>74</v>
      </c>
      <c r="H587" s="54">
        <v>1710</v>
      </c>
      <c r="I587" s="54" t="s">
        <v>31</v>
      </c>
      <c r="J587" s="54" t="s">
        <v>825</v>
      </c>
      <c r="K587" s="54" t="s">
        <v>28</v>
      </c>
      <c r="L587" s="54" t="s">
        <v>29</v>
      </c>
      <c r="M587" s="54">
        <v>241</v>
      </c>
      <c r="N587" s="54" t="s">
        <v>823</v>
      </c>
      <c r="O587" s="54" t="s">
        <v>21</v>
      </c>
      <c r="P587" s="54" t="s">
        <v>36</v>
      </c>
      <c r="Q587" s="54" t="s">
        <v>21</v>
      </c>
      <c r="R587" s="57">
        <v>447.68</v>
      </c>
      <c r="S587" s="57">
        <v>1058.27</v>
      </c>
      <c r="T587" s="58">
        <v>2192.0700000000002</v>
      </c>
    </row>
    <row r="588" spans="1:20" s="59" customFormat="1" ht="15" customHeight="1" x14ac:dyDescent="0.25">
      <c r="A588" s="54">
        <v>1</v>
      </c>
      <c r="B588" s="54">
        <v>10</v>
      </c>
      <c r="C588" s="54">
        <v>45</v>
      </c>
      <c r="D588" s="55">
        <v>15</v>
      </c>
      <c r="E588" s="54">
        <v>5</v>
      </c>
      <c r="F588" s="56" t="str">
        <f t="shared" si="13"/>
        <v>1.10.45.5</v>
      </c>
      <c r="G588" s="54" t="s">
        <v>74</v>
      </c>
      <c r="H588" s="54">
        <v>1710</v>
      </c>
      <c r="I588" s="54" t="s">
        <v>31</v>
      </c>
      <c r="J588" s="54" t="s">
        <v>825</v>
      </c>
      <c r="K588" s="54" t="s">
        <v>28</v>
      </c>
      <c r="L588" s="54" t="s">
        <v>29</v>
      </c>
      <c r="M588" s="54">
        <v>229</v>
      </c>
      <c r="N588" s="54" t="s">
        <v>823</v>
      </c>
      <c r="O588" s="54" t="s">
        <v>21</v>
      </c>
      <c r="P588" s="54" t="s">
        <v>36</v>
      </c>
      <c r="Q588" s="54" t="s">
        <v>21</v>
      </c>
      <c r="R588" s="57">
        <v>447.68</v>
      </c>
      <c r="S588" s="57">
        <v>1058.27</v>
      </c>
      <c r="T588" s="58">
        <v>2192.0700000000002</v>
      </c>
    </row>
    <row r="589" spans="1:20" s="59" customFormat="1" ht="15" customHeight="1" x14ac:dyDescent="0.25">
      <c r="A589" s="54">
        <v>1</v>
      </c>
      <c r="B589" s="54">
        <v>10</v>
      </c>
      <c r="C589" s="54">
        <v>45</v>
      </c>
      <c r="D589" s="55">
        <v>15</v>
      </c>
      <c r="E589" s="54">
        <v>6</v>
      </c>
      <c r="F589" s="56" t="str">
        <f t="shared" si="13"/>
        <v>1.10.45.6</v>
      </c>
      <c r="G589" s="54" t="s">
        <v>74</v>
      </c>
      <c r="H589" s="54">
        <v>1710</v>
      </c>
      <c r="I589" s="54" t="s">
        <v>31</v>
      </c>
      <c r="J589" s="54" t="s">
        <v>825</v>
      </c>
      <c r="K589" s="54" t="s">
        <v>28</v>
      </c>
      <c r="L589" s="54" t="s">
        <v>29</v>
      </c>
      <c r="M589" s="54">
        <v>256</v>
      </c>
      <c r="N589" s="54" t="s">
        <v>823</v>
      </c>
      <c r="O589" s="54" t="s">
        <v>21</v>
      </c>
      <c r="P589" s="54" t="s">
        <v>36</v>
      </c>
      <c r="Q589" s="54" t="s">
        <v>21</v>
      </c>
      <c r="R589" s="57">
        <v>447.68</v>
      </c>
      <c r="S589" s="57">
        <v>1058.27</v>
      </c>
      <c r="T589" s="58">
        <v>2192.0700000000002</v>
      </c>
    </row>
    <row r="590" spans="1:20" ht="15" customHeight="1" x14ac:dyDescent="0.25">
      <c r="A590" s="55">
        <v>1</v>
      </c>
      <c r="B590" s="55">
        <v>10</v>
      </c>
      <c r="C590" s="55">
        <v>45</v>
      </c>
      <c r="D590" s="55">
        <v>15</v>
      </c>
      <c r="E590" s="55">
        <v>7</v>
      </c>
      <c r="F590" s="61" t="str">
        <f t="shared" si="13"/>
        <v>1.10.45.7</v>
      </c>
      <c r="G590" s="55" t="s">
        <v>74</v>
      </c>
      <c r="H590" s="55">
        <v>1710</v>
      </c>
      <c r="I590" s="54" t="s">
        <v>31</v>
      </c>
      <c r="J590" s="55" t="s">
        <v>825</v>
      </c>
      <c r="K590" s="55" t="s">
        <v>28</v>
      </c>
      <c r="L590" s="55" t="s">
        <v>29</v>
      </c>
      <c r="N590" s="55" t="s">
        <v>824</v>
      </c>
      <c r="O590" s="55" t="s">
        <v>21</v>
      </c>
      <c r="P590" s="55" t="s">
        <v>36</v>
      </c>
      <c r="Q590" s="55" t="s">
        <v>21</v>
      </c>
      <c r="R590" s="57">
        <v>447.68</v>
      </c>
      <c r="S590" s="57">
        <v>1058.27</v>
      </c>
      <c r="T590" s="58">
        <v>2192.0700000000002</v>
      </c>
    </row>
    <row r="591" spans="1:20" s="59" customFormat="1" ht="16.5" customHeight="1" x14ac:dyDescent="0.25">
      <c r="A591" s="54">
        <v>1</v>
      </c>
      <c r="B591" s="54">
        <v>10</v>
      </c>
      <c r="C591" s="54">
        <v>45</v>
      </c>
      <c r="D591" s="55">
        <v>15</v>
      </c>
      <c r="E591" s="54">
        <v>8</v>
      </c>
      <c r="F591" s="56" t="str">
        <f t="shared" si="13"/>
        <v>1.10.45.8</v>
      </c>
      <c r="G591" s="54" t="s">
        <v>74</v>
      </c>
      <c r="H591" s="54">
        <v>1710</v>
      </c>
      <c r="I591" s="54" t="s">
        <v>31</v>
      </c>
      <c r="J591" s="54" t="s">
        <v>825</v>
      </c>
      <c r="K591" s="54" t="s">
        <v>28</v>
      </c>
      <c r="L591" s="54" t="s">
        <v>29</v>
      </c>
      <c r="M591" s="54">
        <v>263</v>
      </c>
      <c r="N591" s="54" t="s">
        <v>823</v>
      </c>
      <c r="O591" s="54" t="s">
        <v>21</v>
      </c>
      <c r="P591" s="54" t="s">
        <v>36</v>
      </c>
      <c r="Q591" s="54" t="s">
        <v>21</v>
      </c>
      <c r="R591" s="57">
        <v>447.68</v>
      </c>
      <c r="S591" s="57">
        <v>1058.27</v>
      </c>
      <c r="T591" s="58">
        <v>2192.0700000000002</v>
      </c>
    </row>
    <row r="592" spans="1:20" ht="15" customHeight="1" x14ac:dyDescent="0.25">
      <c r="A592" s="54">
        <v>1</v>
      </c>
      <c r="B592" s="54">
        <v>10</v>
      </c>
      <c r="C592" s="54">
        <v>45</v>
      </c>
      <c r="D592" s="55">
        <v>15</v>
      </c>
      <c r="E592" s="54">
        <v>9</v>
      </c>
      <c r="F592" s="56" t="str">
        <f t="shared" si="13"/>
        <v>1.10.45.9</v>
      </c>
      <c r="G592" s="54" t="s">
        <v>74</v>
      </c>
      <c r="H592" s="54">
        <v>1710</v>
      </c>
      <c r="I592" s="54" t="s">
        <v>31</v>
      </c>
      <c r="J592" s="54" t="s">
        <v>825</v>
      </c>
      <c r="K592" s="54" t="s">
        <v>28</v>
      </c>
      <c r="L592" s="54" t="s">
        <v>29</v>
      </c>
      <c r="M592" s="54">
        <v>223</v>
      </c>
      <c r="N592" s="54" t="s">
        <v>823</v>
      </c>
      <c r="O592" s="54" t="s">
        <v>21</v>
      </c>
      <c r="P592" s="54" t="s">
        <v>36</v>
      </c>
      <c r="Q592" s="54" t="s">
        <v>21</v>
      </c>
      <c r="R592" s="57">
        <v>447.68</v>
      </c>
      <c r="S592" s="57">
        <v>1058.27</v>
      </c>
      <c r="T592" s="58">
        <v>2192.0700000000002</v>
      </c>
    </row>
    <row r="593" spans="1:20" ht="15" customHeight="1" x14ac:dyDescent="0.25">
      <c r="A593" s="54">
        <v>1</v>
      </c>
      <c r="B593" s="54">
        <v>10</v>
      </c>
      <c r="C593" s="54">
        <v>46</v>
      </c>
      <c r="D593" s="55">
        <v>2</v>
      </c>
      <c r="E593" s="54">
        <v>1</v>
      </c>
      <c r="F593" s="56" t="str">
        <f t="shared" si="13"/>
        <v>1.10.46.1</v>
      </c>
      <c r="G593" s="54" t="s">
        <v>75</v>
      </c>
      <c r="H593" s="54">
        <v>1600</v>
      </c>
      <c r="I593" s="54" t="s">
        <v>31</v>
      </c>
      <c r="J593" s="54" t="s">
        <v>825</v>
      </c>
      <c r="K593" s="54" t="s">
        <v>28</v>
      </c>
      <c r="L593" s="54" t="s">
        <v>29</v>
      </c>
      <c r="M593" s="54">
        <v>187</v>
      </c>
      <c r="N593" s="54" t="s">
        <v>823</v>
      </c>
      <c r="O593" s="54" t="s">
        <v>21</v>
      </c>
      <c r="P593" s="54" t="s">
        <v>36</v>
      </c>
      <c r="Q593" s="54" t="s">
        <v>21</v>
      </c>
      <c r="R593" s="57">
        <v>447.68</v>
      </c>
      <c r="S593" s="60">
        <v>1365.8</v>
      </c>
      <c r="T593" s="58">
        <v>2499.6</v>
      </c>
    </row>
    <row r="594" spans="1:20" s="59" customFormat="1" ht="15" customHeight="1" x14ac:dyDescent="0.25">
      <c r="A594" s="54">
        <v>1</v>
      </c>
      <c r="B594" s="54">
        <v>10</v>
      </c>
      <c r="C594" s="54">
        <v>46</v>
      </c>
      <c r="D594" s="55">
        <v>2</v>
      </c>
      <c r="E594" s="54">
        <v>2</v>
      </c>
      <c r="F594" s="56" t="str">
        <f t="shared" si="13"/>
        <v>1.10.46.2</v>
      </c>
      <c r="G594" s="54" t="s">
        <v>75</v>
      </c>
      <c r="H594" s="54">
        <v>1630</v>
      </c>
      <c r="I594" s="54" t="s">
        <v>31</v>
      </c>
      <c r="J594" s="54" t="s">
        <v>825</v>
      </c>
      <c r="K594" s="54" t="s">
        <v>28</v>
      </c>
      <c r="L594" s="54" t="s">
        <v>29</v>
      </c>
      <c r="M594" s="54">
        <v>236</v>
      </c>
      <c r="N594" s="54" t="s">
        <v>823</v>
      </c>
      <c r="O594" s="54" t="s">
        <v>21</v>
      </c>
      <c r="P594" s="54" t="s">
        <v>36</v>
      </c>
      <c r="Q594" s="54" t="s">
        <v>21</v>
      </c>
      <c r="R594" s="57">
        <v>447.68</v>
      </c>
      <c r="S594" s="60">
        <v>1365.8</v>
      </c>
      <c r="T594" s="58">
        <v>2499.6</v>
      </c>
    </row>
    <row r="595" spans="1:20" s="59" customFormat="1" ht="15" customHeight="1" x14ac:dyDescent="0.25">
      <c r="A595" s="54">
        <v>1</v>
      </c>
      <c r="B595" s="54">
        <v>10</v>
      </c>
      <c r="C595" s="54">
        <v>46</v>
      </c>
      <c r="D595" s="55">
        <v>1</v>
      </c>
      <c r="E595" s="54">
        <v>4</v>
      </c>
      <c r="F595" s="56" t="str">
        <f t="shared" si="13"/>
        <v>1.10.46.4</v>
      </c>
      <c r="G595" s="54" t="s">
        <v>75</v>
      </c>
      <c r="H595" s="54">
        <v>3420</v>
      </c>
      <c r="I595" s="54" t="s">
        <v>31</v>
      </c>
      <c r="J595" s="54" t="s">
        <v>825</v>
      </c>
      <c r="K595" s="54" t="s">
        <v>28</v>
      </c>
      <c r="L595" s="54" t="s">
        <v>29</v>
      </c>
      <c r="M595" s="54">
        <v>283</v>
      </c>
      <c r="N595" s="54" t="s">
        <v>823</v>
      </c>
      <c r="O595" s="54" t="s">
        <v>21</v>
      </c>
      <c r="P595" s="54" t="s">
        <v>36</v>
      </c>
      <c r="Q595" s="54" t="s">
        <v>21</v>
      </c>
      <c r="R595" s="57">
        <v>447.68</v>
      </c>
      <c r="S595" s="60">
        <v>1365.8</v>
      </c>
      <c r="T595" s="58">
        <v>2499.6</v>
      </c>
    </row>
    <row r="596" spans="1:20" ht="15" customHeight="1" x14ac:dyDescent="0.25">
      <c r="A596" s="55">
        <v>1</v>
      </c>
      <c r="B596" s="55">
        <v>10</v>
      </c>
      <c r="C596" s="55">
        <v>46</v>
      </c>
      <c r="D596" s="55">
        <v>1</v>
      </c>
      <c r="E596" s="55">
        <v>5</v>
      </c>
      <c r="F596" s="61" t="str">
        <f t="shared" si="13"/>
        <v>1.10.46.5</v>
      </c>
      <c r="G596" s="55" t="s">
        <v>75</v>
      </c>
      <c r="H596" s="55">
        <v>3420</v>
      </c>
      <c r="I596" s="54" t="s">
        <v>31</v>
      </c>
      <c r="J596" s="55" t="s">
        <v>825</v>
      </c>
      <c r="K596" s="55" t="s">
        <v>28</v>
      </c>
      <c r="L596" s="55" t="s">
        <v>29</v>
      </c>
      <c r="M596" s="55">
        <v>225</v>
      </c>
      <c r="N596" s="55" t="s">
        <v>824</v>
      </c>
      <c r="O596" s="55" t="s">
        <v>21</v>
      </c>
      <c r="P596" s="55" t="s">
        <v>36</v>
      </c>
      <c r="Q596" s="55" t="s">
        <v>21</v>
      </c>
      <c r="R596" s="57">
        <v>447.68</v>
      </c>
      <c r="S596" s="60">
        <v>1365.8</v>
      </c>
      <c r="T596" s="58">
        <v>2499.6</v>
      </c>
    </row>
    <row r="597" spans="1:20" s="59" customFormat="1" ht="15" customHeight="1" x14ac:dyDescent="0.25">
      <c r="A597" s="54">
        <v>1</v>
      </c>
      <c r="B597" s="54">
        <v>10</v>
      </c>
      <c r="C597" s="54">
        <v>47</v>
      </c>
      <c r="D597" s="55">
        <v>1</v>
      </c>
      <c r="E597" s="54">
        <v>1</v>
      </c>
      <c r="F597" s="56" t="str">
        <f t="shared" si="13"/>
        <v>1.10.47.1</v>
      </c>
      <c r="G597" s="54" t="s">
        <v>76</v>
      </c>
      <c r="H597" s="54">
        <v>1650</v>
      </c>
      <c r="I597" s="54" t="s">
        <v>31</v>
      </c>
      <c r="J597" s="54" t="s">
        <v>825</v>
      </c>
      <c r="K597" s="54" t="s">
        <v>28</v>
      </c>
      <c r="L597" s="54" t="s">
        <v>29</v>
      </c>
      <c r="M597" s="54">
        <v>180</v>
      </c>
      <c r="N597" s="54" t="s">
        <v>823</v>
      </c>
      <c r="O597" s="54" t="s">
        <v>21</v>
      </c>
      <c r="P597" s="54" t="s">
        <v>36</v>
      </c>
      <c r="Q597" s="54" t="s">
        <v>21</v>
      </c>
      <c r="R597" s="57">
        <v>447.68</v>
      </c>
      <c r="S597" s="60">
        <v>1365.8</v>
      </c>
      <c r="T597" s="58">
        <v>2499.6</v>
      </c>
    </row>
    <row r="598" spans="1:20" ht="15" customHeight="1" x14ac:dyDescent="0.25">
      <c r="A598" s="55">
        <v>1</v>
      </c>
      <c r="B598" s="55">
        <v>10</v>
      </c>
      <c r="C598" s="55">
        <v>50</v>
      </c>
      <c r="D598" s="55">
        <v>8</v>
      </c>
      <c r="E598" s="55">
        <v>1</v>
      </c>
      <c r="F598" s="61" t="str">
        <f t="shared" si="13"/>
        <v>1.10.50.1</v>
      </c>
      <c r="G598" s="55" t="s">
        <v>78</v>
      </c>
      <c r="H598" s="55">
        <v>3420</v>
      </c>
      <c r="I598" s="55" t="s">
        <v>31</v>
      </c>
      <c r="J598" s="55" t="s">
        <v>825</v>
      </c>
      <c r="K598" s="55" t="s">
        <v>28</v>
      </c>
      <c r="L598" s="55" t="s">
        <v>29</v>
      </c>
      <c r="N598" s="55" t="s">
        <v>824</v>
      </c>
      <c r="O598" s="55" t="s">
        <v>21</v>
      </c>
      <c r="P598" s="55" t="s">
        <v>36</v>
      </c>
      <c r="Q598" s="55" t="s">
        <v>21</v>
      </c>
      <c r="R598" s="57">
        <v>447.68</v>
      </c>
      <c r="S598" s="57">
        <v>1058.27</v>
      </c>
      <c r="T598" s="58">
        <v>2192.0700000000002</v>
      </c>
    </row>
    <row r="599" spans="1:20" s="59" customFormat="1" ht="15" customHeight="1" x14ac:dyDescent="0.25">
      <c r="A599" s="55">
        <v>1</v>
      </c>
      <c r="B599" s="55">
        <v>10</v>
      </c>
      <c r="C599" s="55">
        <v>50</v>
      </c>
      <c r="D599" s="55">
        <v>8</v>
      </c>
      <c r="E599" s="55">
        <v>2</v>
      </c>
      <c r="F599" s="61" t="str">
        <f t="shared" si="13"/>
        <v>1.10.50.2</v>
      </c>
      <c r="G599" s="55" t="s">
        <v>78</v>
      </c>
      <c r="H599" s="55">
        <v>3420</v>
      </c>
      <c r="I599" s="55" t="s">
        <v>31</v>
      </c>
      <c r="J599" s="55" t="s">
        <v>825</v>
      </c>
      <c r="K599" s="55" t="s">
        <v>28</v>
      </c>
      <c r="L599" s="55" t="s">
        <v>29</v>
      </c>
      <c r="M599" s="55"/>
      <c r="N599" s="55" t="s">
        <v>824</v>
      </c>
      <c r="O599" s="55" t="s">
        <v>21</v>
      </c>
      <c r="P599" s="55" t="s">
        <v>36</v>
      </c>
      <c r="Q599" s="55" t="s">
        <v>21</v>
      </c>
      <c r="R599" s="57">
        <v>447.68</v>
      </c>
      <c r="S599" s="57">
        <v>1058.27</v>
      </c>
      <c r="T599" s="58">
        <v>2192.0700000000002</v>
      </c>
    </row>
    <row r="600" spans="1:20" s="59" customFormat="1" ht="15" customHeight="1" x14ac:dyDescent="0.25">
      <c r="A600" s="54">
        <v>1</v>
      </c>
      <c r="B600" s="54">
        <v>10</v>
      </c>
      <c r="C600" s="54">
        <v>50</v>
      </c>
      <c r="D600" s="55">
        <v>8</v>
      </c>
      <c r="E600" s="54">
        <v>3</v>
      </c>
      <c r="F600" s="56" t="str">
        <f t="shared" si="13"/>
        <v>1.10.50.3</v>
      </c>
      <c r="G600" s="54" t="s">
        <v>78</v>
      </c>
      <c r="H600" s="54">
        <v>3420</v>
      </c>
      <c r="I600" s="54" t="s">
        <v>31</v>
      </c>
      <c r="J600" s="54" t="s">
        <v>825</v>
      </c>
      <c r="K600" s="54" t="s">
        <v>28</v>
      </c>
      <c r="L600" s="54" t="s">
        <v>29</v>
      </c>
      <c r="M600" s="54">
        <v>273</v>
      </c>
      <c r="N600" s="54" t="s">
        <v>823</v>
      </c>
      <c r="O600" s="54" t="s">
        <v>21</v>
      </c>
      <c r="P600" s="54" t="s">
        <v>36</v>
      </c>
      <c r="Q600" s="54" t="s">
        <v>21</v>
      </c>
      <c r="R600" s="57">
        <v>447.68</v>
      </c>
      <c r="S600" s="57">
        <v>1058.27</v>
      </c>
      <c r="T600" s="58">
        <v>2192.0700000000002</v>
      </c>
    </row>
    <row r="601" spans="1:20" ht="15" customHeight="1" x14ac:dyDescent="0.25">
      <c r="A601" s="55">
        <v>1</v>
      </c>
      <c r="B601" s="55">
        <v>10</v>
      </c>
      <c r="C601" s="55">
        <v>50</v>
      </c>
      <c r="D601" s="55">
        <v>8</v>
      </c>
      <c r="E601" s="55">
        <v>4</v>
      </c>
      <c r="F601" s="61" t="str">
        <f t="shared" si="13"/>
        <v>1.10.50.4</v>
      </c>
      <c r="G601" s="55" t="s">
        <v>78</v>
      </c>
      <c r="H601" s="55">
        <v>3420</v>
      </c>
      <c r="I601" s="55" t="s">
        <v>31</v>
      </c>
      <c r="J601" s="55" t="s">
        <v>825</v>
      </c>
      <c r="K601" s="55" t="s">
        <v>28</v>
      </c>
      <c r="L601" s="55" t="s">
        <v>29</v>
      </c>
      <c r="M601" s="55"/>
      <c r="N601" s="55" t="s">
        <v>824</v>
      </c>
      <c r="O601" s="55" t="s">
        <v>21</v>
      </c>
      <c r="P601" s="55" t="s">
        <v>36</v>
      </c>
      <c r="Q601" s="55" t="s">
        <v>21</v>
      </c>
      <c r="R601" s="57">
        <v>447.68</v>
      </c>
      <c r="S601" s="57">
        <v>1058.27</v>
      </c>
      <c r="T601" s="58">
        <v>2192.0700000000002</v>
      </c>
    </row>
    <row r="602" spans="1:20" s="59" customFormat="1" ht="15" customHeight="1" x14ac:dyDescent="0.25">
      <c r="A602" s="54">
        <v>1</v>
      </c>
      <c r="B602" s="54">
        <v>10</v>
      </c>
      <c r="C602" s="54">
        <v>50</v>
      </c>
      <c r="D602" s="55">
        <v>8</v>
      </c>
      <c r="E602" s="54">
        <v>5</v>
      </c>
      <c r="F602" s="56" t="str">
        <f t="shared" si="13"/>
        <v>1.10.50.5</v>
      </c>
      <c r="G602" s="54" t="s">
        <v>78</v>
      </c>
      <c r="H602" s="54">
        <v>3420</v>
      </c>
      <c r="I602" s="54" t="s">
        <v>31</v>
      </c>
      <c r="J602" s="54" t="s">
        <v>825</v>
      </c>
      <c r="K602" s="54" t="s">
        <v>28</v>
      </c>
      <c r="L602" s="54" t="s">
        <v>29</v>
      </c>
      <c r="M602" s="54">
        <v>176</v>
      </c>
      <c r="N602" s="54" t="s">
        <v>823</v>
      </c>
      <c r="O602" s="54" t="s">
        <v>21</v>
      </c>
      <c r="P602" s="54" t="s">
        <v>36</v>
      </c>
      <c r="Q602" s="54" t="s">
        <v>21</v>
      </c>
      <c r="R602" s="57">
        <v>447.68</v>
      </c>
      <c r="S602" s="57">
        <v>1058.27</v>
      </c>
      <c r="T602" s="58">
        <v>2192.0700000000002</v>
      </c>
    </row>
    <row r="603" spans="1:20" s="59" customFormat="1" ht="15" customHeight="1" x14ac:dyDescent="0.25">
      <c r="A603" s="55">
        <v>1</v>
      </c>
      <c r="B603" s="55">
        <v>10</v>
      </c>
      <c r="C603" s="55">
        <v>50</v>
      </c>
      <c r="D603" s="55">
        <v>8</v>
      </c>
      <c r="E603" s="55">
        <v>6</v>
      </c>
      <c r="F603" s="61" t="str">
        <f t="shared" si="13"/>
        <v>1.10.50.6</v>
      </c>
      <c r="G603" s="55" t="s">
        <v>78</v>
      </c>
      <c r="H603" s="55">
        <v>3420</v>
      </c>
      <c r="I603" s="55" t="s">
        <v>31</v>
      </c>
      <c r="J603" s="55" t="s">
        <v>825</v>
      </c>
      <c r="K603" s="55" t="s">
        <v>28</v>
      </c>
      <c r="L603" s="55" t="s">
        <v>29</v>
      </c>
      <c r="M603" s="53"/>
      <c r="N603" s="55" t="s">
        <v>824</v>
      </c>
      <c r="O603" s="55" t="s">
        <v>21</v>
      </c>
      <c r="P603" s="55" t="s">
        <v>36</v>
      </c>
      <c r="Q603" s="55" t="s">
        <v>21</v>
      </c>
      <c r="R603" s="57">
        <v>447.68</v>
      </c>
      <c r="S603" s="57">
        <v>1058.27</v>
      </c>
      <c r="T603" s="58">
        <v>2192.0700000000002</v>
      </c>
    </row>
    <row r="604" spans="1:20" s="59" customFormat="1" ht="15" customHeight="1" x14ac:dyDescent="0.25">
      <c r="A604" s="54">
        <v>1</v>
      </c>
      <c r="B604" s="54">
        <v>10</v>
      </c>
      <c r="C604" s="54">
        <v>50</v>
      </c>
      <c r="D604" s="55">
        <v>8</v>
      </c>
      <c r="E604" s="54">
        <v>8</v>
      </c>
      <c r="F604" s="56" t="str">
        <f t="shared" si="13"/>
        <v>1.10.50.8</v>
      </c>
      <c r="G604" s="54" t="s">
        <v>78</v>
      </c>
      <c r="H604" s="54">
        <v>3420</v>
      </c>
      <c r="I604" s="54" t="s">
        <v>31</v>
      </c>
      <c r="J604" s="54" t="s">
        <v>825</v>
      </c>
      <c r="K604" s="54" t="s">
        <v>28</v>
      </c>
      <c r="L604" s="54" t="s">
        <v>29</v>
      </c>
      <c r="M604" s="54">
        <v>161</v>
      </c>
      <c r="N604" s="54" t="s">
        <v>823</v>
      </c>
      <c r="O604" s="54" t="s">
        <v>21</v>
      </c>
      <c r="P604" s="54" t="s">
        <v>36</v>
      </c>
      <c r="Q604" s="54" t="s">
        <v>21</v>
      </c>
      <c r="R604" s="57">
        <v>447.68</v>
      </c>
      <c r="S604" s="57">
        <v>1058.27</v>
      </c>
      <c r="T604" s="58">
        <v>2192.0700000000002</v>
      </c>
    </row>
    <row r="605" spans="1:20" ht="15" customHeight="1" x14ac:dyDescent="0.25">
      <c r="A605" s="55">
        <v>1</v>
      </c>
      <c r="B605" s="55">
        <v>10</v>
      </c>
      <c r="C605" s="55">
        <v>50</v>
      </c>
      <c r="D605" s="55">
        <v>8</v>
      </c>
      <c r="E605" s="55">
        <v>9</v>
      </c>
      <c r="F605" s="61" t="str">
        <f t="shared" si="13"/>
        <v>1.10.50.9</v>
      </c>
      <c r="G605" s="55" t="s">
        <v>78</v>
      </c>
      <c r="H605" s="55">
        <v>3420</v>
      </c>
      <c r="I605" s="55" t="s">
        <v>31</v>
      </c>
      <c r="J605" s="55" t="s">
        <v>825</v>
      </c>
      <c r="K605" s="55" t="s">
        <v>28</v>
      </c>
      <c r="L605" s="55" t="s">
        <v>29</v>
      </c>
      <c r="N605" s="55" t="s">
        <v>824</v>
      </c>
      <c r="O605" s="55" t="s">
        <v>21</v>
      </c>
      <c r="P605" s="55" t="s">
        <v>36</v>
      </c>
      <c r="Q605" s="55" t="s">
        <v>21</v>
      </c>
      <c r="R605" s="57">
        <v>447.68</v>
      </c>
      <c r="S605" s="57">
        <v>1058.27</v>
      </c>
      <c r="T605" s="58">
        <v>2192.0700000000002</v>
      </c>
    </row>
    <row r="606" spans="1:20" ht="15" customHeight="1" x14ac:dyDescent="0.25">
      <c r="A606" s="54">
        <v>1</v>
      </c>
      <c r="B606" s="54">
        <v>10</v>
      </c>
      <c r="C606" s="54">
        <v>54</v>
      </c>
      <c r="D606" s="55">
        <v>2</v>
      </c>
      <c r="E606" s="54">
        <v>1</v>
      </c>
      <c r="F606" s="56" t="str">
        <f t="shared" si="13"/>
        <v>1.10.54.1</v>
      </c>
      <c r="G606" s="54" t="s">
        <v>79</v>
      </c>
      <c r="H606" s="54">
        <v>1600</v>
      </c>
      <c r="I606" s="54" t="s">
        <v>31</v>
      </c>
      <c r="J606" s="54" t="s">
        <v>825</v>
      </c>
      <c r="K606" s="54" t="s">
        <v>28</v>
      </c>
      <c r="L606" s="54" t="s">
        <v>29</v>
      </c>
      <c r="M606" s="59">
        <v>1795</v>
      </c>
      <c r="N606" s="54" t="s">
        <v>824</v>
      </c>
      <c r="O606" s="54" t="s">
        <v>21</v>
      </c>
      <c r="P606" s="54" t="s">
        <v>36</v>
      </c>
      <c r="Q606" s="54" t="s">
        <v>21</v>
      </c>
      <c r="R606" s="57">
        <v>447.68</v>
      </c>
      <c r="S606" s="60">
        <v>1365.8</v>
      </c>
      <c r="T606" s="58">
        <v>2499.6</v>
      </c>
    </row>
    <row r="607" spans="1:20" ht="15" customHeight="1" x14ac:dyDescent="0.25">
      <c r="A607" s="54">
        <v>1</v>
      </c>
      <c r="B607" s="54">
        <v>10</v>
      </c>
      <c r="C607" s="54">
        <v>57</v>
      </c>
      <c r="D607" s="55">
        <v>4</v>
      </c>
      <c r="E607" s="54">
        <v>1</v>
      </c>
      <c r="F607" s="56" t="str">
        <f t="shared" si="13"/>
        <v>1.10.57.1</v>
      </c>
      <c r="G607" s="54" t="s">
        <v>80</v>
      </c>
      <c r="H607" s="54">
        <v>9203</v>
      </c>
      <c r="I607" s="54" t="s">
        <v>31</v>
      </c>
      <c r="J607" s="54" t="s">
        <v>825</v>
      </c>
      <c r="K607" s="54" t="s">
        <v>28</v>
      </c>
      <c r="L607" s="54" t="s">
        <v>29</v>
      </c>
      <c r="M607" s="54">
        <v>132</v>
      </c>
      <c r="N607" s="54" t="s">
        <v>823</v>
      </c>
      <c r="O607" s="54" t="s">
        <v>21</v>
      </c>
      <c r="P607" s="54" t="s">
        <v>36</v>
      </c>
      <c r="Q607" s="54" t="s">
        <v>21</v>
      </c>
      <c r="R607" s="57">
        <v>447.68</v>
      </c>
      <c r="S607" s="57">
        <v>1058.27</v>
      </c>
      <c r="T607" s="58">
        <v>2192.0700000000002</v>
      </c>
    </row>
    <row r="608" spans="1:20" s="59" customFormat="1" ht="15" customHeight="1" x14ac:dyDescent="0.25">
      <c r="A608" s="54">
        <v>1</v>
      </c>
      <c r="B608" s="54">
        <v>10</v>
      </c>
      <c r="C608" s="54">
        <v>57</v>
      </c>
      <c r="D608" s="55">
        <v>4</v>
      </c>
      <c r="E608" s="54">
        <v>2</v>
      </c>
      <c r="F608" s="56" t="str">
        <f t="shared" si="13"/>
        <v>1.10.57.2</v>
      </c>
      <c r="G608" s="54" t="s">
        <v>80</v>
      </c>
      <c r="H608" s="54">
        <v>9203</v>
      </c>
      <c r="I608" s="54" t="s">
        <v>31</v>
      </c>
      <c r="J608" s="54" t="s">
        <v>825</v>
      </c>
      <c r="K608" s="54" t="s">
        <v>28</v>
      </c>
      <c r="L608" s="54" t="s">
        <v>29</v>
      </c>
      <c r="M608" s="54">
        <v>1224</v>
      </c>
      <c r="N608" s="54" t="s">
        <v>823</v>
      </c>
      <c r="O608" s="54" t="s">
        <v>21</v>
      </c>
      <c r="P608" s="54" t="s">
        <v>36</v>
      </c>
      <c r="Q608" s="54" t="s">
        <v>21</v>
      </c>
      <c r="R608" s="57">
        <v>447.68</v>
      </c>
      <c r="S608" s="57">
        <v>1058.27</v>
      </c>
      <c r="T608" s="58">
        <v>2192.0700000000002</v>
      </c>
    </row>
    <row r="609" spans="1:20" s="59" customFormat="1" ht="15" customHeight="1" x14ac:dyDescent="0.25">
      <c r="A609" s="55">
        <v>1</v>
      </c>
      <c r="B609" s="55">
        <v>10</v>
      </c>
      <c r="C609" s="55">
        <v>57</v>
      </c>
      <c r="D609" s="55">
        <v>4</v>
      </c>
      <c r="E609" s="55">
        <v>3</v>
      </c>
      <c r="F609" s="61" t="str">
        <f t="shared" si="13"/>
        <v>1.10.57.3</v>
      </c>
      <c r="G609" s="55" t="s">
        <v>80</v>
      </c>
      <c r="H609" s="55">
        <v>1650</v>
      </c>
      <c r="I609" s="54" t="s">
        <v>31</v>
      </c>
      <c r="J609" s="55" t="s">
        <v>825</v>
      </c>
      <c r="K609" s="55" t="s">
        <v>28</v>
      </c>
      <c r="L609" s="55" t="s">
        <v>29</v>
      </c>
      <c r="M609" s="53"/>
      <c r="N609" s="55" t="s">
        <v>824</v>
      </c>
      <c r="O609" s="55" t="s">
        <v>21</v>
      </c>
      <c r="P609" s="55" t="s">
        <v>36</v>
      </c>
      <c r="Q609" s="55" t="s">
        <v>21</v>
      </c>
      <c r="R609" s="57">
        <v>447.68</v>
      </c>
      <c r="S609" s="57">
        <v>1058.27</v>
      </c>
      <c r="T609" s="58">
        <v>2192.0700000000002</v>
      </c>
    </row>
    <row r="610" spans="1:20" s="59" customFormat="1" ht="15" customHeight="1" x14ac:dyDescent="0.25">
      <c r="A610" s="54">
        <v>1</v>
      </c>
      <c r="B610" s="54">
        <v>10</v>
      </c>
      <c r="C610" s="54">
        <v>57</v>
      </c>
      <c r="D610" s="55">
        <v>4</v>
      </c>
      <c r="E610" s="54">
        <v>4</v>
      </c>
      <c r="F610" s="56" t="str">
        <f t="shared" si="13"/>
        <v>1.10.57.4</v>
      </c>
      <c r="G610" s="54" t="s">
        <v>80</v>
      </c>
      <c r="H610" s="54">
        <v>1650</v>
      </c>
      <c r="I610" s="54" t="s">
        <v>31</v>
      </c>
      <c r="J610" s="54" t="s">
        <v>825</v>
      </c>
      <c r="K610" s="54" t="s">
        <v>28</v>
      </c>
      <c r="L610" s="54" t="s">
        <v>29</v>
      </c>
      <c r="M610" s="54">
        <v>277</v>
      </c>
      <c r="N610" s="54" t="s">
        <v>823</v>
      </c>
      <c r="O610" s="54" t="s">
        <v>21</v>
      </c>
      <c r="P610" s="54" t="s">
        <v>36</v>
      </c>
      <c r="Q610" s="54" t="s">
        <v>21</v>
      </c>
      <c r="R610" s="57">
        <v>447.68</v>
      </c>
      <c r="S610" s="57">
        <v>1058.27</v>
      </c>
      <c r="T610" s="58">
        <v>2192.0700000000002</v>
      </c>
    </row>
    <row r="611" spans="1:20" s="59" customFormat="1" ht="15" customHeight="1" x14ac:dyDescent="0.25">
      <c r="A611" s="54">
        <v>1</v>
      </c>
      <c r="B611" s="54">
        <v>10</v>
      </c>
      <c r="C611" s="54">
        <v>64</v>
      </c>
      <c r="D611" s="55">
        <v>3</v>
      </c>
      <c r="E611" s="54">
        <v>1</v>
      </c>
      <c r="F611" s="56" t="str">
        <f t="shared" si="13"/>
        <v>1.10.64.1</v>
      </c>
      <c r="G611" s="54" t="s">
        <v>85</v>
      </c>
      <c r="H611" s="54">
        <v>9260</v>
      </c>
      <c r="I611" s="54" t="s">
        <v>31</v>
      </c>
      <c r="J611" s="54" t="s">
        <v>826</v>
      </c>
      <c r="K611" s="54" t="s">
        <v>28</v>
      </c>
      <c r="L611" s="54" t="s">
        <v>29</v>
      </c>
      <c r="M611" s="54">
        <v>658</v>
      </c>
      <c r="N611" s="54" t="s">
        <v>823</v>
      </c>
      <c r="O611" s="54" t="s">
        <v>21</v>
      </c>
      <c r="P611" s="54" t="s">
        <v>36</v>
      </c>
      <c r="Q611" s="54" t="s">
        <v>21</v>
      </c>
      <c r="R611" s="57">
        <v>447.68</v>
      </c>
      <c r="S611" s="57">
        <v>1108.01</v>
      </c>
      <c r="T611" s="58">
        <v>2276.1799999999998</v>
      </c>
    </row>
    <row r="612" spans="1:20" s="59" customFormat="1" ht="15" customHeight="1" x14ac:dyDescent="0.25">
      <c r="A612" s="54">
        <v>1</v>
      </c>
      <c r="B612" s="54">
        <v>10</v>
      </c>
      <c r="C612" s="54">
        <v>64</v>
      </c>
      <c r="D612" s="55">
        <v>3</v>
      </c>
      <c r="E612" s="54">
        <v>2</v>
      </c>
      <c r="F612" s="56" t="str">
        <f t="shared" si="13"/>
        <v>1.10.64.2</v>
      </c>
      <c r="G612" s="54" t="s">
        <v>85</v>
      </c>
      <c r="H612" s="54">
        <v>9260</v>
      </c>
      <c r="I612" s="54" t="s">
        <v>31</v>
      </c>
      <c r="J612" s="54" t="s">
        <v>826</v>
      </c>
      <c r="K612" s="54" t="s">
        <v>28</v>
      </c>
      <c r="L612" s="54" t="s">
        <v>29</v>
      </c>
      <c r="M612" s="54">
        <v>1456</v>
      </c>
      <c r="N612" s="54" t="s">
        <v>823</v>
      </c>
      <c r="O612" s="54" t="s">
        <v>21</v>
      </c>
      <c r="P612" s="54" t="s">
        <v>36</v>
      </c>
      <c r="Q612" s="54" t="s">
        <v>21</v>
      </c>
      <c r="R612" s="57">
        <v>447.68</v>
      </c>
      <c r="S612" s="57">
        <v>1108.01</v>
      </c>
      <c r="T612" s="58">
        <v>2276.1799999999998</v>
      </c>
    </row>
    <row r="613" spans="1:20" s="59" customFormat="1" ht="15" customHeight="1" x14ac:dyDescent="0.25">
      <c r="A613" s="55">
        <v>1</v>
      </c>
      <c r="B613" s="55">
        <v>10</v>
      </c>
      <c r="C613" s="55">
        <v>64</v>
      </c>
      <c r="D613" s="55">
        <v>3</v>
      </c>
      <c r="E613" s="55">
        <v>3</v>
      </c>
      <c r="F613" s="61" t="str">
        <f t="shared" si="13"/>
        <v>1.10.64.3</v>
      </c>
      <c r="G613" s="55" t="s">
        <v>85</v>
      </c>
      <c r="H613" s="55">
        <v>9260</v>
      </c>
      <c r="I613" s="55" t="s">
        <v>31</v>
      </c>
      <c r="J613" s="55" t="s">
        <v>826</v>
      </c>
      <c r="K613" s="55" t="s">
        <v>28</v>
      </c>
      <c r="L613" s="55" t="s">
        <v>29</v>
      </c>
      <c r="M613" s="53"/>
      <c r="N613" s="55" t="s">
        <v>824</v>
      </c>
      <c r="O613" s="55" t="s">
        <v>21</v>
      </c>
      <c r="P613" s="55" t="s">
        <v>36</v>
      </c>
      <c r="Q613" s="55" t="s">
        <v>21</v>
      </c>
      <c r="R613" s="57">
        <v>447.68</v>
      </c>
      <c r="S613" s="57">
        <v>1108.01</v>
      </c>
      <c r="T613" s="58">
        <v>2276.1799999999998</v>
      </c>
    </row>
    <row r="614" spans="1:20" s="59" customFormat="1" ht="15" customHeight="1" x14ac:dyDescent="0.25">
      <c r="A614" s="54">
        <v>1</v>
      </c>
      <c r="B614" s="54">
        <v>10</v>
      </c>
      <c r="C614" s="54">
        <v>64</v>
      </c>
      <c r="D614" s="55">
        <v>3</v>
      </c>
      <c r="E614" s="54">
        <v>4</v>
      </c>
      <c r="F614" s="56" t="str">
        <f t="shared" si="13"/>
        <v>1.10.64.4</v>
      </c>
      <c r="G614" s="54" t="s">
        <v>85</v>
      </c>
      <c r="H614" s="54">
        <v>9260</v>
      </c>
      <c r="I614" s="54" t="s">
        <v>31</v>
      </c>
      <c r="J614" s="54" t="s">
        <v>826</v>
      </c>
      <c r="K614" s="54" t="s">
        <v>28</v>
      </c>
      <c r="L614" s="54" t="s">
        <v>29</v>
      </c>
      <c r="M614" s="59">
        <v>1882</v>
      </c>
      <c r="N614" s="54" t="s">
        <v>823</v>
      </c>
      <c r="O614" s="54" t="s">
        <v>21</v>
      </c>
      <c r="P614" s="54" t="s">
        <v>36</v>
      </c>
      <c r="Q614" s="54" t="s">
        <v>21</v>
      </c>
      <c r="R614" s="57">
        <v>447.68</v>
      </c>
      <c r="S614" s="57">
        <v>1108.01</v>
      </c>
      <c r="T614" s="58">
        <v>2276.1799999999998</v>
      </c>
    </row>
    <row r="615" spans="1:20" s="59" customFormat="1" ht="15" customHeight="1" x14ac:dyDescent="0.25">
      <c r="A615" s="54">
        <v>1</v>
      </c>
      <c r="B615" s="54">
        <v>10</v>
      </c>
      <c r="C615" s="54">
        <v>157</v>
      </c>
      <c r="D615" s="55">
        <v>5</v>
      </c>
      <c r="E615" s="54">
        <v>1</v>
      </c>
      <c r="F615" s="56" t="str">
        <f t="shared" si="13"/>
        <v>1.10.157.1</v>
      </c>
      <c r="G615" s="54" t="s">
        <v>131</v>
      </c>
      <c r="H615" s="54">
        <v>9310</v>
      </c>
      <c r="I615" s="54" t="s">
        <v>27</v>
      </c>
      <c r="J615" s="54" t="s">
        <v>825</v>
      </c>
      <c r="K615" s="54" t="s">
        <v>28</v>
      </c>
      <c r="L615" s="54" t="s">
        <v>29</v>
      </c>
      <c r="M615" s="54"/>
      <c r="N615" s="54" t="s">
        <v>824</v>
      </c>
      <c r="O615" s="54" t="s">
        <v>21</v>
      </c>
      <c r="P615" s="54" t="s">
        <v>36</v>
      </c>
      <c r="Q615" s="54" t="s">
        <v>21</v>
      </c>
      <c r="R615" s="57">
        <v>447.68</v>
      </c>
      <c r="S615" s="57">
        <v>1108.01</v>
      </c>
      <c r="T615" s="58">
        <v>2272.7199999999998</v>
      </c>
    </row>
    <row r="616" spans="1:20" ht="15" customHeight="1" x14ac:dyDescent="0.25">
      <c r="A616" s="54">
        <v>1</v>
      </c>
      <c r="B616" s="54">
        <v>10</v>
      </c>
      <c r="C616" s="54">
        <v>157</v>
      </c>
      <c r="D616" s="55">
        <v>5</v>
      </c>
      <c r="E616" s="54">
        <v>3</v>
      </c>
      <c r="F616" s="56" t="str">
        <f t="shared" si="13"/>
        <v>1.10.157.3</v>
      </c>
      <c r="G616" s="54" t="s">
        <v>131</v>
      </c>
      <c r="H616" s="54">
        <v>9200</v>
      </c>
      <c r="I616" s="54" t="s">
        <v>27</v>
      </c>
      <c r="J616" s="54" t="s">
        <v>825</v>
      </c>
      <c r="K616" s="54" t="s">
        <v>28</v>
      </c>
      <c r="L616" s="54" t="s">
        <v>29</v>
      </c>
      <c r="M616" s="54"/>
      <c r="N616" s="54" t="s">
        <v>824</v>
      </c>
      <c r="O616" s="54" t="s">
        <v>21</v>
      </c>
      <c r="P616" s="54" t="s">
        <v>36</v>
      </c>
      <c r="Q616" s="54" t="s">
        <v>21</v>
      </c>
      <c r="R616" s="57">
        <v>447.68</v>
      </c>
      <c r="S616" s="57">
        <v>1108.01</v>
      </c>
      <c r="T616" s="58">
        <v>2272.7199999999998</v>
      </c>
    </row>
    <row r="617" spans="1:20" s="59" customFormat="1" ht="15" customHeight="1" x14ac:dyDescent="0.25">
      <c r="A617" s="54">
        <v>1</v>
      </c>
      <c r="B617" s="54">
        <v>10</v>
      </c>
      <c r="C617" s="54">
        <v>157</v>
      </c>
      <c r="D617" s="55">
        <v>5</v>
      </c>
      <c r="E617" s="54">
        <v>4</v>
      </c>
      <c r="F617" s="56" t="str">
        <f t="shared" si="13"/>
        <v>1.10.157.4</v>
      </c>
      <c r="G617" s="54" t="s">
        <v>131</v>
      </c>
      <c r="H617" s="54">
        <v>1500</v>
      </c>
      <c r="I617" s="54" t="s">
        <v>27</v>
      </c>
      <c r="J617" s="54" t="s">
        <v>825</v>
      </c>
      <c r="K617" s="54" t="s">
        <v>28</v>
      </c>
      <c r="L617" s="54" t="s">
        <v>29</v>
      </c>
      <c r="M617" s="54">
        <v>1860</v>
      </c>
      <c r="N617" s="54" t="s">
        <v>824</v>
      </c>
      <c r="O617" s="54" t="s">
        <v>21</v>
      </c>
      <c r="P617" s="54" t="s">
        <v>36</v>
      </c>
      <c r="Q617" s="54" t="s">
        <v>21</v>
      </c>
      <c r="R617" s="57">
        <v>447.68</v>
      </c>
      <c r="S617" s="57">
        <v>1108.01</v>
      </c>
      <c r="T617" s="58">
        <v>2272.7199999999998</v>
      </c>
    </row>
    <row r="618" spans="1:20" s="59" customFormat="1" ht="15" customHeight="1" x14ac:dyDescent="0.25">
      <c r="A618" s="54">
        <v>1</v>
      </c>
      <c r="B618" s="54">
        <v>10</v>
      </c>
      <c r="C618" s="54">
        <v>157</v>
      </c>
      <c r="D618" s="55">
        <v>5</v>
      </c>
      <c r="E618" s="54">
        <v>5</v>
      </c>
      <c r="F618" s="56" t="str">
        <f t="shared" si="13"/>
        <v>1.10.157.5</v>
      </c>
      <c r="G618" s="54" t="s">
        <v>131</v>
      </c>
      <c r="H618" s="54">
        <v>9260</v>
      </c>
      <c r="I618" s="54" t="s">
        <v>27</v>
      </c>
      <c r="J618" s="54" t="s">
        <v>825</v>
      </c>
      <c r="K618" s="54" t="s">
        <v>28</v>
      </c>
      <c r="L618" s="54" t="s">
        <v>29</v>
      </c>
      <c r="M618" s="54">
        <v>1727</v>
      </c>
      <c r="N618" s="54" t="s">
        <v>824</v>
      </c>
      <c r="O618" s="54" t="s">
        <v>21</v>
      </c>
      <c r="P618" s="54" t="s">
        <v>36</v>
      </c>
      <c r="Q618" s="54" t="s">
        <v>21</v>
      </c>
      <c r="R618" s="57">
        <v>447.68</v>
      </c>
      <c r="S618" s="57">
        <v>1108.01</v>
      </c>
      <c r="T618" s="58">
        <v>2272.7199999999998</v>
      </c>
    </row>
    <row r="619" spans="1:20" s="59" customFormat="1" ht="15" customHeight="1" x14ac:dyDescent="0.25">
      <c r="A619" s="54">
        <v>1</v>
      </c>
      <c r="B619" s="54">
        <v>10</v>
      </c>
      <c r="C619" s="54">
        <v>13</v>
      </c>
      <c r="D619" s="55">
        <v>19</v>
      </c>
      <c r="E619" s="54">
        <v>1</v>
      </c>
      <c r="F619" s="56" t="str">
        <f t="shared" si="13"/>
        <v>1.10.13.1</v>
      </c>
      <c r="G619" s="54" t="s">
        <v>41</v>
      </c>
      <c r="H619" s="54">
        <v>3420</v>
      </c>
      <c r="I619" s="54" t="s">
        <v>31</v>
      </c>
      <c r="J619" s="54" t="s">
        <v>825</v>
      </c>
      <c r="K619" s="54" t="s">
        <v>28</v>
      </c>
      <c r="L619" s="54" t="s">
        <v>42</v>
      </c>
      <c r="M619" s="54">
        <v>1532</v>
      </c>
      <c r="N619" s="54" t="s">
        <v>823</v>
      </c>
      <c r="O619" s="54" t="s">
        <v>21</v>
      </c>
      <c r="P619" s="54" t="s">
        <v>36</v>
      </c>
      <c r="Q619" s="54" t="s">
        <v>21</v>
      </c>
      <c r="R619" s="57">
        <v>366.76</v>
      </c>
      <c r="S619" s="57">
        <v>1013.04</v>
      </c>
      <c r="T619" s="58">
        <v>2065.92</v>
      </c>
    </row>
    <row r="620" spans="1:20" s="59" customFormat="1" ht="15" customHeight="1" x14ac:dyDescent="0.25">
      <c r="A620" s="54">
        <v>1</v>
      </c>
      <c r="B620" s="54">
        <v>10</v>
      </c>
      <c r="C620" s="54">
        <v>13</v>
      </c>
      <c r="D620" s="55">
        <v>19</v>
      </c>
      <c r="E620" s="54">
        <v>10</v>
      </c>
      <c r="F620" s="56" t="str">
        <f t="shared" si="13"/>
        <v>1.10.13.10</v>
      </c>
      <c r="G620" s="54" t="s">
        <v>41</v>
      </c>
      <c r="H620" s="54">
        <v>3420</v>
      </c>
      <c r="I620" s="54" t="s">
        <v>31</v>
      </c>
      <c r="J620" s="54" t="s">
        <v>825</v>
      </c>
      <c r="K620" s="54" t="s">
        <v>28</v>
      </c>
      <c r="L620" s="54" t="s">
        <v>42</v>
      </c>
      <c r="M620" s="54">
        <v>409</v>
      </c>
      <c r="N620" s="54" t="s">
        <v>823</v>
      </c>
      <c r="O620" s="54" t="s">
        <v>21</v>
      </c>
      <c r="P620" s="54" t="s">
        <v>36</v>
      </c>
      <c r="Q620" s="54" t="s">
        <v>21</v>
      </c>
      <c r="R620" s="57">
        <v>366.76</v>
      </c>
      <c r="S620" s="57">
        <v>1013.04</v>
      </c>
      <c r="T620" s="58">
        <v>2065.92</v>
      </c>
    </row>
    <row r="621" spans="1:20" s="59" customFormat="1" ht="15" customHeight="1" x14ac:dyDescent="0.25">
      <c r="A621" s="54">
        <v>1</v>
      </c>
      <c r="B621" s="54">
        <v>10</v>
      </c>
      <c r="C621" s="54">
        <v>13</v>
      </c>
      <c r="D621" s="55">
        <v>19</v>
      </c>
      <c r="E621" s="54">
        <v>11</v>
      </c>
      <c r="F621" s="56" t="str">
        <f t="shared" si="13"/>
        <v>1.10.13.11</v>
      </c>
      <c r="G621" s="54" t="s">
        <v>41</v>
      </c>
      <c r="H621" s="54">
        <v>3420</v>
      </c>
      <c r="I621" s="54" t="s">
        <v>31</v>
      </c>
      <c r="J621" s="54" t="s">
        <v>825</v>
      </c>
      <c r="K621" s="54" t="s">
        <v>28</v>
      </c>
      <c r="L621" s="54" t="s">
        <v>42</v>
      </c>
      <c r="M621" s="54">
        <v>576</v>
      </c>
      <c r="N621" s="54" t="s">
        <v>823</v>
      </c>
      <c r="O621" s="54" t="s">
        <v>21</v>
      </c>
      <c r="P621" s="54" t="s">
        <v>36</v>
      </c>
      <c r="Q621" s="54" t="s">
        <v>21</v>
      </c>
      <c r="R621" s="57">
        <v>366.76</v>
      </c>
      <c r="S621" s="57">
        <v>1013.04</v>
      </c>
      <c r="T621" s="58">
        <v>2065.92</v>
      </c>
    </row>
    <row r="622" spans="1:20" s="59" customFormat="1" ht="15" customHeight="1" x14ac:dyDescent="0.25">
      <c r="A622" s="54">
        <v>1</v>
      </c>
      <c r="B622" s="54">
        <v>10</v>
      </c>
      <c r="C622" s="54">
        <v>13</v>
      </c>
      <c r="D622" s="55">
        <v>19</v>
      </c>
      <c r="E622" s="54">
        <v>12</v>
      </c>
      <c r="F622" s="56" t="str">
        <f t="shared" si="13"/>
        <v>1.10.13.12</v>
      </c>
      <c r="G622" s="54" t="s">
        <v>41</v>
      </c>
      <c r="H622" s="54">
        <v>3420</v>
      </c>
      <c r="I622" s="54" t="s">
        <v>31</v>
      </c>
      <c r="J622" s="54" t="s">
        <v>825</v>
      </c>
      <c r="K622" s="54" t="s">
        <v>28</v>
      </c>
      <c r="L622" s="54" t="s">
        <v>42</v>
      </c>
      <c r="M622" s="54">
        <v>1304</v>
      </c>
      <c r="N622" s="54" t="s">
        <v>823</v>
      </c>
      <c r="O622" s="54" t="s">
        <v>21</v>
      </c>
      <c r="P622" s="54" t="s">
        <v>36</v>
      </c>
      <c r="Q622" s="54" t="s">
        <v>21</v>
      </c>
      <c r="R622" s="57">
        <v>366.76</v>
      </c>
      <c r="S622" s="57">
        <v>1013.04</v>
      </c>
      <c r="T622" s="58">
        <v>2065.92</v>
      </c>
    </row>
    <row r="623" spans="1:20" s="59" customFormat="1" ht="15" customHeight="1" x14ac:dyDescent="0.25">
      <c r="A623" s="54">
        <v>1</v>
      </c>
      <c r="B623" s="54">
        <v>10</v>
      </c>
      <c r="C623" s="54">
        <v>13</v>
      </c>
      <c r="D623" s="55">
        <v>19</v>
      </c>
      <c r="E623" s="54">
        <v>13</v>
      </c>
      <c r="F623" s="56" t="str">
        <f t="shared" si="13"/>
        <v>1.10.13.13</v>
      </c>
      <c r="G623" s="54" t="s">
        <v>41</v>
      </c>
      <c r="H623" s="54">
        <v>3420</v>
      </c>
      <c r="I623" s="54" t="s">
        <v>31</v>
      </c>
      <c r="J623" s="54" t="s">
        <v>825</v>
      </c>
      <c r="K623" s="54" t="s">
        <v>28</v>
      </c>
      <c r="L623" s="54" t="s">
        <v>42</v>
      </c>
      <c r="M623" s="54">
        <v>1252</v>
      </c>
      <c r="N623" s="54" t="s">
        <v>823</v>
      </c>
      <c r="O623" s="54" t="s">
        <v>21</v>
      </c>
      <c r="P623" s="54" t="s">
        <v>36</v>
      </c>
      <c r="Q623" s="54" t="s">
        <v>21</v>
      </c>
      <c r="R623" s="57">
        <v>366.76</v>
      </c>
      <c r="S623" s="57">
        <v>1013.04</v>
      </c>
      <c r="T623" s="58">
        <v>2065.92</v>
      </c>
    </row>
    <row r="624" spans="1:20" s="59" customFormat="1" ht="15" customHeight="1" x14ac:dyDescent="0.25">
      <c r="A624" s="54">
        <v>1</v>
      </c>
      <c r="B624" s="54">
        <v>10</v>
      </c>
      <c r="C624" s="54">
        <v>13</v>
      </c>
      <c r="D624" s="55">
        <v>19</v>
      </c>
      <c r="E624" s="54">
        <v>14</v>
      </c>
      <c r="F624" s="56" t="str">
        <f t="shared" si="13"/>
        <v>1.10.13.14</v>
      </c>
      <c r="G624" s="54" t="s">
        <v>41</v>
      </c>
      <c r="H624" s="54">
        <v>3420</v>
      </c>
      <c r="I624" s="54" t="s">
        <v>31</v>
      </c>
      <c r="J624" s="54" t="s">
        <v>825</v>
      </c>
      <c r="K624" s="54" t="s">
        <v>28</v>
      </c>
      <c r="L624" s="54" t="s">
        <v>42</v>
      </c>
      <c r="M624" s="54">
        <v>1782</v>
      </c>
      <c r="N624" s="54" t="s">
        <v>823</v>
      </c>
      <c r="O624" s="54" t="s">
        <v>21</v>
      </c>
      <c r="P624" s="54" t="s">
        <v>36</v>
      </c>
      <c r="Q624" s="54" t="s">
        <v>21</v>
      </c>
      <c r="R624" s="57">
        <v>366.76</v>
      </c>
      <c r="S624" s="57">
        <v>1013.04</v>
      </c>
      <c r="T624" s="58">
        <v>2065.92</v>
      </c>
    </row>
    <row r="625" spans="1:20" s="59" customFormat="1" ht="15" customHeight="1" x14ac:dyDescent="0.25">
      <c r="A625" s="54">
        <v>1</v>
      </c>
      <c r="B625" s="54">
        <v>10</v>
      </c>
      <c r="C625" s="54">
        <v>13</v>
      </c>
      <c r="D625" s="55">
        <v>19</v>
      </c>
      <c r="E625" s="54">
        <v>15</v>
      </c>
      <c r="F625" s="56" t="str">
        <f t="shared" si="13"/>
        <v>1.10.13.15</v>
      </c>
      <c r="G625" s="54" t="s">
        <v>41</v>
      </c>
      <c r="H625" s="54">
        <v>3420</v>
      </c>
      <c r="I625" s="54" t="s">
        <v>31</v>
      </c>
      <c r="J625" s="54" t="s">
        <v>825</v>
      </c>
      <c r="K625" s="54" t="s">
        <v>28</v>
      </c>
      <c r="L625" s="54" t="s">
        <v>42</v>
      </c>
      <c r="M625" s="54">
        <v>1296</v>
      </c>
      <c r="N625" s="54" t="s">
        <v>823</v>
      </c>
      <c r="O625" s="54" t="s">
        <v>21</v>
      </c>
      <c r="P625" s="54" t="s">
        <v>36</v>
      </c>
      <c r="Q625" s="54" t="s">
        <v>21</v>
      </c>
      <c r="R625" s="57">
        <v>366.76</v>
      </c>
      <c r="S625" s="57">
        <v>1013.04</v>
      </c>
      <c r="T625" s="58">
        <v>2065.92</v>
      </c>
    </row>
    <row r="626" spans="1:20" s="59" customFormat="1" ht="15" customHeight="1" x14ac:dyDescent="0.25">
      <c r="A626" s="54">
        <v>1</v>
      </c>
      <c r="B626" s="54">
        <v>10</v>
      </c>
      <c r="C626" s="54">
        <v>13</v>
      </c>
      <c r="D626" s="55">
        <v>19</v>
      </c>
      <c r="E626" s="54">
        <v>16</v>
      </c>
      <c r="F626" s="56" t="str">
        <f t="shared" si="13"/>
        <v>1.10.13.16</v>
      </c>
      <c r="G626" s="54" t="s">
        <v>41</v>
      </c>
      <c r="H626" s="54">
        <v>3420</v>
      </c>
      <c r="I626" s="54" t="s">
        <v>31</v>
      </c>
      <c r="J626" s="54" t="s">
        <v>825</v>
      </c>
      <c r="K626" s="54" t="s">
        <v>28</v>
      </c>
      <c r="L626" s="54" t="s">
        <v>42</v>
      </c>
      <c r="M626" s="54">
        <v>1389</v>
      </c>
      <c r="N626" s="54" t="s">
        <v>823</v>
      </c>
      <c r="O626" s="54" t="s">
        <v>21</v>
      </c>
      <c r="P626" s="54" t="s">
        <v>36</v>
      </c>
      <c r="Q626" s="54" t="s">
        <v>21</v>
      </c>
      <c r="R626" s="57">
        <v>366.76</v>
      </c>
      <c r="S626" s="57">
        <v>1013.04</v>
      </c>
      <c r="T626" s="58">
        <v>2065.92</v>
      </c>
    </row>
    <row r="627" spans="1:20" s="59" customFormat="1" ht="15" customHeight="1" x14ac:dyDescent="0.25">
      <c r="A627" s="54">
        <v>1</v>
      </c>
      <c r="B627" s="54">
        <v>10</v>
      </c>
      <c r="C627" s="54">
        <v>13</v>
      </c>
      <c r="D627" s="55">
        <v>19</v>
      </c>
      <c r="E627" s="54">
        <v>17</v>
      </c>
      <c r="F627" s="56" t="str">
        <f t="shared" si="13"/>
        <v>1.10.13.17</v>
      </c>
      <c r="G627" s="54" t="s">
        <v>41</v>
      </c>
      <c r="H627" s="54">
        <v>3420</v>
      </c>
      <c r="I627" s="54" t="s">
        <v>31</v>
      </c>
      <c r="J627" s="54" t="s">
        <v>825</v>
      </c>
      <c r="K627" s="54" t="s">
        <v>28</v>
      </c>
      <c r="L627" s="54" t="s">
        <v>42</v>
      </c>
      <c r="M627" s="54">
        <v>505</v>
      </c>
      <c r="N627" s="54" t="s">
        <v>823</v>
      </c>
      <c r="O627" s="54" t="s">
        <v>21</v>
      </c>
      <c r="P627" s="54" t="s">
        <v>36</v>
      </c>
      <c r="Q627" s="54" t="s">
        <v>21</v>
      </c>
      <c r="R627" s="57">
        <v>366.76</v>
      </c>
      <c r="S627" s="57">
        <v>1013.04</v>
      </c>
      <c r="T627" s="58">
        <v>2065.92</v>
      </c>
    </row>
    <row r="628" spans="1:20" s="59" customFormat="1" ht="15" customHeight="1" x14ac:dyDescent="0.25">
      <c r="A628" s="55">
        <v>1</v>
      </c>
      <c r="B628" s="55">
        <v>10</v>
      </c>
      <c r="C628" s="55">
        <v>13</v>
      </c>
      <c r="D628" s="55">
        <v>19</v>
      </c>
      <c r="E628" s="55">
        <v>18</v>
      </c>
      <c r="F628" s="61" t="str">
        <f t="shared" si="13"/>
        <v>1.10.13.18</v>
      </c>
      <c r="G628" s="55" t="s">
        <v>41</v>
      </c>
      <c r="H628" s="55">
        <v>3420</v>
      </c>
      <c r="I628" s="55" t="s">
        <v>31</v>
      </c>
      <c r="J628" s="55" t="s">
        <v>825</v>
      </c>
      <c r="K628" s="55" t="s">
        <v>28</v>
      </c>
      <c r="L628" s="55" t="s">
        <v>42</v>
      </c>
      <c r="M628" s="53">
        <v>1697</v>
      </c>
      <c r="N628" s="55" t="s">
        <v>823</v>
      </c>
      <c r="O628" s="55" t="s">
        <v>21</v>
      </c>
      <c r="P628" s="55" t="s">
        <v>36</v>
      </c>
      <c r="Q628" s="55" t="s">
        <v>21</v>
      </c>
      <c r="R628" s="57">
        <v>366.76</v>
      </c>
      <c r="S628" s="57">
        <v>1013.04</v>
      </c>
      <c r="T628" s="58">
        <v>2065.92</v>
      </c>
    </row>
    <row r="629" spans="1:20" s="59" customFormat="1" ht="15" customHeight="1" x14ac:dyDescent="0.25">
      <c r="A629" s="54">
        <v>1</v>
      </c>
      <c r="B629" s="54">
        <v>10</v>
      </c>
      <c r="C629" s="54">
        <v>13</v>
      </c>
      <c r="D629" s="55">
        <v>19</v>
      </c>
      <c r="E629" s="54">
        <v>19</v>
      </c>
      <c r="F629" s="56" t="str">
        <f t="shared" si="13"/>
        <v>1.10.13.19</v>
      </c>
      <c r="G629" s="54" t="s">
        <v>41</v>
      </c>
      <c r="H629" s="54">
        <v>3420</v>
      </c>
      <c r="I629" s="54" t="s">
        <v>31</v>
      </c>
      <c r="J629" s="54" t="s">
        <v>825</v>
      </c>
      <c r="K629" s="54" t="s">
        <v>28</v>
      </c>
      <c r="L629" s="54" t="s">
        <v>42</v>
      </c>
      <c r="M629" s="54">
        <v>1525</v>
      </c>
      <c r="N629" s="54" t="s">
        <v>823</v>
      </c>
      <c r="O629" s="54" t="s">
        <v>21</v>
      </c>
      <c r="P629" s="54" t="s">
        <v>36</v>
      </c>
      <c r="Q629" s="54" t="s">
        <v>21</v>
      </c>
      <c r="R629" s="57">
        <v>366.76</v>
      </c>
      <c r="S629" s="57">
        <v>1013.04</v>
      </c>
      <c r="T629" s="58">
        <v>2065.92</v>
      </c>
    </row>
    <row r="630" spans="1:20" s="59" customFormat="1" ht="15" customHeight="1" x14ac:dyDescent="0.25">
      <c r="A630" s="54">
        <v>1</v>
      </c>
      <c r="B630" s="54">
        <v>10</v>
      </c>
      <c r="C630" s="54">
        <v>13</v>
      </c>
      <c r="D630" s="55">
        <v>19</v>
      </c>
      <c r="E630" s="54">
        <v>2</v>
      </c>
      <c r="F630" s="56" t="str">
        <f t="shared" si="13"/>
        <v>1.10.13.2</v>
      </c>
      <c r="G630" s="54" t="s">
        <v>41</v>
      </c>
      <c r="H630" s="54">
        <v>3420</v>
      </c>
      <c r="I630" s="54" t="s">
        <v>31</v>
      </c>
      <c r="J630" s="54" t="s">
        <v>825</v>
      </c>
      <c r="K630" s="54" t="s">
        <v>28</v>
      </c>
      <c r="L630" s="54" t="s">
        <v>42</v>
      </c>
      <c r="M630" s="54">
        <v>1173</v>
      </c>
      <c r="N630" s="54" t="s">
        <v>823</v>
      </c>
      <c r="O630" s="54" t="s">
        <v>21</v>
      </c>
      <c r="P630" s="54" t="s">
        <v>36</v>
      </c>
      <c r="Q630" s="54" t="s">
        <v>21</v>
      </c>
      <c r="R630" s="57">
        <v>366.76</v>
      </c>
      <c r="S630" s="57">
        <v>1013.04</v>
      </c>
      <c r="T630" s="58">
        <v>2065.92</v>
      </c>
    </row>
    <row r="631" spans="1:20" s="59" customFormat="1" ht="15" customHeight="1" x14ac:dyDescent="0.25">
      <c r="A631" s="54">
        <v>1</v>
      </c>
      <c r="B631" s="54">
        <v>10</v>
      </c>
      <c r="C631" s="54">
        <v>13</v>
      </c>
      <c r="D631" s="55">
        <v>19</v>
      </c>
      <c r="E631" s="54">
        <v>3</v>
      </c>
      <c r="F631" s="56" t="str">
        <f t="shared" si="13"/>
        <v>1.10.13.3</v>
      </c>
      <c r="G631" s="54" t="s">
        <v>41</v>
      </c>
      <c r="H631" s="54">
        <v>3420</v>
      </c>
      <c r="I631" s="54" t="s">
        <v>31</v>
      </c>
      <c r="J631" s="54" t="s">
        <v>825</v>
      </c>
      <c r="K631" s="54" t="s">
        <v>28</v>
      </c>
      <c r="L631" s="54" t="s">
        <v>42</v>
      </c>
      <c r="M631" s="54">
        <v>840</v>
      </c>
      <c r="N631" s="54" t="s">
        <v>823</v>
      </c>
      <c r="O631" s="54" t="s">
        <v>21</v>
      </c>
      <c r="P631" s="54" t="s">
        <v>36</v>
      </c>
      <c r="Q631" s="54" t="s">
        <v>21</v>
      </c>
      <c r="R631" s="57">
        <v>366.76</v>
      </c>
      <c r="S631" s="57">
        <v>1013.04</v>
      </c>
      <c r="T631" s="58">
        <v>2065.92</v>
      </c>
    </row>
    <row r="632" spans="1:20" s="59" customFormat="1" ht="15" customHeight="1" x14ac:dyDescent="0.25">
      <c r="A632" s="54">
        <v>1</v>
      </c>
      <c r="B632" s="54">
        <v>10</v>
      </c>
      <c r="C632" s="54">
        <v>13</v>
      </c>
      <c r="D632" s="55">
        <v>19</v>
      </c>
      <c r="E632" s="54">
        <v>4</v>
      </c>
      <c r="F632" s="56" t="str">
        <f t="shared" si="13"/>
        <v>1.10.13.4</v>
      </c>
      <c r="G632" s="54" t="s">
        <v>41</v>
      </c>
      <c r="H632" s="54">
        <v>3420</v>
      </c>
      <c r="I632" s="54" t="s">
        <v>31</v>
      </c>
      <c r="J632" s="54" t="s">
        <v>825</v>
      </c>
      <c r="K632" s="54" t="s">
        <v>28</v>
      </c>
      <c r="L632" s="54" t="s">
        <v>42</v>
      </c>
      <c r="M632" s="54">
        <v>1253</v>
      </c>
      <c r="N632" s="54" t="s">
        <v>823</v>
      </c>
      <c r="O632" s="54" t="s">
        <v>21</v>
      </c>
      <c r="P632" s="54" t="s">
        <v>36</v>
      </c>
      <c r="Q632" s="54" t="s">
        <v>21</v>
      </c>
      <c r="R632" s="57">
        <v>366.76</v>
      </c>
      <c r="S632" s="57">
        <v>1013.04</v>
      </c>
      <c r="T632" s="58">
        <v>2065.92</v>
      </c>
    </row>
    <row r="633" spans="1:20" s="59" customFormat="1" ht="15" customHeight="1" x14ac:dyDescent="0.25">
      <c r="A633" s="54">
        <v>1</v>
      </c>
      <c r="B633" s="54">
        <v>10</v>
      </c>
      <c r="C633" s="54">
        <v>13</v>
      </c>
      <c r="D633" s="55">
        <v>19</v>
      </c>
      <c r="E633" s="54">
        <v>5</v>
      </c>
      <c r="F633" s="56" t="str">
        <f t="shared" si="13"/>
        <v>1.10.13.5</v>
      </c>
      <c r="G633" s="54" t="s">
        <v>41</v>
      </c>
      <c r="H633" s="54">
        <v>3420</v>
      </c>
      <c r="I633" s="54" t="s">
        <v>31</v>
      </c>
      <c r="J633" s="54" t="s">
        <v>825</v>
      </c>
      <c r="K633" s="54" t="s">
        <v>28</v>
      </c>
      <c r="L633" s="54" t="s">
        <v>42</v>
      </c>
      <c r="M633" s="54">
        <v>413</v>
      </c>
      <c r="N633" s="54" t="s">
        <v>823</v>
      </c>
      <c r="O633" s="54" t="s">
        <v>21</v>
      </c>
      <c r="P633" s="54" t="s">
        <v>36</v>
      </c>
      <c r="Q633" s="54" t="s">
        <v>21</v>
      </c>
      <c r="R633" s="57">
        <v>366.76</v>
      </c>
      <c r="S633" s="57">
        <v>1013.04</v>
      </c>
      <c r="T633" s="58">
        <v>2065.92</v>
      </c>
    </row>
    <row r="634" spans="1:20" s="59" customFormat="1" ht="15" customHeight="1" x14ac:dyDescent="0.25">
      <c r="A634" s="54">
        <v>1</v>
      </c>
      <c r="B634" s="54">
        <v>10</v>
      </c>
      <c r="C634" s="54">
        <v>13</v>
      </c>
      <c r="D634" s="55">
        <v>19</v>
      </c>
      <c r="E634" s="54">
        <v>6</v>
      </c>
      <c r="F634" s="56" t="str">
        <f t="shared" si="13"/>
        <v>1.10.13.6</v>
      </c>
      <c r="G634" s="54" t="s">
        <v>41</v>
      </c>
      <c r="H634" s="54">
        <v>3420</v>
      </c>
      <c r="I634" s="54" t="s">
        <v>31</v>
      </c>
      <c r="J634" s="54" t="s">
        <v>825</v>
      </c>
      <c r="K634" s="54" t="s">
        <v>28</v>
      </c>
      <c r="L634" s="54" t="s">
        <v>42</v>
      </c>
      <c r="M634" s="54">
        <v>1297</v>
      </c>
      <c r="N634" s="54" t="s">
        <v>823</v>
      </c>
      <c r="O634" s="54" t="s">
        <v>21</v>
      </c>
      <c r="P634" s="54" t="s">
        <v>36</v>
      </c>
      <c r="Q634" s="54" t="s">
        <v>21</v>
      </c>
      <c r="R634" s="57">
        <v>366.76</v>
      </c>
      <c r="S634" s="57">
        <v>1013.04</v>
      </c>
      <c r="T634" s="58">
        <v>2065.92</v>
      </c>
    </row>
    <row r="635" spans="1:20" s="59" customFormat="1" ht="15" customHeight="1" x14ac:dyDescent="0.25">
      <c r="A635" s="54">
        <v>1</v>
      </c>
      <c r="B635" s="54">
        <v>10</v>
      </c>
      <c r="C635" s="54">
        <v>13</v>
      </c>
      <c r="D635" s="55">
        <v>19</v>
      </c>
      <c r="E635" s="54">
        <v>7</v>
      </c>
      <c r="F635" s="56" t="str">
        <f t="shared" si="13"/>
        <v>1.10.13.7</v>
      </c>
      <c r="G635" s="54" t="s">
        <v>41</v>
      </c>
      <c r="H635" s="54">
        <v>3420</v>
      </c>
      <c r="I635" s="54" t="s">
        <v>31</v>
      </c>
      <c r="J635" s="54" t="s">
        <v>825</v>
      </c>
      <c r="K635" s="54" t="s">
        <v>28</v>
      </c>
      <c r="L635" s="54" t="s">
        <v>42</v>
      </c>
      <c r="M635" s="54">
        <v>291</v>
      </c>
      <c r="N635" s="54" t="s">
        <v>823</v>
      </c>
      <c r="O635" s="54" t="s">
        <v>21</v>
      </c>
      <c r="P635" s="54" t="s">
        <v>36</v>
      </c>
      <c r="Q635" s="54" t="s">
        <v>21</v>
      </c>
      <c r="R635" s="57">
        <v>366.76</v>
      </c>
      <c r="S635" s="57">
        <v>1013.04</v>
      </c>
      <c r="T635" s="58">
        <v>2065.92</v>
      </c>
    </row>
    <row r="636" spans="1:20" s="59" customFormat="1" ht="15" customHeight="1" x14ac:dyDescent="0.25">
      <c r="A636" s="54">
        <v>1</v>
      </c>
      <c r="B636" s="54">
        <v>10</v>
      </c>
      <c r="C636" s="54">
        <v>13</v>
      </c>
      <c r="D636" s="55">
        <v>19</v>
      </c>
      <c r="E636" s="54">
        <v>8</v>
      </c>
      <c r="F636" s="56" t="str">
        <f t="shared" si="13"/>
        <v>1.10.13.8</v>
      </c>
      <c r="G636" s="54" t="s">
        <v>41</v>
      </c>
      <c r="H636" s="54">
        <v>3420</v>
      </c>
      <c r="I636" s="54" t="s">
        <v>31</v>
      </c>
      <c r="J636" s="54" t="s">
        <v>825</v>
      </c>
      <c r="K636" s="54" t="s">
        <v>28</v>
      </c>
      <c r="L636" s="54" t="s">
        <v>42</v>
      </c>
      <c r="M636" s="54">
        <v>408</v>
      </c>
      <c r="N636" s="54" t="s">
        <v>823</v>
      </c>
      <c r="O636" s="54" t="s">
        <v>21</v>
      </c>
      <c r="P636" s="54" t="s">
        <v>36</v>
      </c>
      <c r="Q636" s="54" t="s">
        <v>21</v>
      </c>
      <c r="R636" s="57">
        <v>366.76</v>
      </c>
      <c r="S636" s="57">
        <v>1013.04</v>
      </c>
      <c r="T636" s="58">
        <v>2065.92</v>
      </c>
    </row>
    <row r="637" spans="1:20" s="59" customFormat="1" ht="15" customHeight="1" x14ac:dyDescent="0.25">
      <c r="A637" s="54">
        <v>1</v>
      </c>
      <c r="B637" s="54">
        <v>10</v>
      </c>
      <c r="C637" s="54">
        <v>13</v>
      </c>
      <c r="D637" s="55">
        <v>19</v>
      </c>
      <c r="E637" s="54">
        <v>9</v>
      </c>
      <c r="F637" s="56" t="str">
        <f t="shared" si="13"/>
        <v>1.10.13.9</v>
      </c>
      <c r="G637" s="54" t="s">
        <v>41</v>
      </c>
      <c r="H637" s="54">
        <v>3420</v>
      </c>
      <c r="I637" s="54" t="s">
        <v>31</v>
      </c>
      <c r="J637" s="54" t="s">
        <v>825</v>
      </c>
      <c r="K637" s="54" t="s">
        <v>28</v>
      </c>
      <c r="L637" s="54" t="s">
        <v>42</v>
      </c>
      <c r="M637" s="54">
        <v>1017</v>
      </c>
      <c r="N637" s="54" t="s">
        <v>823</v>
      </c>
      <c r="O637" s="54" t="s">
        <v>21</v>
      </c>
      <c r="P637" s="54" t="s">
        <v>36</v>
      </c>
      <c r="Q637" s="54" t="s">
        <v>21</v>
      </c>
      <c r="R637" s="57">
        <v>366.76</v>
      </c>
      <c r="S637" s="57">
        <v>1013.04</v>
      </c>
      <c r="T637" s="58">
        <v>2065.92</v>
      </c>
    </row>
    <row r="638" spans="1:20" s="59" customFormat="1" ht="15" customHeight="1" x14ac:dyDescent="0.25">
      <c r="A638" s="54">
        <v>1</v>
      </c>
      <c r="B638" s="54">
        <v>10</v>
      </c>
      <c r="C638" s="54">
        <v>16</v>
      </c>
      <c r="D638" s="55">
        <v>4</v>
      </c>
      <c r="E638" s="54">
        <v>3</v>
      </c>
      <c r="F638" s="56" t="str">
        <f t="shared" si="13"/>
        <v>1.10.16.3</v>
      </c>
      <c r="G638" s="54" t="s">
        <v>47</v>
      </c>
      <c r="H638" s="54">
        <v>1630</v>
      </c>
      <c r="I638" s="54" t="s">
        <v>31</v>
      </c>
      <c r="J638" s="54" t="s">
        <v>825</v>
      </c>
      <c r="K638" s="54" t="s">
        <v>28</v>
      </c>
      <c r="L638" s="54" t="s">
        <v>42</v>
      </c>
      <c r="M638" s="54">
        <v>248</v>
      </c>
      <c r="N638" s="54" t="s">
        <v>823</v>
      </c>
      <c r="O638" s="54" t="s">
        <v>21</v>
      </c>
      <c r="P638" s="54" t="s">
        <v>36</v>
      </c>
      <c r="Q638" s="54" t="s">
        <v>21</v>
      </c>
      <c r="R638" s="57">
        <v>366.76</v>
      </c>
      <c r="S638" s="57">
        <v>1013.04</v>
      </c>
      <c r="T638" s="58">
        <v>2065.92</v>
      </c>
    </row>
    <row r="639" spans="1:20" s="59" customFormat="1" ht="15" customHeight="1" x14ac:dyDescent="0.25">
      <c r="A639" s="54">
        <v>1</v>
      </c>
      <c r="B639" s="54">
        <v>10</v>
      </c>
      <c r="C639" s="54">
        <v>16</v>
      </c>
      <c r="D639" s="55">
        <v>4</v>
      </c>
      <c r="E639" s="54">
        <v>4</v>
      </c>
      <c r="F639" s="56" t="str">
        <f t="shared" si="13"/>
        <v>1.10.16.4</v>
      </c>
      <c r="G639" s="54" t="s">
        <v>47</v>
      </c>
      <c r="H639" s="54">
        <v>3342</v>
      </c>
      <c r="I639" s="54" t="s">
        <v>31</v>
      </c>
      <c r="J639" s="54" t="s">
        <v>825</v>
      </c>
      <c r="K639" s="54" t="s">
        <v>28</v>
      </c>
      <c r="L639" s="54" t="s">
        <v>42</v>
      </c>
      <c r="M639" s="54">
        <v>1093</v>
      </c>
      <c r="N639" s="54" t="s">
        <v>823</v>
      </c>
      <c r="O639" s="54" t="s">
        <v>21</v>
      </c>
      <c r="P639" s="54" t="s">
        <v>36</v>
      </c>
      <c r="Q639" s="54" t="s">
        <v>21</v>
      </c>
      <c r="R639" s="57">
        <v>366.76</v>
      </c>
      <c r="S639" s="57">
        <v>1013.04</v>
      </c>
      <c r="T639" s="58">
        <v>2065.92</v>
      </c>
    </row>
    <row r="640" spans="1:20" s="59" customFormat="1" ht="15" customHeight="1" x14ac:dyDescent="0.25">
      <c r="A640" s="54">
        <v>1</v>
      </c>
      <c r="B640" s="54">
        <v>10</v>
      </c>
      <c r="C640" s="54">
        <v>16</v>
      </c>
      <c r="D640" s="55">
        <v>4</v>
      </c>
      <c r="E640" s="54">
        <v>5</v>
      </c>
      <c r="F640" s="56" t="str">
        <f t="shared" si="13"/>
        <v>1.10.16.5</v>
      </c>
      <c r="G640" s="54" t="s">
        <v>47</v>
      </c>
      <c r="H640" s="54">
        <v>3342</v>
      </c>
      <c r="I640" s="54" t="s">
        <v>31</v>
      </c>
      <c r="J640" s="54" t="s">
        <v>825</v>
      </c>
      <c r="K640" s="54" t="s">
        <v>28</v>
      </c>
      <c r="L640" s="54" t="s">
        <v>42</v>
      </c>
      <c r="M640" s="54">
        <v>1303</v>
      </c>
      <c r="N640" s="54" t="s">
        <v>823</v>
      </c>
      <c r="O640" s="54" t="s">
        <v>21</v>
      </c>
      <c r="P640" s="54" t="s">
        <v>36</v>
      </c>
      <c r="Q640" s="54" t="s">
        <v>21</v>
      </c>
      <c r="R640" s="57">
        <v>366.76</v>
      </c>
      <c r="S640" s="57">
        <v>1013.04</v>
      </c>
      <c r="T640" s="58">
        <v>2065.92</v>
      </c>
    </row>
    <row r="641" spans="1:20" s="59" customFormat="1" ht="15" customHeight="1" x14ac:dyDescent="0.25">
      <c r="A641" s="54">
        <v>1</v>
      </c>
      <c r="B641" s="54">
        <v>10</v>
      </c>
      <c r="C641" s="54">
        <v>16</v>
      </c>
      <c r="D641" s="55">
        <v>4</v>
      </c>
      <c r="E641" s="54">
        <v>6</v>
      </c>
      <c r="F641" s="56" t="str">
        <f t="shared" si="13"/>
        <v>1.10.16.6</v>
      </c>
      <c r="G641" s="54" t="s">
        <v>47</v>
      </c>
      <c r="H641" s="54">
        <v>3342</v>
      </c>
      <c r="I641" s="54" t="s">
        <v>31</v>
      </c>
      <c r="J641" s="54" t="s">
        <v>825</v>
      </c>
      <c r="K641" s="54" t="s">
        <v>28</v>
      </c>
      <c r="L641" s="54" t="s">
        <v>42</v>
      </c>
      <c r="M641" s="54"/>
      <c r="N641" s="54" t="s">
        <v>824</v>
      </c>
      <c r="O641" s="54" t="s">
        <v>21</v>
      </c>
      <c r="P641" s="54" t="s">
        <v>36</v>
      </c>
      <c r="Q641" s="54" t="s">
        <v>21</v>
      </c>
      <c r="R641" s="57">
        <v>366.76</v>
      </c>
      <c r="S641" s="57">
        <v>1013.04</v>
      </c>
      <c r="T641" s="58">
        <v>2065.92</v>
      </c>
    </row>
    <row r="642" spans="1:20" s="59" customFormat="1" ht="15" customHeight="1" x14ac:dyDescent="0.25">
      <c r="A642" s="54">
        <v>1</v>
      </c>
      <c r="B642" s="54">
        <v>10</v>
      </c>
      <c r="C642" s="54">
        <v>83</v>
      </c>
      <c r="D642" s="55">
        <v>11</v>
      </c>
      <c r="E642" s="54">
        <v>1</v>
      </c>
      <c r="F642" s="56" t="str">
        <f t="shared" ref="F642:F705" si="14">CONCATENATE(A642,".",B642,".",C642,".",E642)</f>
        <v>1.10.83.1</v>
      </c>
      <c r="G642" s="54" t="s">
        <v>93</v>
      </c>
      <c r="H642" s="54">
        <v>3230</v>
      </c>
      <c r="I642" s="54" t="s">
        <v>27</v>
      </c>
      <c r="J642" s="54" t="s">
        <v>826</v>
      </c>
      <c r="K642" s="54" t="s">
        <v>94</v>
      </c>
      <c r="L642" s="54" t="s">
        <v>42</v>
      </c>
      <c r="M642" s="54">
        <v>1241</v>
      </c>
      <c r="N642" s="54" t="s">
        <v>823</v>
      </c>
      <c r="O642" s="54" t="s">
        <v>21</v>
      </c>
      <c r="P642" s="54" t="s">
        <v>36</v>
      </c>
      <c r="Q642" s="54" t="s">
        <v>21</v>
      </c>
      <c r="R642" s="57">
        <v>366.76</v>
      </c>
      <c r="S642" s="60">
        <v>1261.78</v>
      </c>
      <c r="T642" s="58">
        <v>2287.98</v>
      </c>
    </row>
    <row r="643" spans="1:20" s="59" customFormat="1" ht="15" customHeight="1" x14ac:dyDescent="0.25">
      <c r="A643" s="54">
        <v>1</v>
      </c>
      <c r="B643" s="54">
        <v>10</v>
      </c>
      <c r="C643" s="54">
        <v>83</v>
      </c>
      <c r="D643" s="55">
        <v>11</v>
      </c>
      <c r="E643" s="54">
        <v>10</v>
      </c>
      <c r="F643" s="56" t="str">
        <f t="shared" si="14"/>
        <v>1.10.83.10</v>
      </c>
      <c r="G643" s="54" t="s">
        <v>93</v>
      </c>
      <c r="H643" s="54">
        <v>3230</v>
      </c>
      <c r="I643" s="54" t="s">
        <v>27</v>
      </c>
      <c r="J643" s="54" t="s">
        <v>826</v>
      </c>
      <c r="K643" s="54" t="s">
        <v>94</v>
      </c>
      <c r="L643" s="54" t="s">
        <v>42</v>
      </c>
      <c r="M643" s="59">
        <v>1685</v>
      </c>
      <c r="N643" s="54" t="s">
        <v>824</v>
      </c>
      <c r="O643" s="54" t="s">
        <v>21</v>
      </c>
      <c r="P643" s="54" t="s">
        <v>36</v>
      </c>
      <c r="Q643" s="54" t="s">
        <v>21</v>
      </c>
      <c r="R643" s="57">
        <v>366.76</v>
      </c>
      <c r="S643" s="60">
        <v>1261.78</v>
      </c>
      <c r="T643" s="58">
        <v>2287.98</v>
      </c>
    </row>
    <row r="644" spans="1:20" s="59" customFormat="1" ht="15" customHeight="1" x14ac:dyDescent="0.25">
      <c r="A644" s="55">
        <v>1</v>
      </c>
      <c r="B644" s="55">
        <v>10</v>
      </c>
      <c r="C644" s="55">
        <v>83</v>
      </c>
      <c r="D644" s="55">
        <v>11</v>
      </c>
      <c r="E644" s="55">
        <v>11</v>
      </c>
      <c r="F644" s="61" t="str">
        <f t="shared" si="14"/>
        <v>1.10.83.11</v>
      </c>
      <c r="G644" s="55" t="s">
        <v>93</v>
      </c>
      <c r="H644" s="55">
        <v>3230</v>
      </c>
      <c r="I644" s="55" t="s">
        <v>27</v>
      </c>
      <c r="J644" s="55" t="s">
        <v>825</v>
      </c>
      <c r="K644" s="55" t="s">
        <v>94</v>
      </c>
      <c r="L644" s="55" t="s">
        <v>42</v>
      </c>
      <c r="M644" s="55">
        <v>1883</v>
      </c>
      <c r="N644" s="55" t="s">
        <v>823</v>
      </c>
      <c r="O644" s="55" t="s">
        <v>21</v>
      </c>
      <c r="P644" s="55" t="s">
        <v>36</v>
      </c>
      <c r="Q644" s="55" t="s">
        <v>21</v>
      </c>
      <c r="R644" s="70">
        <v>366.76</v>
      </c>
      <c r="S644" s="70">
        <v>1261.78</v>
      </c>
      <c r="T644" s="68">
        <v>2254.98</v>
      </c>
    </row>
    <row r="645" spans="1:20" s="59" customFormat="1" ht="15" customHeight="1" x14ac:dyDescent="0.25">
      <c r="A645" s="54">
        <v>1</v>
      </c>
      <c r="B645" s="54">
        <v>10</v>
      </c>
      <c r="C645" s="54">
        <v>83</v>
      </c>
      <c r="D645" s="55">
        <v>11</v>
      </c>
      <c r="E645" s="54">
        <v>2</v>
      </c>
      <c r="F645" s="56" t="str">
        <f t="shared" si="14"/>
        <v>1.10.83.2</v>
      </c>
      <c r="G645" s="54" t="s">
        <v>93</v>
      </c>
      <c r="H645" s="54">
        <v>3230</v>
      </c>
      <c r="I645" s="54" t="s">
        <v>27</v>
      </c>
      <c r="J645" s="54" t="s">
        <v>826</v>
      </c>
      <c r="K645" s="54" t="s">
        <v>94</v>
      </c>
      <c r="L645" s="54" t="s">
        <v>42</v>
      </c>
      <c r="M645" s="54">
        <v>116</v>
      </c>
      <c r="N645" s="54" t="s">
        <v>823</v>
      </c>
      <c r="O645" s="54" t="s">
        <v>21</v>
      </c>
      <c r="P645" s="54" t="s">
        <v>36</v>
      </c>
      <c r="Q645" s="54" t="s">
        <v>21</v>
      </c>
      <c r="R645" s="57">
        <v>366.76</v>
      </c>
      <c r="S645" s="60">
        <v>1261.78</v>
      </c>
      <c r="T645" s="58">
        <v>2287.98</v>
      </c>
    </row>
    <row r="646" spans="1:20" s="59" customFormat="1" ht="15" customHeight="1" x14ac:dyDescent="0.25">
      <c r="A646" s="54">
        <v>1</v>
      </c>
      <c r="B646" s="54">
        <v>10</v>
      </c>
      <c r="C646" s="54">
        <v>83</v>
      </c>
      <c r="D646" s="55">
        <v>11</v>
      </c>
      <c r="E646" s="54">
        <v>3</v>
      </c>
      <c r="F646" s="56" t="str">
        <f t="shared" si="14"/>
        <v>1.10.83.3</v>
      </c>
      <c r="G646" s="54" t="s">
        <v>93</v>
      </c>
      <c r="H646" s="54">
        <v>3230</v>
      </c>
      <c r="I646" s="54" t="s">
        <v>27</v>
      </c>
      <c r="J646" s="54" t="s">
        <v>826</v>
      </c>
      <c r="K646" s="54" t="s">
        <v>94</v>
      </c>
      <c r="L646" s="54" t="s">
        <v>42</v>
      </c>
      <c r="M646" s="54">
        <v>1222</v>
      </c>
      <c r="N646" s="54" t="s">
        <v>823</v>
      </c>
      <c r="O646" s="54" t="s">
        <v>21</v>
      </c>
      <c r="P646" s="54" t="s">
        <v>36</v>
      </c>
      <c r="Q646" s="54" t="s">
        <v>21</v>
      </c>
      <c r="R646" s="57">
        <v>366.76</v>
      </c>
      <c r="S646" s="60">
        <v>1261.78</v>
      </c>
      <c r="T646" s="58">
        <v>2287.98</v>
      </c>
    </row>
    <row r="647" spans="1:20" s="59" customFormat="1" ht="15" customHeight="1" x14ac:dyDescent="0.25">
      <c r="A647" s="54">
        <v>1</v>
      </c>
      <c r="B647" s="54">
        <v>10</v>
      </c>
      <c r="C647" s="54">
        <v>83</v>
      </c>
      <c r="D647" s="55">
        <v>11</v>
      </c>
      <c r="E647" s="54">
        <v>4</v>
      </c>
      <c r="F647" s="56" t="str">
        <f t="shared" si="14"/>
        <v>1.10.83.4</v>
      </c>
      <c r="G647" s="54" t="s">
        <v>93</v>
      </c>
      <c r="H647" s="54">
        <v>3200</v>
      </c>
      <c r="I647" s="54" t="s">
        <v>27</v>
      </c>
      <c r="J647" s="54" t="s">
        <v>826</v>
      </c>
      <c r="K647" s="54" t="s">
        <v>94</v>
      </c>
      <c r="L647" s="54" t="s">
        <v>42</v>
      </c>
      <c r="M647" s="54">
        <v>209</v>
      </c>
      <c r="N647" s="54" t="s">
        <v>823</v>
      </c>
      <c r="O647" s="54" t="s">
        <v>21</v>
      </c>
      <c r="P647" s="54" t="s">
        <v>36</v>
      </c>
      <c r="Q647" s="54" t="s">
        <v>21</v>
      </c>
      <c r="R647" s="57">
        <v>366.76</v>
      </c>
      <c r="S647" s="60">
        <v>1261.78</v>
      </c>
      <c r="T647" s="58">
        <v>2287.98</v>
      </c>
    </row>
    <row r="648" spans="1:20" s="59" customFormat="1" ht="15" customHeight="1" x14ac:dyDescent="0.25">
      <c r="A648" s="54">
        <v>1</v>
      </c>
      <c r="B648" s="54">
        <v>10</v>
      </c>
      <c r="C648" s="54">
        <v>83</v>
      </c>
      <c r="D648" s="55">
        <v>11</v>
      </c>
      <c r="E648" s="54">
        <v>5</v>
      </c>
      <c r="F648" s="56" t="str">
        <f t="shared" si="14"/>
        <v>1.10.83.5</v>
      </c>
      <c r="G648" s="54" t="s">
        <v>93</v>
      </c>
      <c r="H648" s="54">
        <v>3230</v>
      </c>
      <c r="I648" s="54" t="s">
        <v>27</v>
      </c>
      <c r="J648" s="54" t="s">
        <v>825</v>
      </c>
      <c r="K648" s="54" t="s">
        <v>94</v>
      </c>
      <c r="L648" s="54" t="s">
        <v>42</v>
      </c>
      <c r="M648" s="54">
        <v>1843</v>
      </c>
      <c r="N648" s="54" t="s">
        <v>824</v>
      </c>
      <c r="O648" s="54" t="s">
        <v>21</v>
      </c>
      <c r="P648" s="54" t="s">
        <v>36</v>
      </c>
      <c r="Q648" s="54" t="s">
        <v>21</v>
      </c>
      <c r="R648" s="70">
        <v>366.76</v>
      </c>
      <c r="S648" s="70">
        <v>1261.78</v>
      </c>
      <c r="T648" s="68">
        <v>2254.98</v>
      </c>
    </row>
    <row r="649" spans="1:20" s="59" customFormat="1" ht="15" customHeight="1" x14ac:dyDescent="0.25">
      <c r="A649" s="54">
        <v>1</v>
      </c>
      <c r="B649" s="54">
        <v>10</v>
      </c>
      <c r="C649" s="54">
        <v>83</v>
      </c>
      <c r="D649" s="55">
        <v>11</v>
      </c>
      <c r="E649" s="54">
        <v>6</v>
      </c>
      <c r="F649" s="56" t="str">
        <f t="shared" si="14"/>
        <v>1.10.83.6</v>
      </c>
      <c r="G649" s="54" t="s">
        <v>93</v>
      </c>
      <c r="H649" s="54">
        <v>3230</v>
      </c>
      <c r="I649" s="54" t="s">
        <v>27</v>
      </c>
      <c r="J649" s="54" t="s">
        <v>825</v>
      </c>
      <c r="K649" s="54" t="s">
        <v>94</v>
      </c>
      <c r="L649" s="54" t="s">
        <v>42</v>
      </c>
      <c r="M649" s="54">
        <v>1166</v>
      </c>
      <c r="N649" s="54" t="s">
        <v>823</v>
      </c>
      <c r="O649" s="54" t="s">
        <v>21</v>
      </c>
      <c r="P649" s="54" t="s">
        <v>36</v>
      </c>
      <c r="Q649" s="54" t="s">
        <v>21</v>
      </c>
      <c r="R649" s="70">
        <v>366.76</v>
      </c>
      <c r="S649" s="70">
        <v>1261.78</v>
      </c>
      <c r="T649" s="68">
        <v>2254.98</v>
      </c>
    </row>
    <row r="650" spans="1:20" s="59" customFormat="1" ht="15" customHeight="1" x14ac:dyDescent="0.25">
      <c r="A650" s="54">
        <v>1</v>
      </c>
      <c r="B650" s="54">
        <v>10</v>
      </c>
      <c r="C650" s="54">
        <v>83</v>
      </c>
      <c r="D650" s="55">
        <v>11</v>
      </c>
      <c r="E650" s="54">
        <v>7</v>
      </c>
      <c r="F650" s="56" t="str">
        <f t="shared" si="14"/>
        <v>1.10.83.7</v>
      </c>
      <c r="G650" s="54" t="s">
        <v>93</v>
      </c>
      <c r="H650" s="54">
        <v>3230</v>
      </c>
      <c r="I650" s="54" t="s">
        <v>27</v>
      </c>
      <c r="J650" s="54" t="s">
        <v>825</v>
      </c>
      <c r="K650" s="54" t="s">
        <v>94</v>
      </c>
      <c r="L650" s="54" t="s">
        <v>42</v>
      </c>
      <c r="M650" s="54">
        <v>1383</v>
      </c>
      <c r="N650" s="54" t="s">
        <v>823</v>
      </c>
      <c r="O650" s="54" t="s">
        <v>21</v>
      </c>
      <c r="P650" s="54" t="s">
        <v>36</v>
      </c>
      <c r="Q650" s="54" t="s">
        <v>21</v>
      </c>
      <c r="R650" s="70">
        <v>366.76</v>
      </c>
      <c r="S650" s="70">
        <v>1261.78</v>
      </c>
      <c r="T650" s="68">
        <v>2254.98</v>
      </c>
    </row>
    <row r="651" spans="1:20" s="59" customFormat="1" ht="15" customHeight="1" x14ac:dyDescent="0.25">
      <c r="A651" s="54">
        <v>1</v>
      </c>
      <c r="B651" s="54">
        <v>10</v>
      </c>
      <c r="C651" s="54">
        <v>83</v>
      </c>
      <c r="D651" s="55">
        <v>11</v>
      </c>
      <c r="E651" s="54">
        <v>8</v>
      </c>
      <c r="F651" s="56" t="str">
        <f t="shared" si="14"/>
        <v>1.10.83.8</v>
      </c>
      <c r="G651" s="54" t="s">
        <v>93</v>
      </c>
      <c r="H651" s="54">
        <v>3230</v>
      </c>
      <c r="I651" s="54" t="s">
        <v>27</v>
      </c>
      <c r="J651" s="54" t="s">
        <v>825</v>
      </c>
      <c r="K651" s="54" t="s">
        <v>94</v>
      </c>
      <c r="L651" s="54" t="s">
        <v>42</v>
      </c>
      <c r="M651" s="54">
        <v>1701</v>
      </c>
      <c r="N651" s="54" t="s">
        <v>824</v>
      </c>
      <c r="O651" s="54" t="s">
        <v>21</v>
      </c>
      <c r="P651" s="54" t="s">
        <v>36</v>
      </c>
      <c r="Q651" s="54" t="s">
        <v>21</v>
      </c>
      <c r="R651" s="70">
        <v>366.76</v>
      </c>
      <c r="S651" s="70">
        <v>1261.78</v>
      </c>
      <c r="T651" s="68">
        <v>2254.98</v>
      </c>
    </row>
    <row r="652" spans="1:20" ht="15" customHeight="1" x14ac:dyDescent="0.25">
      <c r="A652" s="54">
        <v>1</v>
      </c>
      <c r="B652" s="54">
        <v>10</v>
      </c>
      <c r="C652" s="54">
        <v>83</v>
      </c>
      <c r="D652" s="55">
        <v>11</v>
      </c>
      <c r="E652" s="54">
        <v>9</v>
      </c>
      <c r="F652" s="56" t="str">
        <f t="shared" si="14"/>
        <v>1.10.83.9</v>
      </c>
      <c r="G652" s="54" t="s">
        <v>93</v>
      </c>
      <c r="H652" s="54">
        <v>3230</v>
      </c>
      <c r="I652" s="54" t="s">
        <v>27</v>
      </c>
      <c r="J652" s="54" t="s">
        <v>825</v>
      </c>
      <c r="K652" s="54" t="s">
        <v>94</v>
      </c>
      <c r="L652" s="54" t="s">
        <v>42</v>
      </c>
      <c r="M652" s="54">
        <v>1317</v>
      </c>
      <c r="N652" s="54" t="s">
        <v>824</v>
      </c>
      <c r="O652" s="54" t="s">
        <v>21</v>
      </c>
      <c r="P652" s="54" t="s">
        <v>36</v>
      </c>
      <c r="Q652" s="54" t="s">
        <v>21</v>
      </c>
      <c r="R652" s="70">
        <v>366.76</v>
      </c>
      <c r="S652" s="70">
        <v>1261.78</v>
      </c>
      <c r="T652" s="68">
        <v>2254.98</v>
      </c>
    </row>
    <row r="653" spans="1:20" s="59" customFormat="1" ht="15" customHeight="1" x14ac:dyDescent="0.25">
      <c r="A653" s="54">
        <v>1</v>
      </c>
      <c r="B653" s="54">
        <v>10</v>
      </c>
      <c r="C653" s="54">
        <v>85</v>
      </c>
      <c r="D653" s="55">
        <v>25</v>
      </c>
      <c r="E653" s="54">
        <v>1</v>
      </c>
      <c r="F653" s="56" t="str">
        <f t="shared" si="14"/>
        <v>1.10.85.1</v>
      </c>
      <c r="G653" s="54" t="s">
        <v>95</v>
      </c>
      <c r="H653" s="54">
        <v>3321</v>
      </c>
      <c r="I653" s="54" t="s">
        <v>27</v>
      </c>
      <c r="J653" s="55" t="s">
        <v>825</v>
      </c>
      <c r="K653" s="54" t="s">
        <v>94</v>
      </c>
      <c r="L653" s="54" t="s">
        <v>42</v>
      </c>
      <c r="M653" s="54">
        <v>1244</v>
      </c>
      <c r="N653" s="54" t="s">
        <v>823</v>
      </c>
      <c r="O653" s="54" t="s">
        <v>21</v>
      </c>
      <c r="P653" s="54" t="s">
        <v>36</v>
      </c>
      <c r="Q653" s="54" t="s">
        <v>21</v>
      </c>
      <c r="R653" s="70">
        <v>366.76</v>
      </c>
      <c r="S653" s="60">
        <v>1094.95</v>
      </c>
      <c r="T653" s="68">
        <v>2087.65</v>
      </c>
    </row>
    <row r="654" spans="1:20" s="59" customFormat="1" ht="15" customHeight="1" x14ac:dyDescent="0.25">
      <c r="A654" s="54">
        <v>1</v>
      </c>
      <c r="B654" s="54">
        <v>10</v>
      </c>
      <c r="C654" s="54">
        <v>85</v>
      </c>
      <c r="D654" s="55">
        <v>25</v>
      </c>
      <c r="E654" s="54">
        <v>10</v>
      </c>
      <c r="F654" s="56" t="str">
        <f t="shared" si="14"/>
        <v>1.10.85.10</v>
      </c>
      <c r="G654" s="54" t="s">
        <v>95</v>
      </c>
      <c r="H654" s="54">
        <v>3342</v>
      </c>
      <c r="I654" s="54" t="s">
        <v>27</v>
      </c>
      <c r="J654" s="54" t="s">
        <v>825</v>
      </c>
      <c r="K654" s="54" t="s">
        <v>94</v>
      </c>
      <c r="L654" s="54" t="s">
        <v>42</v>
      </c>
      <c r="M654" s="54">
        <v>211</v>
      </c>
      <c r="N654" s="54" t="s">
        <v>823</v>
      </c>
      <c r="O654" s="54" t="s">
        <v>21</v>
      </c>
      <c r="P654" s="54" t="s">
        <v>36</v>
      </c>
      <c r="Q654" s="54" t="s">
        <v>24</v>
      </c>
      <c r="R654" s="70">
        <v>366.76</v>
      </c>
      <c r="S654" s="60">
        <v>1094.95</v>
      </c>
      <c r="T654" s="68">
        <v>2087.65</v>
      </c>
    </row>
    <row r="655" spans="1:20" s="59" customFormat="1" ht="15" customHeight="1" x14ac:dyDescent="0.25">
      <c r="A655" s="54">
        <v>1</v>
      </c>
      <c r="B655" s="54">
        <v>10</v>
      </c>
      <c r="C655" s="54">
        <v>85</v>
      </c>
      <c r="D655" s="55">
        <v>25</v>
      </c>
      <c r="E655" s="54">
        <v>11</v>
      </c>
      <c r="F655" s="56" t="str">
        <f t="shared" si="14"/>
        <v>1.10.85.11</v>
      </c>
      <c r="G655" s="54" t="s">
        <v>95</v>
      </c>
      <c r="H655" s="54">
        <v>3321</v>
      </c>
      <c r="I655" s="54" t="s">
        <v>27</v>
      </c>
      <c r="J655" s="54" t="s">
        <v>825</v>
      </c>
      <c r="K655" s="54" t="s">
        <v>94</v>
      </c>
      <c r="L655" s="54" t="s">
        <v>42</v>
      </c>
      <c r="M655" s="54">
        <v>309</v>
      </c>
      <c r="N655" s="54" t="s">
        <v>823</v>
      </c>
      <c r="O655" s="54" t="s">
        <v>21</v>
      </c>
      <c r="P655" s="54" t="s">
        <v>36</v>
      </c>
      <c r="Q655" s="54" t="s">
        <v>21</v>
      </c>
      <c r="R655" s="70">
        <v>366.76</v>
      </c>
      <c r="S655" s="60">
        <v>1094.95</v>
      </c>
      <c r="T655" s="68">
        <v>2087.65</v>
      </c>
    </row>
    <row r="656" spans="1:20" s="59" customFormat="1" ht="15" customHeight="1" x14ac:dyDescent="0.25">
      <c r="A656" s="54">
        <v>1</v>
      </c>
      <c r="B656" s="54">
        <v>10</v>
      </c>
      <c r="C656" s="54">
        <v>85</v>
      </c>
      <c r="D656" s="55">
        <v>25</v>
      </c>
      <c r="E656" s="54">
        <v>12</v>
      </c>
      <c r="F656" s="56" t="str">
        <f t="shared" si="14"/>
        <v>1.10.85.12</v>
      </c>
      <c r="G656" s="54" t="s">
        <v>95</v>
      </c>
      <c r="H656" s="54">
        <v>2311</v>
      </c>
      <c r="I656" s="54" t="s">
        <v>27</v>
      </c>
      <c r="J656" s="54" t="s">
        <v>825</v>
      </c>
      <c r="K656" s="54" t="s">
        <v>94</v>
      </c>
      <c r="L656" s="54" t="s">
        <v>42</v>
      </c>
      <c r="M656" s="54">
        <v>1125</v>
      </c>
      <c r="N656" s="54" t="s">
        <v>823</v>
      </c>
      <c r="O656" s="54" t="s">
        <v>21</v>
      </c>
      <c r="P656" s="54" t="s">
        <v>36</v>
      </c>
      <c r="Q656" s="54" t="s">
        <v>21</v>
      </c>
      <c r="R656" s="70">
        <v>366.76</v>
      </c>
      <c r="S656" s="60">
        <v>1094.95</v>
      </c>
      <c r="T656" s="68">
        <v>2087.65</v>
      </c>
    </row>
    <row r="657" spans="1:20" s="59" customFormat="1" ht="15" customHeight="1" x14ac:dyDescent="0.25">
      <c r="A657" s="54">
        <v>1</v>
      </c>
      <c r="B657" s="54">
        <v>10</v>
      </c>
      <c r="C657" s="54">
        <v>85</v>
      </c>
      <c r="D657" s="55">
        <v>25</v>
      </c>
      <c r="E657" s="54">
        <v>13</v>
      </c>
      <c r="F657" s="56" t="str">
        <f t="shared" si="14"/>
        <v>1.10.85.13</v>
      </c>
      <c r="G657" s="54" t="s">
        <v>95</v>
      </c>
      <c r="H657" s="54">
        <v>3200</v>
      </c>
      <c r="I657" s="54" t="s">
        <v>27</v>
      </c>
      <c r="J657" s="54" t="s">
        <v>825</v>
      </c>
      <c r="K657" s="54" t="s">
        <v>94</v>
      </c>
      <c r="L657" s="54" t="s">
        <v>42</v>
      </c>
      <c r="M657" s="54">
        <v>380</v>
      </c>
      <c r="N657" s="54" t="s">
        <v>823</v>
      </c>
      <c r="O657" s="54" t="s">
        <v>21</v>
      </c>
      <c r="P657" s="54" t="s">
        <v>36</v>
      </c>
      <c r="Q657" s="54" t="s">
        <v>21</v>
      </c>
      <c r="R657" s="70">
        <v>366.76</v>
      </c>
      <c r="S657" s="60">
        <v>1094.95</v>
      </c>
      <c r="T657" s="68">
        <v>2087.65</v>
      </c>
    </row>
    <row r="658" spans="1:20" s="59" customFormat="1" ht="15" customHeight="1" x14ac:dyDescent="0.25">
      <c r="A658" s="54">
        <v>1</v>
      </c>
      <c r="B658" s="54">
        <v>10</v>
      </c>
      <c r="C658" s="54">
        <v>85</v>
      </c>
      <c r="D658" s="55">
        <v>25</v>
      </c>
      <c r="E658" s="54">
        <v>14</v>
      </c>
      <c r="F658" s="56" t="str">
        <f t="shared" si="14"/>
        <v>1.10.85.14</v>
      </c>
      <c r="G658" s="54" t="s">
        <v>95</v>
      </c>
      <c r="H658" s="54">
        <v>3200</v>
      </c>
      <c r="I658" s="54" t="s">
        <v>27</v>
      </c>
      <c r="J658" s="54" t="s">
        <v>825</v>
      </c>
      <c r="K658" s="54" t="s">
        <v>94</v>
      </c>
      <c r="L658" s="54" t="s">
        <v>42</v>
      </c>
      <c r="M658" s="54"/>
      <c r="N658" s="54" t="s">
        <v>824</v>
      </c>
      <c r="O658" s="54" t="s">
        <v>21</v>
      </c>
      <c r="P658" s="54" t="s">
        <v>36</v>
      </c>
      <c r="Q658" s="54" t="s">
        <v>21</v>
      </c>
      <c r="R658" s="70">
        <v>366.76</v>
      </c>
      <c r="S658" s="60">
        <v>1094.95</v>
      </c>
      <c r="T658" s="68">
        <v>2087.65</v>
      </c>
    </row>
    <row r="659" spans="1:20" s="59" customFormat="1" ht="15" customHeight="1" x14ac:dyDescent="0.25">
      <c r="A659" s="54">
        <v>1</v>
      </c>
      <c r="B659" s="54">
        <v>10</v>
      </c>
      <c r="C659" s="54">
        <v>85</v>
      </c>
      <c r="D659" s="55">
        <v>25</v>
      </c>
      <c r="E659" s="54">
        <v>15</v>
      </c>
      <c r="F659" s="56" t="str">
        <f t="shared" si="14"/>
        <v>1.10.85.15</v>
      </c>
      <c r="G659" s="54" t="s">
        <v>95</v>
      </c>
      <c r="H659" s="54">
        <v>2410</v>
      </c>
      <c r="I659" s="54" t="s">
        <v>27</v>
      </c>
      <c r="J659" s="54" t="s">
        <v>825</v>
      </c>
      <c r="K659" s="54" t="s">
        <v>94</v>
      </c>
      <c r="L659" s="54" t="s">
        <v>42</v>
      </c>
      <c r="M659" s="54">
        <v>332</v>
      </c>
      <c r="N659" s="54" t="s">
        <v>823</v>
      </c>
      <c r="O659" s="54" t="s">
        <v>21</v>
      </c>
      <c r="P659" s="54" t="s">
        <v>36</v>
      </c>
      <c r="Q659" s="54" t="s">
        <v>21</v>
      </c>
      <c r="R659" s="70">
        <v>366.76</v>
      </c>
      <c r="S659" s="60">
        <v>1094.95</v>
      </c>
      <c r="T659" s="68">
        <v>2087.65</v>
      </c>
    </row>
    <row r="660" spans="1:20" s="59" customFormat="1" ht="15" customHeight="1" x14ac:dyDescent="0.25">
      <c r="A660" s="54">
        <v>1</v>
      </c>
      <c r="B660" s="54">
        <v>10</v>
      </c>
      <c r="C660" s="54">
        <v>85</v>
      </c>
      <c r="D660" s="55">
        <v>25</v>
      </c>
      <c r="E660" s="54">
        <v>16</v>
      </c>
      <c r="F660" s="56" t="str">
        <f t="shared" si="14"/>
        <v>1.10.85.16</v>
      </c>
      <c r="G660" s="54" t="s">
        <v>95</v>
      </c>
      <c r="H660" s="54">
        <v>9251</v>
      </c>
      <c r="I660" s="54" t="s">
        <v>27</v>
      </c>
      <c r="J660" s="54" t="s">
        <v>825</v>
      </c>
      <c r="K660" s="54" t="s">
        <v>94</v>
      </c>
      <c r="L660" s="54" t="s">
        <v>42</v>
      </c>
      <c r="M660" s="54">
        <v>1761</v>
      </c>
      <c r="N660" s="54" t="s">
        <v>823</v>
      </c>
      <c r="O660" s="54" t="s">
        <v>21</v>
      </c>
      <c r="P660" s="54" t="s">
        <v>36</v>
      </c>
      <c r="Q660" s="54" t="s">
        <v>21</v>
      </c>
      <c r="R660" s="70">
        <v>366.76</v>
      </c>
      <c r="S660" s="60">
        <v>1094.95</v>
      </c>
      <c r="T660" s="68">
        <v>2087.65</v>
      </c>
    </row>
    <row r="661" spans="1:20" s="59" customFormat="1" ht="15" customHeight="1" x14ac:dyDescent="0.25">
      <c r="A661" s="54">
        <v>1</v>
      </c>
      <c r="B661" s="54">
        <v>10</v>
      </c>
      <c r="C661" s="54">
        <v>85</v>
      </c>
      <c r="D661" s="55">
        <v>25</v>
      </c>
      <c r="E661" s="54">
        <v>17</v>
      </c>
      <c r="F661" s="56" t="str">
        <f t="shared" si="14"/>
        <v>1.10.85.17</v>
      </c>
      <c r="G661" s="54" t="s">
        <v>95</v>
      </c>
      <c r="H661" s="54">
        <v>2311</v>
      </c>
      <c r="I661" s="54" t="s">
        <v>27</v>
      </c>
      <c r="J661" s="54" t="s">
        <v>825</v>
      </c>
      <c r="K661" s="54" t="s">
        <v>94</v>
      </c>
      <c r="L661" s="54" t="s">
        <v>42</v>
      </c>
      <c r="M661" s="54"/>
      <c r="N661" s="54" t="s">
        <v>824</v>
      </c>
      <c r="O661" s="54" t="s">
        <v>21</v>
      </c>
      <c r="P661" s="54" t="s">
        <v>36</v>
      </c>
      <c r="Q661" s="54" t="s">
        <v>21</v>
      </c>
      <c r="R661" s="70">
        <v>366.76</v>
      </c>
      <c r="S661" s="60">
        <v>1094.95</v>
      </c>
      <c r="T661" s="68">
        <v>2087.65</v>
      </c>
    </row>
    <row r="662" spans="1:20" s="59" customFormat="1" ht="15" customHeight="1" x14ac:dyDescent="0.25">
      <c r="A662" s="54">
        <v>1</v>
      </c>
      <c r="B662" s="54">
        <v>10</v>
      </c>
      <c r="C662" s="54">
        <v>85</v>
      </c>
      <c r="D662" s="55">
        <v>25</v>
      </c>
      <c r="E662" s="54">
        <v>18</v>
      </c>
      <c r="F662" s="56" t="str">
        <f t="shared" si="14"/>
        <v>1.10.85.18</v>
      </c>
      <c r="G662" s="54" t="s">
        <v>95</v>
      </c>
      <c r="H662" s="54">
        <v>2311</v>
      </c>
      <c r="I662" s="54" t="s">
        <v>27</v>
      </c>
      <c r="J662" s="54" t="s">
        <v>825</v>
      </c>
      <c r="K662" s="54" t="s">
        <v>94</v>
      </c>
      <c r="L662" s="54" t="s">
        <v>42</v>
      </c>
      <c r="M662" s="54">
        <v>660</v>
      </c>
      <c r="N662" s="54" t="s">
        <v>823</v>
      </c>
      <c r="O662" s="54" t="s">
        <v>21</v>
      </c>
      <c r="P662" s="54" t="s">
        <v>36</v>
      </c>
      <c r="Q662" s="54" t="s">
        <v>21</v>
      </c>
      <c r="R662" s="70">
        <v>366.76</v>
      </c>
      <c r="S662" s="60">
        <v>1094.95</v>
      </c>
      <c r="T662" s="68">
        <v>2087.65</v>
      </c>
    </row>
    <row r="663" spans="1:20" s="59" customFormat="1" ht="15" customHeight="1" x14ac:dyDescent="0.25">
      <c r="A663" s="54">
        <v>1</v>
      </c>
      <c r="B663" s="54">
        <v>10</v>
      </c>
      <c r="C663" s="54">
        <v>85</v>
      </c>
      <c r="D663" s="55">
        <v>19</v>
      </c>
      <c r="E663" s="54">
        <v>19</v>
      </c>
      <c r="F663" s="56" t="str">
        <f t="shared" si="14"/>
        <v>1.10.85.19</v>
      </c>
      <c r="G663" s="54" t="s">
        <v>95</v>
      </c>
      <c r="H663" s="54">
        <v>3260</v>
      </c>
      <c r="I663" s="54" t="s">
        <v>27</v>
      </c>
      <c r="J663" s="54" t="s">
        <v>826</v>
      </c>
      <c r="K663" s="54" t="s">
        <v>94</v>
      </c>
      <c r="L663" s="54" t="s">
        <v>42</v>
      </c>
      <c r="M663" s="54">
        <v>1543</v>
      </c>
      <c r="N663" s="54" t="s">
        <v>823</v>
      </c>
      <c r="O663" s="54" t="s">
        <v>21</v>
      </c>
      <c r="P663" s="54" t="s">
        <v>36</v>
      </c>
      <c r="Q663" s="54" t="s">
        <v>21</v>
      </c>
      <c r="R663" s="57">
        <v>366.76</v>
      </c>
      <c r="S663" s="60">
        <v>1094.45</v>
      </c>
      <c r="T663" s="58">
        <v>2120.65</v>
      </c>
    </row>
    <row r="664" spans="1:20" s="59" customFormat="1" ht="15" customHeight="1" x14ac:dyDescent="0.25">
      <c r="A664" s="54">
        <v>1</v>
      </c>
      <c r="B664" s="54">
        <v>10</v>
      </c>
      <c r="C664" s="54">
        <v>85</v>
      </c>
      <c r="D664" s="55">
        <v>25</v>
      </c>
      <c r="E664" s="54">
        <v>2</v>
      </c>
      <c r="F664" s="56" t="str">
        <f t="shared" si="14"/>
        <v>1.10.85.2</v>
      </c>
      <c r="G664" s="54" t="s">
        <v>95</v>
      </c>
      <c r="H664" s="54">
        <v>2311</v>
      </c>
      <c r="I664" s="54" t="s">
        <v>27</v>
      </c>
      <c r="J664" s="54" t="s">
        <v>825</v>
      </c>
      <c r="K664" s="54" t="s">
        <v>94</v>
      </c>
      <c r="L664" s="54" t="s">
        <v>42</v>
      </c>
      <c r="M664" s="54">
        <v>1774</v>
      </c>
      <c r="N664" s="54" t="s">
        <v>823</v>
      </c>
      <c r="O664" s="54" t="s">
        <v>21</v>
      </c>
      <c r="P664" s="54" t="s">
        <v>36</v>
      </c>
      <c r="Q664" s="54" t="s">
        <v>21</v>
      </c>
      <c r="R664" s="70">
        <v>366.76</v>
      </c>
      <c r="S664" s="60">
        <v>1094.95</v>
      </c>
      <c r="T664" s="68">
        <v>2087.65</v>
      </c>
    </row>
    <row r="665" spans="1:20" s="59" customFormat="1" ht="15" customHeight="1" x14ac:dyDescent="0.25">
      <c r="A665" s="55">
        <v>1</v>
      </c>
      <c r="B665" s="55">
        <v>10</v>
      </c>
      <c r="C665" s="55">
        <v>85</v>
      </c>
      <c r="D665" s="55">
        <v>19</v>
      </c>
      <c r="E665" s="55">
        <v>20</v>
      </c>
      <c r="F665" s="61" t="str">
        <f t="shared" si="14"/>
        <v>1.10.85.20</v>
      </c>
      <c r="G665" s="55" t="s">
        <v>95</v>
      </c>
      <c r="H665" s="55">
        <v>3260</v>
      </c>
      <c r="I665" s="55" t="s">
        <v>27</v>
      </c>
      <c r="J665" s="55" t="s">
        <v>826</v>
      </c>
      <c r="K665" s="55" t="s">
        <v>94</v>
      </c>
      <c r="L665" s="55" t="s">
        <v>42</v>
      </c>
      <c r="M665" s="55">
        <v>1804</v>
      </c>
      <c r="N665" s="54" t="s">
        <v>824</v>
      </c>
      <c r="O665" s="55" t="s">
        <v>21</v>
      </c>
      <c r="P665" s="55" t="s">
        <v>36</v>
      </c>
      <c r="Q665" s="55" t="s">
        <v>21</v>
      </c>
      <c r="R665" s="57">
        <v>366.76</v>
      </c>
      <c r="S665" s="60">
        <v>1094.45</v>
      </c>
      <c r="T665" s="58">
        <v>2120.65</v>
      </c>
    </row>
    <row r="666" spans="1:20" s="59" customFormat="1" ht="15" customHeight="1" x14ac:dyDescent="0.25">
      <c r="A666" s="55">
        <v>1</v>
      </c>
      <c r="B666" s="55">
        <v>10</v>
      </c>
      <c r="C666" s="55">
        <v>85</v>
      </c>
      <c r="D666" s="55">
        <v>25</v>
      </c>
      <c r="E666" s="55">
        <v>21</v>
      </c>
      <c r="F666" s="61" t="str">
        <f t="shared" si="14"/>
        <v>1.10.85.21</v>
      </c>
      <c r="G666" s="55" t="s">
        <v>95</v>
      </c>
      <c r="H666" s="55">
        <v>9251</v>
      </c>
      <c r="I666" s="55" t="s">
        <v>27</v>
      </c>
      <c r="J666" s="54" t="s">
        <v>826</v>
      </c>
      <c r="K666" s="55" t="s">
        <v>94</v>
      </c>
      <c r="L666" s="55" t="s">
        <v>42</v>
      </c>
      <c r="M666" s="55">
        <v>1817</v>
      </c>
      <c r="N666" s="55" t="s">
        <v>823</v>
      </c>
      <c r="O666" s="55" t="s">
        <v>21</v>
      </c>
      <c r="P666" s="55" t="s">
        <v>36</v>
      </c>
      <c r="Q666" s="55" t="s">
        <v>21</v>
      </c>
      <c r="R666" s="57">
        <v>366.76</v>
      </c>
      <c r="S666" s="60">
        <v>1094.45</v>
      </c>
      <c r="T666" s="58">
        <v>2120.65</v>
      </c>
    </row>
    <row r="667" spans="1:20" s="59" customFormat="1" ht="15" customHeight="1" x14ac:dyDescent="0.25">
      <c r="A667" s="55">
        <v>1</v>
      </c>
      <c r="B667" s="55">
        <v>10</v>
      </c>
      <c r="C667" s="55">
        <v>85</v>
      </c>
      <c r="D667" s="55">
        <v>25</v>
      </c>
      <c r="E667" s="55">
        <v>22</v>
      </c>
      <c r="F667" s="61" t="str">
        <f t="shared" si="14"/>
        <v>1.10.85.22</v>
      </c>
      <c r="G667" s="55" t="s">
        <v>95</v>
      </c>
      <c r="H667" s="55">
        <v>2311</v>
      </c>
      <c r="I667" s="55" t="s">
        <v>27</v>
      </c>
      <c r="J667" s="55" t="s">
        <v>825</v>
      </c>
      <c r="K667" s="55" t="s">
        <v>94</v>
      </c>
      <c r="L667" s="55" t="s">
        <v>42</v>
      </c>
      <c r="M667" s="55">
        <v>1136</v>
      </c>
      <c r="N667" s="54" t="s">
        <v>824</v>
      </c>
      <c r="O667" s="55" t="s">
        <v>21</v>
      </c>
      <c r="P667" s="55" t="s">
        <v>36</v>
      </c>
      <c r="Q667" s="55" t="s">
        <v>21</v>
      </c>
      <c r="R667" s="70">
        <v>366.76</v>
      </c>
      <c r="S667" s="60">
        <v>1094.95</v>
      </c>
      <c r="T667" s="68">
        <v>2087.65</v>
      </c>
    </row>
    <row r="668" spans="1:20" s="59" customFormat="1" ht="15" customHeight="1" x14ac:dyDescent="0.25">
      <c r="A668" s="55">
        <v>1</v>
      </c>
      <c r="B668" s="55">
        <v>10</v>
      </c>
      <c r="C668" s="55">
        <v>85</v>
      </c>
      <c r="D668" s="55">
        <v>25</v>
      </c>
      <c r="E668" s="55">
        <v>23</v>
      </c>
      <c r="F668" s="61" t="str">
        <f t="shared" si="14"/>
        <v>1.10.85.23</v>
      </c>
      <c r="G668" s="55" t="s">
        <v>95</v>
      </c>
      <c r="H668" s="55">
        <v>3400</v>
      </c>
      <c r="I668" s="55" t="s">
        <v>27</v>
      </c>
      <c r="J668" s="54" t="s">
        <v>826</v>
      </c>
      <c r="K668" s="55" t="s">
        <v>94</v>
      </c>
      <c r="L668" s="55" t="s">
        <v>42</v>
      </c>
      <c r="M668" s="55">
        <v>1875</v>
      </c>
      <c r="N668" s="54" t="s">
        <v>824</v>
      </c>
      <c r="O668" s="55" t="s">
        <v>21</v>
      </c>
      <c r="P668" s="55" t="s">
        <v>36</v>
      </c>
      <c r="Q668" s="55" t="s">
        <v>21</v>
      </c>
      <c r="R668" s="57">
        <v>366.76</v>
      </c>
      <c r="S668" s="60">
        <v>1094.45</v>
      </c>
      <c r="T668" s="58">
        <v>2120.65</v>
      </c>
    </row>
    <row r="669" spans="1:20" s="59" customFormat="1" ht="15" customHeight="1" x14ac:dyDescent="0.25">
      <c r="A669" s="55">
        <v>1</v>
      </c>
      <c r="B669" s="55">
        <v>10</v>
      </c>
      <c r="C669" s="55">
        <v>85</v>
      </c>
      <c r="D669" s="55">
        <v>25</v>
      </c>
      <c r="E669" s="55">
        <v>24</v>
      </c>
      <c r="F669" s="61" t="str">
        <f t="shared" si="14"/>
        <v>1.10.85.24</v>
      </c>
      <c r="G669" s="55" t="s">
        <v>95</v>
      </c>
      <c r="H669" s="55">
        <v>3321</v>
      </c>
      <c r="I669" s="55" t="s">
        <v>27</v>
      </c>
      <c r="J669" s="55" t="s">
        <v>825</v>
      </c>
      <c r="K669" s="55" t="s">
        <v>94</v>
      </c>
      <c r="L669" s="55" t="s">
        <v>42</v>
      </c>
      <c r="M669" s="55"/>
      <c r="N669" s="55" t="s">
        <v>824</v>
      </c>
      <c r="O669" s="55" t="s">
        <v>21</v>
      </c>
      <c r="P669" s="55" t="s">
        <v>36</v>
      </c>
      <c r="Q669" s="55" t="s">
        <v>21</v>
      </c>
      <c r="R669" s="70">
        <v>366.76</v>
      </c>
      <c r="S669" s="60">
        <v>1094.95</v>
      </c>
      <c r="T669" s="68">
        <v>2087.65</v>
      </c>
    </row>
    <row r="670" spans="1:20" ht="15" customHeight="1" x14ac:dyDescent="0.25">
      <c r="A670" s="55">
        <v>1</v>
      </c>
      <c r="B670" s="55">
        <v>10</v>
      </c>
      <c r="C670" s="55">
        <v>85</v>
      </c>
      <c r="D670" s="55">
        <v>25</v>
      </c>
      <c r="E670" s="55">
        <v>25</v>
      </c>
      <c r="F670" s="61" t="str">
        <f t="shared" si="14"/>
        <v>1.10.85.25</v>
      </c>
      <c r="G670" s="55" t="s">
        <v>95</v>
      </c>
      <c r="H670" s="55">
        <v>3321</v>
      </c>
      <c r="I670" s="55" t="s">
        <v>27</v>
      </c>
      <c r="J670" s="55" t="s">
        <v>825</v>
      </c>
      <c r="K670" s="55" t="s">
        <v>94</v>
      </c>
      <c r="L670" s="55" t="s">
        <v>42</v>
      </c>
      <c r="M670" s="55"/>
      <c r="N670" s="55" t="s">
        <v>824</v>
      </c>
      <c r="O670" s="55" t="s">
        <v>21</v>
      </c>
      <c r="P670" s="55" t="s">
        <v>36</v>
      </c>
      <c r="Q670" s="55" t="s">
        <v>21</v>
      </c>
      <c r="R670" s="70">
        <v>366.76</v>
      </c>
      <c r="S670" s="60">
        <v>1094.95</v>
      </c>
      <c r="T670" s="68">
        <v>2087.65</v>
      </c>
    </row>
    <row r="671" spans="1:20" s="59" customFormat="1" ht="15" customHeight="1" x14ac:dyDescent="0.25">
      <c r="A671" s="54">
        <v>1</v>
      </c>
      <c r="B671" s="54">
        <v>10</v>
      </c>
      <c r="C671" s="54">
        <v>85</v>
      </c>
      <c r="D671" s="55">
        <v>25</v>
      </c>
      <c r="E671" s="54">
        <v>3</v>
      </c>
      <c r="F671" s="56" t="str">
        <f t="shared" si="14"/>
        <v>1.10.85.3</v>
      </c>
      <c r="G671" s="54" t="s">
        <v>95</v>
      </c>
      <c r="H671" s="54">
        <v>9251</v>
      </c>
      <c r="I671" s="54" t="s">
        <v>27</v>
      </c>
      <c r="J671" s="54" t="s">
        <v>825</v>
      </c>
      <c r="K671" s="54" t="s">
        <v>94</v>
      </c>
      <c r="L671" s="54" t="s">
        <v>42</v>
      </c>
      <c r="M671" s="54">
        <v>300</v>
      </c>
      <c r="N671" s="54" t="s">
        <v>823</v>
      </c>
      <c r="O671" s="54" t="s">
        <v>21</v>
      </c>
      <c r="P671" s="54" t="s">
        <v>36</v>
      </c>
      <c r="Q671" s="54" t="s">
        <v>21</v>
      </c>
      <c r="R671" s="70">
        <v>366.76</v>
      </c>
      <c r="S671" s="60">
        <v>1094.95</v>
      </c>
      <c r="T671" s="68">
        <v>2087.65</v>
      </c>
    </row>
    <row r="672" spans="1:20" s="59" customFormat="1" ht="15" customHeight="1" x14ac:dyDescent="0.25">
      <c r="A672" s="54">
        <v>1</v>
      </c>
      <c r="B672" s="54">
        <v>10</v>
      </c>
      <c r="C672" s="54">
        <v>85</v>
      </c>
      <c r="D672" s="55">
        <v>25</v>
      </c>
      <c r="E672" s="54">
        <v>4</v>
      </c>
      <c r="F672" s="56" t="str">
        <f t="shared" si="14"/>
        <v>1.10.85.4</v>
      </c>
      <c r="G672" s="54" t="s">
        <v>95</v>
      </c>
      <c r="H672" s="54">
        <v>9251</v>
      </c>
      <c r="I672" s="54" t="s">
        <v>27</v>
      </c>
      <c r="J672" s="54" t="s">
        <v>825</v>
      </c>
      <c r="K672" s="54" t="s">
        <v>94</v>
      </c>
      <c r="L672" s="54" t="s">
        <v>42</v>
      </c>
      <c r="M672" s="54">
        <v>1660</v>
      </c>
      <c r="N672" s="54" t="s">
        <v>824</v>
      </c>
      <c r="O672" s="54" t="s">
        <v>21</v>
      </c>
      <c r="P672" s="54" t="s">
        <v>36</v>
      </c>
      <c r="Q672" s="54" t="s">
        <v>21</v>
      </c>
      <c r="R672" s="70">
        <v>366.76</v>
      </c>
      <c r="S672" s="60">
        <v>1094.95</v>
      </c>
      <c r="T672" s="68">
        <v>2087.65</v>
      </c>
    </row>
    <row r="673" spans="1:20" s="59" customFormat="1" ht="15" customHeight="1" x14ac:dyDescent="0.25">
      <c r="A673" s="54">
        <v>1</v>
      </c>
      <c r="B673" s="54">
        <v>10</v>
      </c>
      <c r="C673" s="54">
        <v>85</v>
      </c>
      <c r="D673" s="55">
        <v>25</v>
      </c>
      <c r="E673" s="54">
        <v>5</v>
      </c>
      <c r="F673" s="56" t="str">
        <f t="shared" si="14"/>
        <v>1.10.85.5</v>
      </c>
      <c r="G673" s="54" t="s">
        <v>95</v>
      </c>
      <c r="H673" s="54">
        <v>9251</v>
      </c>
      <c r="I673" s="54" t="s">
        <v>27</v>
      </c>
      <c r="J673" s="54" t="s">
        <v>825</v>
      </c>
      <c r="K673" s="54" t="s">
        <v>94</v>
      </c>
      <c r="L673" s="54" t="s">
        <v>42</v>
      </c>
      <c r="M673" s="54">
        <v>1038</v>
      </c>
      <c r="N673" s="54" t="s">
        <v>823</v>
      </c>
      <c r="O673" s="54" t="s">
        <v>21</v>
      </c>
      <c r="P673" s="54" t="s">
        <v>36</v>
      </c>
      <c r="Q673" s="54" t="s">
        <v>21</v>
      </c>
      <c r="R673" s="70">
        <v>366.76</v>
      </c>
      <c r="S673" s="60">
        <v>1094.95</v>
      </c>
      <c r="T673" s="68">
        <v>2087.65</v>
      </c>
    </row>
    <row r="674" spans="1:20" s="59" customFormat="1" ht="15" customHeight="1" x14ac:dyDescent="0.25">
      <c r="A674" s="55">
        <v>1</v>
      </c>
      <c r="B674" s="55">
        <v>10</v>
      </c>
      <c r="C674" s="55">
        <v>85</v>
      </c>
      <c r="D674" s="55">
        <v>25</v>
      </c>
      <c r="E674" s="55">
        <v>6</v>
      </c>
      <c r="F674" s="61" t="str">
        <f t="shared" si="14"/>
        <v>1.10.85.6</v>
      </c>
      <c r="G674" s="55" t="s">
        <v>95</v>
      </c>
      <c r="H674" s="55">
        <v>3343</v>
      </c>
      <c r="I674" s="55" t="s">
        <v>27</v>
      </c>
      <c r="J674" s="55" t="s">
        <v>825</v>
      </c>
      <c r="K674" s="55" t="s">
        <v>94</v>
      </c>
      <c r="L674" s="55" t="s">
        <v>42</v>
      </c>
      <c r="M674" s="54">
        <v>1857</v>
      </c>
      <c r="N674" s="55" t="s">
        <v>823</v>
      </c>
      <c r="O674" s="55" t="s">
        <v>21</v>
      </c>
      <c r="P674" s="55" t="s">
        <v>36</v>
      </c>
      <c r="Q674" s="55" t="s">
        <v>21</v>
      </c>
      <c r="R674" s="70">
        <v>366.76</v>
      </c>
      <c r="S674" s="60">
        <v>1094.95</v>
      </c>
      <c r="T674" s="68">
        <v>2087.65</v>
      </c>
    </row>
    <row r="675" spans="1:20" s="59" customFormat="1" ht="15" customHeight="1" x14ac:dyDescent="0.25">
      <c r="A675" s="54">
        <v>1</v>
      </c>
      <c r="B675" s="54">
        <v>10</v>
      </c>
      <c r="C675" s="54">
        <v>85</v>
      </c>
      <c r="D675" s="55">
        <v>25</v>
      </c>
      <c r="E675" s="54">
        <v>7</v>
      </c>
      <c r="F675" s="56" t="str">
        <f t="shared" si="14"/>
        <v>1.10.85.7</v>
      </c>
      <c r="G675" s="54" t="s">
        <v>95</v>
      </c>
      <c r="H675" s="54">
        <v>9251</v>
      </c>
      <c r="I675" s="54" t="s">
        <v>27</v>
      </c>
      <c r="J675" s="54" t="s">
        <v>825</v>
      </c>
      <c r="K675" s="54" t="s">
        <v>94</v>
      </c>
      <c r="L675" s="54" t="s">
        <v>42</v>
      </c>
      <c r="M675" s="54">
        <v>684</v>
      </c>
      <c r="N675" s="54" t="s">
        <v>823</v>
      </c>
      <c r="O675" s="54" t="s">
        <v>21</v>
      </c>
      <c r="P675" s="54" t="s">
        <v>36</v>
      </c>
      <c r="Q675" s="54" t="s">
        <v>21</v>
      </c>
      <c r="R675" s="70">
        <v>366.76</v>
      </c>
      <c r="S675" s="60">
        <v>1094.95</v>
      </c>
      <c r="T675" s="68">
        <v>2087.65</v>
      </c>
    </row>
    <row r="676" spans="1:20" s="59" customFormat="1" ht="15" customHeight="1" x14ac:dyDescent="0.25">
      <c r="A676" s="54">
        <v>1</v>
      </c>
      <c r="B676" s="54">
        <v>10</v>
      </c>
      <c r="C676" s="54">
        <v>85</v>
      </c>
      <c r="D676" s="55">
        <v>25</v>
      </c>
      <c r="E676" s="54">
        <v>8</v>
      </c>
      <c r="F676" s="56" t="str">
        <f t="shared" si="14"/>
        <v>1.10.85.8</v>
      </c>
      <c r="G676" s="54" t="s">
        <v>95</v>
      </c>
      <c r="H676" s="54">
        <v>3343</v>
      </c>
      <c r="I676" s="54" t="s">
        <v>27</v>
      </c>
      <c r="J676" s="54" t="s">
        <v>825</v>
      </c>
      <c r="K676" s="54" t="s">
        <v>94</v>
      </c>
      <c r="L676" s="54" t="s">
        <v>42</v>
      </c>
      <c r="M676" s="55">
        <v>1662</v>
      </c>
      <c r="N676" s="54" t="s">
        <v>823</v>
      </c>
      <c r="O676" s="54" t="s">
        <v>21</v>
      </c>
      <c r="P676" s="54" t="s">
        <v>36</v>
      </c>
      <c r="Q676" s="54" t="s">
        <v>21</v>
      </c>
      <c r="R676" s="70">
        <v>366.76</v>
      </c>
      <c r="S676" s="60">
        <v>1094.95</v>
      </c>
      <c r="T676" s="68">
        <v>2087.65</v>
      </c>
    </row>
    <row r="677" spans="1:20" s="59" customFormat="1" ht="15" customHeight="1" x14ac:dyDescent="0.25">
      <c r="A677" s="54">
        <v>1</v>
      </c>
      <c r="B677" s="54">
        <v>10</v>
      </c>
      <c r="C677" s="54">
        <v>85</v>
      </c>
      <c r="D677" s="55">
        <v>25</v>
      </c>
      <c r="E677" s="54">
        <v>9</v>
      </c>
      <c r="F677" s="56" t="str">
        <f t="shared" si="14"/>
        <v>1.10.85.9</v>
      </c>
      <c r="G677" s="54" t="s">
        <v>95</v>
      </c>
      <c r="H677" s="54">
        <v>3343</v>
      </c>
      <c r="I677" s="54" t="s">
        <v>27</v>
      </c>
      <c r="J677" s="54" t="s">
        <v>825</v>
      </c>
      <c r="K677" s="54" t="s">
        <v>94</v>
      </c>
      <c r="L677" s="54" t="s">
        <v>42</v>
      </c>
      <c r="M677" s="54">
        <v>411</v>
      </c>
      <c r="N677" s="54" t="s">
        <v>823</v>
      </c>
      <c r="O677" s="54" t="s">
        <v>21</v>
      </c>
      <c r="P677" s="54" t="s">
        <v>36</v>
      </c>
      <c r="Q677" s="54" t="s">
        <v>21</v>
      </c>
      <c r="R677" s="70">
        <v>366.76</v>
      </c>
      <c r="S677" s="60">
        <v>1094.95</v>
      </c>
      <c r="T677" s="68">
        <v>2087.65</v>
      </c>
    </row>
    <row r="678" spans="1:20" s="59" customFormat="1" ht="15" customHeight="1" x14ac:dyDescent="0.25">
      <c r="A678" s="54">
        <v>1</v>
      </c>
      <c r="B678" s="54">
        <v>10</v>
      </c>
      <c r="C678" s="54">
        <v>126</v>
      </c>
      <c r="D678" s="55">
        <v>4</v>
      </c>
      <c r="E678" s="54">
        <v>2</v>
      </c>
      <c r="F678" s="56" t="str">
        <f t="shared" si="14"/>
        <v>1.10.126.2</v>
      </c>
      <c r="G678" s="54" t="s">
        <v>117</v>
      </c>
      <c r="H678" s="54">
        <v>1650</v>
      </c>
      <c r="I678" s="54" t="s">
        <v>27</v>
      </c>
      <c r="J678" s="54" t="s">
        <v>825</v>
      </c>
      <c r="K678" s="54" t="s">
        <v>94</v>
      </c>
      <c r="L678" s="54" t="s">
        <v>42</v>
      </c>
      <c r="M678" s="54">
        <v>257</v>
      </c>
      <c r="N678" s="54" t="s">
        <v>823</v>
      </c>
      <c r="O678" s="54" t="s">
        <v>21</v>
      </c>
      <c r="P678" s="54" t="s">
        <v>36</v>
      </c>
      <c r="Q678" s="54" t="s">
        <v>21</v>
      </c>
      <c r="R678" s="70">
        <v>366.76</v>
      </c>
      <c r="S678" s="60">
        <v>1062.79</v>
      </c>
      <c r="T678" s="58">
        <v>2055.9899999999998</v>
      </c>
    </row>
    <row r="679" spans="1:20" s="59" customFormat="1" ht="15" customHeight="1" x14ac:dyDescent="0.25">
      <c r="A679" s="54">
        <v>1</v>
      </c>
      <c r="B679" s="54">
        <v>10</v>
      </c>
      <c r="C679" s="54">
        <v>126</v>
      </c>
      <c r="D679" s="55">
        <v>4</v>
      </c>
      <c r="E679" s="54">
        <v>3</v>
      </c>
      <c r="F679" s="56" t="str">
        <f t="shared" si="14"/>
        <v>1.10.126.3</v>
      </c>
      <c r="G679" s="54" t="s">
        <v>117</v>
      </c>
      <c r="H679" s="54">
        <v>1630</v>
      </c>
      <c r="I679" s="54" t="s">
        <v>27</v>
      </c>
      <c r="J679" s="54" t="s">
        <v>825</v>
      </c>
      <c r="K679" s="54" t="s">
        <v>94</v>
      </c>
      <c r="L679" s="54" t="s">
        <v>42</v>
      </c>
      <c r="M679" s="54"/>
      <c r="N679" s="54" t="s">
        <v>824</v>
      </c>
      <c r="O679" s="54" t="s">
        <v>21</v>
      </c>
      <c r="P679" s="54" t="s">
        <v>36</v>
      </c>
      <c r="Q679" s="54" t="s">
        <v>21</v>
      </c>
      <c r="R679" s="70">
        <v>366.76</v>
      </c>
      <c r="S679" s="60">
        <v>1062.79</v>
      </c>
      <c r="T679" s="58">
        <v>2055.9899999999998</v>
      </c>
    </row>
    <row r="680" spans="1:20" s="59" customFormat="1" ht="15" customHeight="1" x14ac:dyDescent="0.25">
      <c r="A680" s="54">
        <v>1</v>
      </c>
      <c r="B680" s="54">
        <v>10</v>
      </c>
      <c r="C680" s="54">
        <v>126</v>
      </c>
      <c r="D680" s="55">
        <v>4</v>
      </c>
      <c r="E680" s="54">
        <v>4</v>
      </c>
      <c r="F680" s="56" t="str">
        <f t="shared" si="14"/>
        <v>1.10.126.4</v>
      </c>
      <c r="G680" s="54" t="s">
        <v>117</v>
      </c>
      <c r="H680" s="54">
        <v>1630</v>
      </c>
      <c r="I680" s="54" t="s">
        <v>27</v>
      </c>
      <c r="J680" s="54" t="s">
        <v>825</v>
      </c>
      <c r="K680" s="54" t="s">
        <v>94</v>
      </c>
      <c r="L680" s="54" t="s">
        <v>42</v>
      </c>
      <c r="M680" s="54">
        <v>253</v>
      </c>
      <c r="N680" s="54" t="s">
        <v>823</v>
      </c>
      <c r="O680" s="54" t="s">
        <v>21</v>
      </c>
      <c r="P680" s="54" t="s">
        <v>36</v>
      </c>
      <c r="Q680" s="54" t="s">
        <v>21</v>
      </c>
      <c r="R680" s="70">
        <v>366.76</v>
      </c>
      <c r="S680" s="60">
        <v>1062.79</v>
      </c>
      <c r="T680" s="58">
        <v>2055.9899999999998</v>
      </c>
    </row>
    <row r="681" spans="1:20" s="59" customFormat="1" ht="15" customHeight="1" x14ac:dyDescent="0.25">
      <c r="A681" s="54">
        <v>1</v>
      </c>
      <c r="B681" s="54">
        <v>10</v>
      </c>
      <c r="C681" s="54">
        <v>129</v>
      </c>
      <c r="D681" s="55">
        <v>1</v>
      </c>
      <c r="E681" s="54">
        <v>1</v>
      </c>
      <c r="F681" s="56" t="str">
        <f t="shared" si="14"/>
        <v>1.10.129.1</v>
      </c>
      <c r="G681" s="54" t="s">
        <v>119</v>
      </c>
      <c r="H681" s="54">
        <v>1710</v>
      </c>
      <c r="I681" s="54" t="s">
        <v>27</v>
      </c>
      <c r="J681" s="54" t="s">
        <v>825</v>
      </c>
      <c r="K681" s="54" t="s">
        <v>94</v>
      </c>
      <c r="L681" s="54" t="s">
        <v>42</v>
      </c>
      <c r="M681" s="54">
        <v>1035</v>
      </c>
      <c r="N681" s="54" t="s">
        <v>823</v>
      </c>
      <c r="O681" s="54" t="s">
        <v>21</v>
      </c>
      <c r="P681" s="54" t="s">
        <v>36</v>
      </c>
      <c r="Q681" s="54" t="s">
        <v>21</v>
      </c>
      <c r="R681" s="70">
        <v>366.76</v>
      </c>
      <c r="S681" s="60">
        <v>1062.79</v>
      </c>
      <c r="T681" s="58">
        <v>2055.9899999999998</v>
      </c>
    </row>
    <row r="682" spans="1:20" s="59" customFormat="1" ht="15" customHeight="1" x14ac:dyDescent="0.25">
      <c r="A682" s="54">
        <v>1</v>
      </c>
      <c r="B682" s="54">
        <v>10</v>
      </c>
      <c r="C682" s="54">
        <v>159</v>
      </c>
      <c r="D682" s="55">
        <v>2</v>
      </c>
      <c r="E682" s="54">
        <v>1</v>
      </c>
      <c r="F682" s="56" t="str">
        <f t="shared" si="14"/>
        <v>1.10.159.1</v>
      </c>
      <c r="G682" s="54" t="s">
        <v>133</v>
      </c>
      <c r="H682" s="54">
        <v>3342</v>
      </c>
      <c r="I682" s="54" t="s">
        <v>31</v>
      </c>
      <c r="J682" s="54" t="s">
        <v>826</v>
      </c>
      <c r="K682" s="54" t="s">
        <v>28</v>
      </c>
      <c r="L682" s="54" t="s">
        <v>42</v>
      </c>
      <c r="M682" s="54">
        <v>1034</v>
      </c>
      <c r="N682" s="54" t="s">
        <v>823</v>
      </c>
      <c r="O682" s="54" t="s">
        <v>21</v>
      </c>
      <c r="P682" s="54" t="s">
        <v>36</v>
      </c>
      <c r="Q682" s="54" t="s">
        <v>21</v>
      </c>
      <c r="R682" s="57">
        <v>366.76</v>
      </c>
      <c r="S682" s="57">
        <v>1013.04</v>
      </c>
      <c r="T682" s="58">
        <v>2100.29</v>
      </c>
    </row>
    <row r="683" spans="1:20" ht="15" customHeight="1" x14ac:dyDescent="0.25">
      <c r="A683" s="54">
        <v>1</v>
      </c>
      <c r="B683" s="54">
        <v>10</v>
      </c>
      <c r="C683" s="54">
        <v>159</v>
      </c>
      <c r="D683" s="55">
        <v>2</v>
      </c>
      <c r="E683" s="54">
        <v>2</v>
      </c>
      <c r="F683" s="56" t="str">
        <f t="shared" si="14"/>
        <v>1.10.159.2</v>
      </c>
      <c r="G683" s="54" t="s">
        <v>133</v>
      </c>
      <c r="H683" s="54">
        <v>3321</v>
      </c>
      <c r="I683" s="54" t="s">
        <v>31</v>
      </c>
      <c r="J683" s="54" t="s">
        <v>826</v>
      </c>
      <c r="K683" s="54" t="s">
        <v>28</v>
      </c>
      <c r="L683" s="54" t="s">
        <v>42</v>
      </c>
      <c r="M683" s="54">
        <v>1033</v>
      </c>
      <c r="N683" s="54" t="s">
        <v>823</v>
      </c>
      <c r="O683" s="54" t="s">
        <v>21</v>
      </c>
      <c r="P683" s="54" t="s">
        <v>36</v>
      </c>
      <c r="Q683" s="54" t="s">
        <v>21</v>
      </c>
      <c r="R683" s="57">
        <v>366.76</v>
      </c>
      <c r="S683" s="57">
        <v>1013.04</v>
      </c>
      <c r="T683" s="58">
        <v>2100.29</v>
      </c>
    </row>
    <row r="684" spans="1:20" s="59" customFormat="1" ht="15" customHeight="1" x14ac:dyDescent="0.25">
      <c r="A684" s="54"/>
      <c r="B684" s="54"/>
      <c r="C684" s="54"/>
      <c r="D684" s="55"/>
      <c r="E684" s="54"/>
      <c r="F684" s="56"/>
      <c r="G684" s="54"/>
      <c r="H684" s="54"/>
      <c r="I684" s="54"/>
      <c r="J684" s="54"/>
      <c r="K684" s="54"/>
      <c r="L684" s="54"/>
      <c r="M684" s="54"/>
      <c r="N684" s="54"/>
      <c r="O684" s="54"/>
      <c r="P684" s="54"/>
      <c r="Q684" s="54"/>
      <c r="R684" s="57">
        <f>SUBTOTAL(109,Tabla1[IMPORTE DESTINO])</f>
        <v>393696.03000000009</v>
      </c>
      <c r="S684" s="57">
        <f>SUBTOTAL(109,Tabla1[IMPORTE ESPECIFICO])</f>
        <v>1172260.0799999989</v>
      </c>
      <c r="T684" s="60"/>
    </row>
    <row r="685" spans="1:20" ht="15" customHeight="1" x14ac:dyDescent="0.25">
      <c r="R685" s="75"/>
    </row>
    <row r="700" spans="22:22" ht="15" customHeight="1" x14ac:dyDescent="0.25">
      <c r="V700" s="70"/>
    </row>
    <row r="705" spans="18:18" ht="15" customHeight="1" x14ac:dyDescent="0.25">
      <c r="R705" s="70" t="s">
        <v>833</v>
      </c>
    </row>
  </sheetData>
  <sheetProtection selectLockedCells="1" sort="0" autoFilter="0" selectUnlockedCells="1"/>
  <phoneticPr fontId="7" type="noConversion"/>
  <pageMargins left="0.23622047244094491" right="0.23622047244094491" top="0.74803149606299213" bottom="0.74803149606299213" header="0.31496062992125984" footer="0.31496062992125984"/>
  <pageSetup paperSize="9" scale="75" orientation="landscape" r:id="rId1"/>
  <legacyDrawing r:id="rId2"/>
  <tableParts count="1">
    <tablePart r:id="rId3"/>
  </tablePart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O334"/>
  <sheetViews>
    <sheetView topLeftCell="A203" workbookViewId="0">
      <selection activeCell="A288" sqref="A288:XFD288"/>
    </sheetView>
  </sheetViews>
  <sheetFormatPr baseColWidth="10" defaultColWidth="11.42578125" defaultRowHeight="11.25" x14ac:dyDescent="0.2"/>
  <cols>
    <col min="1" max="1" width="14.28515625" style="2" customWidth="1"/>
    <col min="2" max="3" width="11.42578125" style="2"/>
    <col min="4" max="4" width="43.5703125" style="2" customWidth="1"/>
    <col min="5" max="5" width="12.5703125" style="2" customWidth="1"/>
    <col min="6" max="6" width="14.85546875" style="2" customWidth="1"/>
    <col min="7" max="7" width="17.7109375" style="2" customWidth="1"/>
    <col min="8" max="8" width="14.140625" style="2" customWidth="1"/>
    <col min="9" max="9" width="15.42578125" style="2" customWidth="1"/>
    <col min="10" max="11" width="13" style="2" customWidth="1"/>
    <col min="12" max="12" width="19" style="2" customWidth="1"/>
    <col min="13" max="16384" width="11.42578125" style="2"/>
  </cols>
  <sheetData>
    <row r="1" spans="1:12" x14ac:dyDescent="0.2">
      <c r="K1" s="7"/>
    </row>
    <row r="2" spans="1:12" x14ac:dyDescent="0.2">
      <c r="A2" s="81" t="s">
        <v>891</v>
      </c>
      <c r="B2" s="82"/>
      <c r="C2" s="82"/>
      <c r="D2" s="82"/>
      <c r="E2" s="82"/>
      <c r="F2" s="82"/>
      <c r="G2" s="82"/>
      <c r="H2" s="82"/>
      <c r="I2" s="82"/>
      <c r="J2" s="82"/>
      <c r="K2" s="82"/>
      <c r="L2" s="82"/>
    </row>
    <row r="4" spans="1:12" x14ac:dyDescent="0.2">
      <c r="A4" s="31" t="s">
        <v>6</v>
      </c>
      <c r="B4" s="31" t="s">
        <v>8</v>
      </c>
      <c r="C4" s="31" t="s">
        <v>9</v>
      </c>
      <c r="D4" s="31" t="s">
        <v>5</v>
      </c>
      <c r="E4" s="31" t="s">
        <v>14</v>
      </c>
      <c r="F4" s="31" t="s">
        <v>15</v>
      </c>
      <c r="G4" s="31" t="s">
        <v>16</v>
      </c>
      <c r="H4" s="31" t="s">
        <v>12</v>
      </c>
      <c r="I4" s="31" t="s">
        <v>892</v>
      </c>
      <c r="J4" s="31" t="s">
        <v>893</v>
      </c>
      <c r="K4" s="31" t="s">
        <v>894</v>
      </c>
      <c r="L4" s="36" t="s">
        <v>900</v>
      </c>
    </row>
    <row r="5" spans="1:12" x14ac:dyDescent="0.2">
      <c r="A5" s="33">
        <v>1300</v>
      </c>
      <c r="B5" s="32" t="s">
        <v>19</v>
      </c>
      <c r="C5" s="32" t="s">
        <v>39</v>
      </c>
      <c r="D5" s="32" t="s">
        <v>38</v>
      </c>
      <c r="E5" s="32">
        <v>995.93</v>
      </c>
      <c r="F5" s="32">
        <v>2889</v>
      </c>
      <c r="G5" s="32">
        <v>5211.83</v>
      </c>
      <c r="H5" s="32" t="s">
        <v>196</v>
      </c>
      <c r="I5" s="32">
        <v>1</v>
      </c>
      <c r="J5" s="32"/>
      <c r="K5" s="32"/>
      <c r="L5" s="38">
        <f>SUM(I5:K5)</f>
        <v>1</v>
      </c>
    </row>
    <row r="6" spans="1:12" x14ac:dyDescent="0.2">
      <c r="A6" s="33"/>
      <c r="B6" s="33"/>
      <c r="C6" s="33" t="s">
        <v>35</v>
      </c>
      <c r="D6" s="33" t="s">
        <v>112</v>
      </c>
      <c r="E6" s="33">
        <v>835.38</v>
      </c>
      <c r="F6" s="33">
        <v>3474.75</v>
      </c>
      <c r="G6" s="33">
        <v>5637.03</v>
      </c>
      <c r="H6" s="33" t="s">
        <v>196</v>
      </c>
      <c r="I6" s="33">
        <v>1</v>
      </c>
      <c r="J6" s="33"/>
      <c r="K6" s="33"/>
      <c r="L6" s="37">
        <f t="shared" ref="L6:L13" si="0">SUM(I6:K6)</f>
        <v>1</v>
      </c>
    </row>
    <row r="7" spans="1:12" x14ac:dyDescent="0.2">
      <c r="A7" s="33"/>
      <c r="B7" s="33" t="s">
        <v>23</v>
      </c>
      <c r="C7" s="33" t="s">
        <v>32</v>
      </c>
      <c r="D7" s="33" t="s">
        <v>77</v>
      </c>
      <c r="E7" s="33">
        <v>697.43</v>
      </c>
      <c r="F7" s="33">
        <v>1696.5</v>
      </c>
      <c r="G7" s="33">
        <v>3541.28</v>
      </c>
      <c r="H7" s="33" t="s">
        <v>36</v>
      </c>
      <c r="I7" s="33">
        <v>2</v>
      </c>
      <c r="J7" s="33"/>
      <c r="K7" s="33"/>
      <c r="L7" s="37">
        <f t="shared" si="0"/>
        <v>2</v>
      </c>
    </row>
    <row r="8" spans="1:12" x14ac:dyDescent="0.2">
      <c r="A8" s="33"/>
      <c r="B8" s="33"/>
      <c r="C8" s="33" t="s">
        <v>64</v>
      </c>
      <c r="D8" s="33" t="s">
        <v>63</v>
      </c>
      <c r="E8" s="33">
        <v>741.15</v>
      </c>
      <c r="F8" s="33">
        <v>3167.25</v>
      </c>
      <c r="G8" s="33">
        <v>5055.75</v>
      </c>
      <c r="H8" s="33" t="s">
        <v>36</v>
      </c>
      <c r="I8" s="33">
        <v>2</v>
      </c>
      <c r="J8" s="33"/>
      <c r="K8" s="33"/>
      <c r="L8" s="37">
        <f t="shared" si="0"/>
        <v>2</v>
      </c>
    </row>
    <row r="9" spans="1:12" x14ac:dyDescent="0.2">
      <c r="A9" s="33"/>
      <c r="B9" s="33" t="s">
        <v>44</v>
      </c>
      <c r="C9" s="33" t="s">
        <v>55</v>
      </c>
      <c r="D9" s="33" t="s">
        <v>92</v>
      </c>
      <c r="E9" s="33">
        <v>472.37</v>
      </c>
      <c r="F9" s="33">
        <v>2490.75</v>
      </c>
      <c r="G9" s="33">
        <v>3824.58</v>
      </c>
      <c r="H9" s="33" t="s">
        <v>36</v>
      </c>
      <c r="I9" s="33">
        <v>1</v>
      </c>
      <c r="J9" s="33"/>
      <c r="K9" s="33"/>
      <c r="L9" s="37">
        <f t="shared" si="0"/>
        <v>1</v>
      </c>
    </row>
    <row r="10" spans="1:12" x14ac:dyDescent="0.2">
      <c r="A10" s="33"/>
      <c r="B10" s="33"/>
      <c r="C10" s="33" t="s">
        <v>71</v>
      </c>
      <c r="D10" s="33" t="s">
        <v>70</v>
      </c>
      <c r="E10" s="33">
        <v>526.09</v>
      </c>
      <c r="F10" s="33">
        <v>1233</v>
      </c>
      <c r="G10" s="33">
        <v>2620.5500000000002</v>
      </c>
      <c r="H10" s="33" t="s">
        <v>36</v>
      </c>
      <c r="I10" s="33">
        <v>4</v>
      </c>
      <c r="J10" s="33"/>
      <c r="K10" s="33"/>
      <c r="L10" s="37">
        <f t="shared" si="0"/>
        <v>4</v>
      </c>
    </row>
    <row r="11" spans="1:12" x14ac:dyDescent="0.2">
      <c r="A11" s="33"/>
      <c r="B11" s="33"/>
      <c r="C11" s="33"/>
      <c r="D11" s="33" t="s">
        <v>136</v>
      </c>
      <c r="E11" s="33">
        <v>526.09</v>
      </c>
      <c r="F11" s="33">
        <v>1233</v>
      </c>
      <c r="G11" s="33">
        <v>2594.12</v>
      </c>
      <c r="H11" s="33" t="s">
        <v>36</v>
      </c>
      <c r="I11" s="33"/>
      <c r="J11" s="33">
        <v>1</v>
      </c>
      <c r="K11" s="33">
        <v>1</v>
      </c>
      <c r="L11" s="37">
        <f t="shared" si="0"/>
        <v>2</v>
      </c>
    </row>
    <row r="12" spans="1:12" ht="15.75" customHeight="1" x14ac:dyDescent="0.2">
      <c r="A12" s="33"/>
      <c r="B12" s="33"/>
      <c r="C12" s="33"/>
      <c r="D12" s="33" t="s">
        <v>96</v>
      </c>
      <c r="E12" s="33">
        <v>526.09</v>
      </c>
      <c r="F12" s="33">
        <v>2644.5</v>
      </c>
      <c r="G12" s="33">
        <v>4032.05</v>
      </c>
      <c r="H12" s="33" t="s">
        <v>36</v>
      </c>
      <c r="I12" s="33">
        <v>2</v>
      </c>
      <c r="J12" s="33"/>
      <c r="K12" s="33"/>
      <c r="L12" s="37">
        <f t="shared" si="0"/>
        <v>2</v>
      </c>
    </row>
    <row r="13" spans="1:12" x14ac:dyDescent="0.2">
      <c r="A13" s="33"/>
      <c r="B13" s="33"/>
      <c r="C13" s="33" t="s">
        <v>73</v>
      </c>
      <c r="D13" s="33" t="s">
        <v>86</v>
      </c>
      <c r="E13" s="33">
        <v>499.24</v>
      </c>
      <c r="F13" s="33">
        <v>1233</v>
      </c>
      <c r="G13" s="33">
        <v>2593.6999999999998</v>
      </c>
      <c r="H13" s="33" t="s">
        <v>36</v>
      </c>
      <c r="I13" s="33">
        <v>1</v>
      </c>
      <c r="J13" s="33"/>
      <c r="K13" s="33"/>
      <c r="L13" s="37">
        <f t="shared" si="0"/>
        <v>1</v>
      </c>
    </row>
    <row r="14" spans="1:12" x14ac:dyDescent="0.2">
      <c r="A14" s="31" t="s">
        <v>141</v>
      </c>
      <c r="B14" s="31"/>
      <c r="C14" s="31"/>
      <c r="D14" s="31"/>
      <c r="E14" s="31"/>
      <c r="F14" s="31"/>
      <c r="G14" s="31"/>
      <c r="H14" s="31"/>
      <c r="I14" s="31">
        <f>SUM(I5:I13)</f>
        <v>14</v>
      </c>
      <c r="J14" s="31">
        <f>SUM(J6:J13)</f>
        <v>1</v>
      </c>
      <c r="K14" s="31">
        <f>SUM(K6:K13)</f>
        <v>1</v>
      </c>
      <c r="L14" s="36">
        <f>SUM(L5:L13)</f>
        <v>16</v>
      </c>
    </row>
    <row r="15" spans="1:12" x14ac:dyDescent="0.2">
      <c r="A15" s="33">
        <v>1320</v>
      </c>
      <c r="B15" s="33" t="s">
        <v>23</v>
      </c>
      <c r="C15" s="33" t="s">
        <v>64</v>
      </c>
      <c r="D15" s="33" t="s">
        <v>63</v>
      </c>
      <c r="E15" s="33">
        <v>741.15</v>
      </c>
      <c r="F15" s="33">
        <v>3167.25</v>
      </c>
      <c r="G15" s="33">
        <v>5055.75</v>
      </c>
      <c r="H15" s="33" t="s">
        <v>36</v>
      </c>
      <c r="I15" s="33">
        <v>1</v>
      </c>
      <c r="J15" s="33"/>
      <c r="K15" s="33"/>
      <c r="L15" s="37">
        <f>SUM(I15:K15)</f>
        <v>1</v>
      </c>
    </row>
    <row r="16" spans="1:12" x14ac:dyDescent="0.2">
      <c r="A16" s="33"/>
      <c r="B16" s="33"/>
      <c r="C16" s="33" t="s">
        <v>32</v>
      </c>
      <c r="D16" s="33" t="s">
        <v>50</v>
      </c>
      <c r="E16" s="33">
        <v>697.43</v>
      </c>
      <c r="F16" s="33">
        <v>2706</v>
      </c>
      <c r="G16" s="33">
        <v>4550.78</v>
      </c>
      <c r="H16" s="33" t="s">
        <v>36</v>
      </c>
      <c r="I16" s="33">
        <v>7</v>
      </c>
      <c r="J16" s="33"/>
      <c r="K16" s="33"/>
      <c r="L16" s="37">
        <f t="shared" ref="L16:L18" si="1">SUM(I16:K16)</f>
        <v>7</v>
      </c>
    </row>
    <row r="17" spans="1:12" x14ac:dyDescent="0.2">
      <c r="A17" s="33"/>
      <c r="B17" s="33" t="s">
        <v>44</v>
      </c>
      <c r="C17" s="33" t="s">
        <v>71</v>
      </c>
      <c r="D17" s="33" t="s">
        <v>96</v>
      </c>
      <c r="E17" s="33">
        <v>526.09</v>
      </c>
      <c r="F17" s="33">
        <v>2644.5</v>
      </c>
      <c r="G17" s="33">
        <v>4032.05</v>
      </c>
      <c r="H17" s="33" t="s">
        <v>36</v>
      </c>
      <c r="I17" s="33">
        <v>21</v>
      </c>
      <c r="J17" s="33"/>
      <c r="K17" s="33"/>
      <c r="L17" s="37">
        <f t="shared" si="1"/>
        <v>21</v>
      </c>
    </row>
    <row r="18" spans="1:12" x14ac:dyDescent="0.2">
      <c r="A18" s="33"/>
      <c r="B18" s="33"/>
      <c r="C18" s="33" t="s">
        <v>55</v>
      </c>
      <c r="D18" s="33" t="s">
        <v>92</v>
      </c>
      <c r="E18" s="33">
        <v>472.37</v>
      </c>
      <c r="F18" s="33">
        <v>2490.75</v>
      </c>
      <c r="G18" s="33">
        <v>3824.58</v>
      </c>
      <c r="H18" s="33" t="s">
        <v>36</v>
      </c>
      <c r="I18" s="33">
        <v>106</v>
      </c>
      <c r="J18" s="33"/>
      <c r="K18" s="33"/>
      <c r="L18" s="37">
        <f t="shared" si="1"/>
        <v>106</v>
      </c>
    </row>
    <row r="19" spans="1:12" x14ac:dyDescent="0.2">
      <c r="A19" s="31" t="s">
        <v>142</v>
      </c>
      <c r="B19" s="31"/>
      <c r="C19" s="31"/>
      <c r="D19" s="31"/>
      <c r="E19" s="31"/>
      <c r="F19" s="31"/>
      <c r="G19" s="31"/>
      <c r="H19" s="31"/>
      <c r="I19" s="31">
        <f>SUM(I15:I18)</f>
        <v>135</v>
      </c>
      <c r="J19" s="31"/>
      <c r="K19" s="31"/>
      <c r="L19" s="36">
        <f t="shared" ref="L19" si="2">SUM(L15:L18)</f>
        <v>135</v>
      </c>
    </row>
    <row r="20" spans="1:12" x14ac:dyDescent="0.2">
      <c r="A20" s="33">
        <v>1330</v>
      </c>
      <c r="B20" s="33" t="s">
        <v>23</v>
      </c>
      <c r="C20" s="33" t="s">
        <v>32</v>
      </c>
      <c r="D20" s="33" t="s">
        <v>77</v>
      </c>
      <c r="E20" s="33">
        <v>697.43</v>
      </c>
      <c r="F20" s="33">
        <v>1696.5</v>
      </c>
      <c r="G20" s="33">
        <v>3541.28</v>
      </c>
      <c r="H20" s="33" t="s">
        <v>36</v>
      </c>
      <c r="I20" s="33">
        <v>1</v>
      </c>
      <c r="J20" s="33"/>
      <c r="K20" s="33"/>
      <c r="L20" s="37">
        <f>SUM(I20:K20)</f>
        <v>1</v>
      </c>
    </row>
    <row r="21" spans="1:12" x14ac:dyDescent="0.2">
      <c r="A21" s="33"/>
      <c r="B21" s="33" t="s">
        <v>44</v>
      </c>
      <c r="C21" s="33" t="s">
        <v>71</v>
      </c>
      <c r="D21" s="33" t="s">
        <v>96</v>
      </c>
      <c r="E21" s="33">
        <v>526.09</v>
      </c>
      <c r="F21" s="33">
        <v>2644.5</v>
      </c>
      <c r="G21" s="33">
        <v>4032.05</v>
      </c>
      <c r="H21" s="33" t="s">
        <v>36</v>
      </c>
      <c r="I21" s="33">
        <v>1</v>
      </c>
      <c r="J21" s="33"/>
      <c r="K21" s="33"/>
      <c r="L21" s="37">
        <f t="shared" ref="L21:L22" si="3">SUM(I21:K21)</f>
        <v>1</v>
      </c>
    </row>
    <row r="22" spans="1:12" x14ac:dyDescent="0.2">
      <c r="A22" s="33"/>
      <c r="B22" s="33"/>
      <c r="C22" s="33" t="s">
        <v>55</v>
      </c>
      <c r="D22" s="33" t="s">
        <v>92</v>
      </c>
      <c r="E22" s="33">
        <v>472.37</v>
      </c>
      <c r="F22" s="33">
        <v>2490.75</v>
      </c>
      <c r="G22" s="33">
        <v>3824.58</v>
      </c>
      <c r="H22" s="33" t="s">
        <v>36</v>
      </c>
      <c r="I22" s="33">
        <v>9</v>
      </c>
      <c r="J22" s="33"/>
      <c r="K22" s="33"/>
      <c r="L22" s="37">
        <f t="shared" si="3"/>
        <v>9</v>
      </c>
    </row>
    <row r="23" spans="1:12" x14ac:dyDescent="0.2">
      <c r="A23" s="31" t="s">
        <v>143</v>
      </c>
      <c r="B23" s="31"/>
      <c r="C23" s="31"/>
      <c r="D23" s="31"/>
      <c r="E23" s="31"/>
      <c r="F23" s="31"/>
      <c r="G23" s="31"/>
      <c r="H23" s="31"/>
      <c r="I23" s="31">
        <f>SUM(I20:I22)</f>
        <v>11</v>
      </c>
      <c r="J23" s="31"/>
      <c r="K23" s="31"/>
      <c r="L23" s="36">
        <v>11</v>
      </c>
    </row>
    <row r="24" spans="1:12" x14ac:dyDescent="0.2">
      <c r="A24" s="33">
        <v>1341</v>
      </c>
      <c r="B24" s="33" t="s">
        <v>19</v>
      </c>
      <c r="C24" s="33" t="s">
        <v>111</v>
      </c>
      <c r="D24" s="33" t="s">
        <v>123</v>
      </c>
      <c r="E24" s="33">
        <v>1039.6099999999999</v>
      </c>
      <c r="F24" s="33">
        <v>3114</v>
      </c>
      <c r="G24" s="33">
        <v>5480.51</v>
      </c>
      <c r="H24" s="33" t="s">
        <v>196</v>
      </c>
      <c r="I24" s="33">
        <v>1</v>
      </c>
      <c r="J24" s="33"/>
      <c r="K24" s="33"/>
      <c r="L24" s="37">
        <v>1</v>
      </c>
    </row>
    <row r="25" spans="1:12" x14ac:dyDescent="0.2">
      <c r="A25" s="33"/>
      <c r="B25" s="33"/>
      <c r="C25" s="33" t="s">
        <v>35</v>
      </c>
      <c r="D25" s="33" t="s">
        <v>129</v>
      </c>
      <c r="E25" s="33">
        <v>835.38</v>
      </c>
      <c r="F25" s="33">
        <v>2142</v>
      </c>
      <c r="G25" s="33">
        <v>4297.2700000000004</v>
      </c>
      <c r="H25" s="33" t="s">
        <v>36</v>
      </c>
      <c r="I25" s="33"/>
      <c r="J25" s="33">
        <v>1</v>
      </c>
      <c r="K25" s="33"/>
      <c r="L25" s="37">
        <v>1</v>
      </c>
    </row>
    <row r="26" spans="1:12" x14ac:dyDescent="0.2">
      <c r="A26" s="33"/>
      <c r="B26" s="33" t="s">
        <v>44</v>
      </c>
      <c r="C26" s="33" t="s">
        <v>71</v>
      </c>
      <c r="D26" s="33" t="s">
        <v>70</v>
      </c>
      <c r="E26" s="33">
        <v>526.09</v>
      </c>
      <c r="F26" s="33">
        <v>1233</v>
      </c>
      <c r="G26" s="33">
        <v>2620.5500000000002</v>
      </c>
      <c r="H26" s="33" t="s">
        <v>36</v>
      </c>
      <c r="I26" s="33">
        <v>1</v>
      </c>
      <c r="J26" s="33"/>
      <c r="K26" s="33"/>
      <c r="L26" s="37">
        <v>1</v>
      </c>
    </row>
    <row r="27" spans="1:12" x14ac:dyDescent="0.2">
      <c r="A27" s="33"/>
      <c r="B27" s="33" t="s">
        <v>28</v>
      </c>
      <c r="C27" s="33" t="s">
        <v>29</v>
      </c>
      <c r="D27" s="33" t="s">
        <v>26</v>
      </c>
      <c r="E27" s="33">
        <v>445.5</v>
      </c>
      <c r="F27" s="33">
        <v>1102.5</v>
      </c>
      <c r="G27" s="33">
        <v>2264.98</v>
      </c>
      <c r="H27" s="33" t="s">
        <v>36</v>
      </c>
      <c r="I27" s="33">
        <v>2</v>
      </c>
      <c r="J27" s="33"/>
      <c r="K27" s="33"/>
      <c r="L27" s="37">
        <v>2</v>
      </c>
    </row>
    <row r="28" spans="1:12" x14ac:dyDescent="0.2">
      <c r="A28" s="31" t="s">
        <v>144</v>
      </c>
      <c r="B28" s="31"/>
      <c r="C28" s="31"/>
      <c r="D28" s="31"/>
      <c r="E28" s="31"/>
      <c r="F28" s="31"/>
      <c r="G28" s="31"/>
      <c r="H28" s="31"/>
      <c r="I28" s="31">
        <f>SUM(I24:I27)</f>
        <v>4</v>
      </c>
      <c r="J28" s="31">
        <f>SUM(J24:J27)</f>
        <v>1</v>
      </c>
      <c r="K28" s="31"/>
      <c r="L28" s="36">
        <f>SUM(L24:L27)</f>
        <v>5</v>
      </c>
    </row>
    <row r="29" spans="1:12" x14ac:dyDescent="0.2">
      <c r="A29" s="33">
        <v>1350</v>
      </c>
      <c r="B29" s="33" t="s">
        <v>19</v>
      </c>
      <c r="C29" s="33" t="s">
        <v>35</v>
      </c>
      <c r="D29" s="33" t="s">
        <v>120</v>
      </c>
      <c r="E29" s="33">
        <v>835.38</v>
      </c>
      <c r="F29" s="33">
        <v>2142</v>
      </c>
      <c r="G29" s="33">
        <v>4304.2700000000004</v>
      </c>
      <c r="H29" s="33" t="s">
        <v>196</v>
      </c>
      <c r="I29" s="33">
        <v>1</v>
      </c>
      <c r="J29" s="33"/>
      <c r="K29" s="33"/>
      <c r="L29" s="37">
        <v>1</v>
      </c>
    </row>
    <row r="30" spans="1:12" x14ac:dyDescent="0.2">
      <c r="A30" s="33"/>
      <c r="B30" s="33" t="s">
        <v>23</v>
      </c>
      <c r="C30" s="33" t="s">
        <v>32</v>
      </c>
      <c r="D30" s="33" t="s">
        <v>188</v>
      </c>
      <c r="E30" s="33">
        <v>697.43</v>
      </c>
      <c r="F30" s="33">
        <v>1381.5</v>
      </c>
      <c r="G30" s="33">
        <v>3226.28</v>
      </c>
      <c r="H30" s="33" t="s">
        <v>36</v>
      </c>
      <c r="I30" s="33"/>
      <c r="J30" s="33">
        <v>1</v>
      </c>
      <c r="K30" s="33"/>
      <c r="L30" s="37">
        <v>1</v>
      </c>
    </row>
    <row r="31" spans="1:12" x14ac:dyDescent="0.2">
      <c r="A31" s="33"/>
      <c r="B31" s="33" t="s">
        <v>44</v>
      </c>
      <c r="C31" s="33" t="s">
        <v>73</v>
      </c>
      <c r="D31" s="33" t="s">
        <v>91</v>
      </c>
      <c r="E31" s="33">
        <v>499.24</v>
      </c>
      <c r="F31" s="33">
        <v>1233</v>
      </c>
      <c r="G31" s="33">
        <v>2567.27</v>
      </c>
      <c r="H31" s="33" t="s">
        <v>36</v>
      </c>
      <c r="I31" s="33"/>
      <c r="J31" s="33">
        <v>11</v>
      </c>
      <c r="K31" s="33"/>
      <c r="L31" s="37">
        <v>11</v>
      </c>
    </row>
    <row r="32" spans="1:12" x14ac:dyDescent="0.2">
      <c r="A32" s="33"/>
      <c r="B32" s="33" t="s">
        <v>28</v>
      </c>
      <c r="C32" s="33" t="s">
        <v>29</v>
      </c>
      <c r="D32" s="33" t="s">
        <v>37</v>
      </c>
      <c r="E32" s="33">
        <v>445.5</v>
      </c>
      <c r="F32" s="33">
        <v>1102.5</v>
      </c>
      <c r="G32" s="33">
        <v>2264.98</v>
      </c>
      <c r="H32" s="33" t="s">
        <v>36</v>
      </c>
      <c r="I32" s="33">
        <v>1</v>
      </c>
      <c r="J32" s="33"/>
      <c r="K32" s="33"/>
      <c r="L32" s="37">
        <v>1</v>
      </c>
    </row>
    <row r="33" spans="1:15" x14ac:dyDescent="0.2">
      <c r="A33" s="31" t="s">
        <v>145</v>
      </c>
      <c r="B33" s="31"/>
      <c r="C33" s="31"/>
      <c r="D33" s="31"/>
      <c r="E33" s="31"/>
      <c r="F33" s="31"/>
      <c r="G33" s="31"/>
      <c r="H33" s="31"/>
      <c r="I33" s="31">
        <f>SUM(I29:I32)</f>
        <v>2</v>
      </c>
      <c r="J33" s="31">
        <f t="shared" ref="J33:L33" si="4">SUM(J29:J32)</f>
        <v>12</v>
      </c>
      <c r="K33" s="31"/>
      <c r="L33" s="36">
        <f t="shared" si="4"/>
        <v>14</v>
      </c>
    </row>
    <row r="34" spans="1:15" x14ac:dyDescent="0.2">
      <c r="A34" s="33">
        <v>1500</v>
      </c>
      <c r="B34" s="33" t="s">
        <v>19</v>
      </c>
      <c r="C34" s="33" t="s">
        <v>20</v>
      </c>
      <c r="D34" s="33" t="s">
        <v>130</v>
      </c>
      <c r="E34" s="33">
        <v>1159.06</v>
      </c>
      <c r="F34" s="33">
        <v>3298.5</v>
      </c>
      <c r="G34" s="33">
        <v>5784.46</v>
      </c>
      <c r="H34" s="33" t="s">
        <v>196</v>
      </c>
      <c r="I34" s="33">
        <v>1</v>
      </c>
      <c r="J34" s="33"/>
      <c r="K34" s="33"/>
      <c r="L34" s="37">
        <v>1</v>
      </c>
    </row>
    <row r="35" spans="1:15" x14ac:dyDescent="0.2">
      <c r="A35" s="33"/>
      <c r="B35" s="33"/>
      <c r="C35" s="33" t="s">
        <v>35</v>
      </c>
      <c r="D35" s="33" t="s">
        <v>34</v>
      </c>
      <c r="E35" s="33">
        <v>835.38</v>
      </c>
      <c r="F35" s="33">
        <v>2142</v>
      </c>
      <c r="G35" s="33">
        <v>4304.28</v>
      </c>
      <c r="H35" s="33" t="s">
        <v>36</v>
      </c>
      <c r="I35" s="33">
        <v>3</v>
      </c>
      <c r="J35" s="33"/>
      <c r="K35" s="33"/>
      <c r="L35" s="37">
        <v>3</v>
      </c>
      <c r="O35" s="35"/>
    </row>
    <row r="36" spans="1:15" x14ac:dyDescent="0.2">
      <c r="A36" s="33"/>
      <c r="B36" s="33" t="s">
        <v>23</v>
      </c>
      <c r="C36" s="33" t="s">
        <v>32</v>
      </c>
      <c r="D36" s="33" t="s">
        <v>77</v>
      </c>
      <c r="E36" s="33">
        <v>697.43</v>
      </c>
      <c r="F36" s="33">
        <v>1696.5</v>
      </c>
      <c r="G36" s="33">
        <v>3541.28</v>
      </c>
      <c r="H36" s="33" t="s">
        <v>36</v>
      </c>
      <c r="I36" s="33">
        <v>1</v>
      </c>
      <c r="J36" s="33"/>
      <c r="K36" s="33"/>
      <c r="L36" s="37">
        <v>1</v>
      </c>
    </row>
    <row r="37" spans="1:15" x14ac:dyDescent="0.2">
      <c r="A37" s="33"/>
      <c r="B37" s="33"/>
      <c r="C37" s="33" t="s">
        <v>32</v>
      </c>
      <c r="D37" s="33" t="s">
        <v>137</v>
      </c>
      <c r="E37" s="33">
        <v>697.43</v>
      </c>
      <c r="F37" s="33">
        <v>1696.5</v>
      </c>
      <c r="G37" s="33">
        <v>3514.11</v>
      </c>
      <c r="H37" s="33" t="s">
        <v>36</v>
      </c>
      <c r="I37" s="33"/>
      <c r="J37" s="33">
        <v>1</v>
      </c>
      <c r="K37" s="33"/>
      <c r="L37" s="37">
        <v>1</v>
      </c>
    </row>
    <row r="38" spans="1:15" x14ac:dyDescent="0.2">
      <c r="A38" s="33"/>
      <c r="B38" s="33" t="s">
        <v>44</v>
      </c>
      <c r="C38" s="33" t="s">
        <v>45</v>
      </c>
      <c r="D38" s="33" t="s">
        <v>132</v>
      </c>
      <c r="E38" s="33">
        <v>610</v>
      </c>
      <c r="F38" s="33">
        <v>1467</v>
      </c>
      <c r="G38" s="33">
        <v>2912.03</v>
      </c>
      <c r="H38" s="33" t="s">
        <v>194</v>
      </c>
      <c r="I38" s="33"/>
      <c r="J38" s="33">
        <v>1</v>
      </c>
      <c r="K38" s="33"/>
      <c r="L38" s="37">
        <v>1</v>
      </c>
    </row>
    <row r="39" spans="1:15" x14ac:dyDescent="0.2">
      <c r="A39" s="33"/>
      <c r="B39" s="33"/>
      <c r="C39" s="33" t="s">
        <v>71</v>
      </c>
      <c r="D39" s="33" t="s">
        <v>70</v>
      </c>
      <c r="E39" s="33">
        <v>526.09</v>
      </c>
      <c r="F39" s="33">
        <v>1233</v>
      </c>
      <c r="G39" s="33">
        <v>2620.5500000000002</v>
      </c>
      <c r="H39" s="33" t="s">
        <v>36</v>
      </c>
      <c r="I39" s="33"/>
      <c r="J39" s="33"/>
      <c r="K39" s="33">
        <v>1</v>
      </c>
      <c r="L39" s="37">
        <v>1</v>
      </c>
    </row>
    <row r="40" spans="1:15" x14ac:dyDescent="0.2">
      <c r="A40" s="31" t="s">
        <v>146</v>
      </c>
      <c r="B40" s="31"/>
      <c r="C40" s="31"/>
      <c r="D40" s="31"/>
      <c r="E40" s="31"/>
      <c r="F40" s="31"/>
      <c r="G40" s="31"/>
      <c r="H40" s="31"/>
      <c r="I40" s="31">
        <f>SUM(I34:I39)</f>
        <v>5</v>
      </c>
      <c r="J40" s="31">
        <f t="shared" ref="J40:L40" si="5">SUM(J34:J39)</f>
        <v>2</v>
      </c>
      <c r="K40" s="31">
        <f t="shared" si="5"/>
        <v>1</v>
      </c>
      <c r="L40" s="36">
        <f t="shared" si="5"/>
        <v>8</v>
      </c>
    </row>
    <row r="41" spans="1:15" x14ac:dyDescent="0.2">
      <c r="A41" s="33">
        <v>1510</v>
      </c>
      <c r="B41" s="33" t="s">
        <v>19</v>
      </c>
      <c r="C41" s="33" t="s">
        <v>20</v>
      </c>
      <c r="D41" s="33" t="s">
        <v>109</v>
      </c>
      <c r="E41" s="33">
        <v>1159.06</v>
      </c>
      <c r="F41" s="33">
        <v>3298.5</v>
      </c>
      <c r="G41" s="33">
        <v>5784.46</v>
      </c>
      <c r="H41" s="33" t="s">
        <v>196</v>
      </c>
      <c r="I41" s="33">
        <v>1</v>
      </c>
      <c r="J41" s="33"/>
      <c r="K41" s="33"/>
      <c r="L41" s="37">
        <v>1</v>
      </c>
    </row>
    <row r="42" spans="1:15" x14ac:dyDescent="0.2">
      <c r="A42" s="33"/>
      <c r="B42" s="33"/>
      <c r="C42" s="33" t="s">
        <v>39</v>
      </c>
      <c r="D42" s="33" t="s">
        <v>108</v>
      </c>
      <c r="E42" s="33">
        <v>995.93</v>
      </c>
      <c r="F42" s="33">
        <v>2704.5</v>
      </c>
      <c r="G42" s="33">
        <v>5027.33</v>
      </c>
      <c r="H42" s="33" t="s">
        <v>196</v>
      </c>
      <c r="I42" s="33">
        <v>1</v>
      </c>
      <c r="J42" s="33"/>
      <c r="K42" s="33"/>
      <c r="L42" s="37">
        <v>1</v>
      </c>
    </row>
    <row r="43" spans="1:15" x14ac:dyDescent="0.2">
      <c r="A43" s="33"/>
      <c r="B43" s="33"/>
      <c r="C43" s="33" t="s">
        <v>35</v>
      </c>
      <c r="D43" s="33" t="s">
        <v>46</v>
      </c>
      <c r="E43" s="33">
        <v>835.38</v>
      </c>
      <c r="F43" s="33">
        <v>2142</v>
      </c>
      <c r="G43" s="33">
        <v>4304.28</v>
      </c>
      <c r="H43" s="33" t="s">
        <v>36</v>
      </c>
      <c r="I43" s="33">
        <v>2</v>
      </c>
      <c r="J43" s="33"/>
      <c r="K43" s="33"/>
      <c r="L43" s="37">
        <v>2</v>
      </c>
    </row>
    <row r="44" spans="1:15" x14ac:dyDescent="0.2">
      <c r="A44" s="33"/>
      <c r="B44" s="33" t="s">
        <v>23</v>
      </c>
      <c r="C44" s="33" t="s">
        <v>32</v>
      </c>
      <c r="D44" s="33" t="s">
        <v>53</v>
      </c>
      <c r="E44" s="33">
        <v>697.43</v>
      </c>
      <c r="F44" s="33">
        <v>1696.5</v>
      </c>
      <c r="G44" s="33">
        <v>3541.28</v>
      </c>
      <c r="H44" s="33" t="s">
        <v>36</v>
      </c>
      <c r="I44" s="33">
        <v>5</v>
      </c>
      <c r="J44" s="33"/>
      <c r="K44" s="33"/>
      <c r="L44" s="37">
        <v>5</v>
      </c>
    </row>
    <row r="45" spans="1:15" x14ac:dyDescent="0.2">
      <c r="A45" s="33"/>
      <c r="B45" s="33"/>
      <c r="C45" s="33"/>
      <c r="D45" s="33" t="s">
        <v>82</v>
      </c>
      <c r="E45" s="33">
        <v>697.43</v>
      </c>
      <c r="F45" s="33">
        <v>1696.5</v>
      </c>
      <c r="G45" s="33">
        <v>3541.28</v>
      </c>
      <c r="H45" s="33" t="s">
        <v>36</v>
      </c>
      <c r="I45" s="33">
        <v>2</v>
      </c>
      <c r="J45" s="33"/>
      <c r="K45" s="33"/>
      <c r="L45" s="37">
        <v>2</v>
      </c>
    </row>
    <row r="46" spans="1:15" x14ac:dyDescent="0.2">
      <c r="A46" s="33"/>
      <c r="B46" s="33" t="s">
        <v>44</v>
      </c>
      <c r="C46" s="33" t="s">
        <v>45</v>
      </c>
      <c r="D46" s="33" t="s">
        <v>43</v>
      </c>
      <c r="E46" s="33">
        <v>610</v>
      </c>
      <c r="F46" s="33">
        <v>1467</v>
      </c>
      <c r="G46" s="33">
        <v>2938.46</v>
      </c>
      <c r="H46" s="33" t="s">
        <v>36</v>
      </c>
      <c r="I46" s="33">
        <v>1</v>
      </c>
      <c r="J46" s="33"/>
      <c r="K46" s="33"/>
      <c r="L46" s="37">
        <v>1</v>
      </c>
    </row>
    <row r="47" spans="1:15" x14ac:dyDescent="0.2">
      <c r="A47" s="33"/>
      <c r="B47" s="33"/>
      <c r="C47" s="33"/>
      <c r="D47" s="33" t="s">
        <v>132</v>
      </c>
      <c r="E47" s="33">
        <v>610</v>
      </c>
      <c r="F47" s="33">
        <v>1467</v>
      </c>
      <c r="G47" s="33">
        <v>2912.03</v>
      </c>
      <c r="H47" s="33" t="s">
        <v>194</v>
      </c>
      <c r="I47" s="33"/>
      <c r="J47" s="33">
        <v>1</v>
      </c>
      <c r="K47" s="33"/>
      <c r="L47" s="37">
        <v>1</v>
      </c>
    </row>
    <row r="48" spans="1:15" x14ac:dyDescent="0.2">
      <c r="A48" s="33"/>
      <c r="B48" s="33"/>
      <c r="C48" s="33" t="s">
        <v>71</v>
      </c>
      <c r="D48" s="33" t="s">
        <v>70</v>
      </c>
      <c r="E48" s="33">
        <v>526.09</v>
      </c>
      <c r="F48" s="33">
        <v>1233</v>
      </c>
      <c r="G48" s="33">
        <v>2620.5500000000002</v>
      </c>
      <c r="H48" s="33" t="s">
        <v>36</v>
      </c>
      <c r="I48" s="33">
        <v>2</v>
      </c>
      <c r="J48" s="33"/>
      <c r="K48" s="33"/>
      <c r="L48" s="37">
        <v>2</v>
      </c>
    </row>
    <row r="49" spans="1:12" x14ac:dyDescent="0.2">
      <c r="A49" s="33"/>
      <c r="B49" s="33"/>
      <c r="C49" s="33"/>
      <c r="D49" s="33" t="s">
        <v>136</v>
      </c>
      <c r="E49" s="33">
        <v>526.09</v>
      </c>
      <c r="F49" s="33">
        <v>1233</v>
      </c>
      <c r="G49" s="33">
        <v>2594.12</v>
      </c>
      <c r="H49" s="33" t="s">
        <v>36</v>
      </c>
      <c r="I49" s="33"/>
      <c r="J49" s="33">
        <v>1</v>
      </c>
      <c r="K49" s="33">
        <v>1</v>
      </c>
      <c r="L49" s="37">
        <v>2</v>
      </c>
    </row>
    <row r="50" spans="1:12" x14ac:dyDescent="0.2">
      <c r="A50" s="33"/>
      <c r="B50" s="33" t="s">
        <v>28</v>
      </c>
      <c r="C50" s="33" t="s">
        <v>29</v>
      </c>
      <c r="D50" s="33" t="s">
        <v>26</v>
      </c>
      <c r="E50" s="33">
        <v>445.5</v>
      </c>
      <c r="F50" s="33">
        <v>1102.5</v>
      </c>
      <c r="G50" s="33">
        <v>2264.98</v>
      </c>
      <c r="H50" s="33" t="s">
        <v>36</v>
      </c>
      <c r="I50" s="33">
        <v>4</v>
      </c>
      <c r="J50" s="33"/>
      <c r="K50" s="33"/>
      <c r="L50" s="37">
        <v>4</v>
      </c>
    </row>
    <row r="51" spans="1:12" x14ac:dyDescent="0.2">
      <c r="A51" s="33"/>
      <c r="B51" s="33"/>
      <c r="C51" s="33"/>
      <c r="D51" s="33" t="s">
        <v>131</v>
      </c>
      <c r="E51" s="33">
        <v>445.5</v>
      </c>
      <c r="F51" s="33">
        <v>1102.5</v>
      </c>
      <c r="G51" s="33">
        <v>2230.7800000000002</v>
      </c>
      <c r="H51" s="33" t="s">
        <v>36</v>
      </c>
      <c r="I51" s="33"/>
      <c r="J51" s="33">
        <v>1</v>
      </c>
      <c r="K51" s="33"/>
      <c r="L51" s="37">
        <v>1</v>
      </c>
    </row>
    <row r="52" spans="1:12" x14ac:dyDescent="0.2">
      <c r="A52" s="31" t="s">
        <v>147</v>
      </c>
      <c r="B52" s="31"/>
      <c r="C52" s="31"/>
      <c r="D52" s="31"/>
      <c r="E52" s="31"/>
      <c r="F52" s="31"/>
      <c r="G52" s="31"/>
      <c r="H52" s="31"/>
      <c r="I52" s="31">
        <f>SUM(I41:I51)</f>
        <v>18</v>
      </c>
      <c r="J52" s="31">
        <f t="shared" ref="J52:L52" si="6">SUM(J41:J51)</f>
        <v>3</v>
      </c>
      <c r="K52" s="31">
        <f t="shared" si="6"/>
        <v>1</v>
      </c>
      <c r="L52" s="36">
        <f t="shared" si="6"/>
        <v>22</v>
      </c>
    </row>
    <row r="53" spans="1:12" x14ac:dyDescent="0.2">
      <c r="A53" s="33">
        <v>1532</v>
      </c>
      <c r="B53" s="33" t="s">
        <v>19</v>
      </c>
      <c r="C53" s="33" t="s">
        <v>35</v>
      </c>
      <c r="D53" s="33" t="s">
        <v>851</v>
      </c>
      <c r="E53" s="33">
        <v>835.38</v>
      </c>
      <c r="F53" s="33">
        <v>2142</v>
      </c>
      <c r="G53" s="33">
        <v>4304.28</v>
      </c>
      <c r="H53" s="33" t="s">
        <v>36</v>
      </c>
      <c r="I53" s="33">
        <v>1</v>
      </c>
      <c r="J53" s="33"/>
      <c r="K53" s="33"/>
      <c r="L53" s="37">
        <v>1</v>
      </c>
    </row>
    <row r="54" spans="1:12" x14ac:dyDescent="0.2">
      <c r="A54" s="33"/>
      <c r="B54" s="33"/>
      <c r="C54" s="33" t="s">
        <v>39</v>
      </c>
      <c r="D54" s="33" t="s">
        <v>110</v>
      </c>
      <c r="E54" s="33">
        <v>995.93</v>
      </c>
      <c r="F54" s="33">
        <v>2704.5</v>
      </c>
      <c r="G54" s="33">
        <v>5027.33</v>
      </c>
      <c r="H54" s="33" t="s">
        <v>196</v>
      </c>
      <c r="I54" s="33">
        <v>1</v>
      </c>
      <c r="J54" s="33"/>
      <c r="K54" s="33"/>
      <c r="L54" s="37">
        <v>1</v>
      </c>
    </row>
    <row r="55" spans="1:12" x14ac:dyDescent="0.2">
      <c r="A55" s="33"/>
      <c r="B55" s="33" t="s">
        <v>23</v>
      </c>
      <c r="C55" s="33" t="s">
        <v>32</v>
      </c>
      <c r="D55" s="33" t="s">
        <v>58</v>
      </c>
      <c r="E55" s="33">
        <v>697.43</v>
      </c>
      <c r="F55" s="33">
        <v>1696.5</v>
      </c>
      <c r="G55" s="33">
        <v>3541.28</v>
      </c>
      <c r="H55" s="33" t="s">
        <v>36</v>
      </c>
      <c r="I55" s="33">
        <v>1</v>
      </c>
      <c r="J55" s="33"/>
      <c r="K55" s="33"/>
      <c r="L55" s="37">
        <v>1</v>
      </c>
    </row>
    <row r="56" spans="1:12" x14ac:dyDescent="0.2">
      <c r="A56" s="33"/>
      <c r="B56" s="33" t="s">
        <v>44</v>
      </c>
      <c r="C56" s="33" t="s">
        <v>45</v>
      </c>
      <c r="D56" s="33" t="s">
        <v>121</v>
      </c>
      <c r="E56" s="33">
        <v>610</v>
      </c>
      <c r="F56" s="33">
        <v>1467</v>
      </c>
      <c r="G56" s="33">
        <v>2912.03</v>
      </c>
      <c r="H56" s="33" t="s">
        <v>36</v>
      </c>
      <c r="I56" s="33"/>
      <c r="J56" s="33">
        <v>1</v>
      </c>
      <c r="K56" s="33"/>
      <c r="L56" s="37">
        <v>1</v>
      </c>
    </row>
    <row r="57" spans="1:12" x14ac:dyDescent="0.2">
      <c r="A57" s="33"/>
      <c r="B57" s="33"/>
      <c r="C57" s="33"/>
      <c r="D57" s="33" t="s">
        <v>132</v>
      </c>
      <c r="E57" s="33">
        <v>610</v>
      </c>
      <c r="F57" s="33">
        <v>1467</v>
      </c>
      <c r="G57" s="33">
        <v>2912.03</v>
      </c>
      <c r="H57" s="33" t="s">
        <v>194</v>
      </c>
      <c r="I57" s="33">
        <v>1</v>
      </c>
      <c r="J57" s="33">
        <v>1</v>
      </c>
      <c r="K57" s="33"/>
      <c r="L57" s="37">
        <v>2</v>
      </c>
    </row>
    <row r="58" spans="1:12" x14ac:dyDescent="0.2">
      <c r="A58" s="33"/>
      <c r="B58" s="33"/>
      <c r="C58" s="33" t="s">
        <v>71</v>
      </c>
      <c r="D58" s="33" t="s">
        <v>70</v>
      </c>
      <c r="E58" s="33">
        <v>526.09</v>
      </c>
      <c r="F58" s="33">
        <v>1233</v>
      </c>
      <c r="G58" s="33">
        <v>2620.5500000000002</v>
      </c>
      <c r="H58" s="33" t="s">
        <v>36</v>
      </c>
      <c r="I58" s="33">
        <v>2</v>
      </c>
      <c r="J58" s="33"/>
      <c r="K58" s="33"/>
      <c r="L58" s="37">
        <v>2</v>
      </c>
    </row>
    <row r="59" spans="1:12" x14ac:dyDescent="0.2">
      <c r="A59" s="31" t="s">
        <v>148</v>
      </c>
      <c r="B59" s="31"/>
      <c r="C59" s="31"/>
      <c r="D59" s="31"/>
      <c r="E59" s="31"/>
      <c r="F59" s="31"/>
      <c r="G59" s="31"/>
      <c r="H59" s="31"/>
      <c r="I59" s="31">
        <f>SUM(I53:I58)</f>
        <v>6</v>
      </c>
      <c r="J59" s="31">
        <f t="shared" ref="J59:L59" si="7">SUM(J53:J58)</f>
        <v>2</v>
      </c>
      <c r="K59" s="31"/>
      <c r="L59" s="36">
        <f t="shared" si="7"/>
        <v>8</v>
      </c>
    </row>
    <row r="60" spans="1:12" x14ac:dyDescent="0.2">
      <c r="A60" s="33">
        <v>1600</v>
      </c>
      <c r="B60" s="33" t="s">
        <v>28</v>
      </c>
      <c r="C60" s="33" t="s">
        <v>55</v>
      </c>
      <c r="D60" s="33" t="s">
        <v>61</v>
      </c>
      <c r="E60" s="33">
        <v>472.37</v>
      </c>
      <c r="F60" s="33">
        <v>1647</v>
      </c>
      <c r="G60" s="33">
        <v>2802.15</v>
      </c>
      <c r="H60" s="33" t="s">
        <v>36</v>
      </c>
      <c r="I60" s="33"/>
      <c r="J60" s="33">
        <v>1</v>
      </c>
      <c r="K60" s="33"/>
      <c r="L60" s="37">
        <v>1</v>
      </c>
    </row>
    <row r="61" spans="1:12" x14ac:dyDescent="0.2">
      <c r="A61" s="33"/>
      <c r="B61" s="33"/>
      <c r="C61" s="33" t="s">
        <v>29</v>
      </c>
      <c r="D61" s="33" t="s">
        <v>75</v>
      </c>
      <c r="E61" s="33">
        <v>445.5</v>
      </c>
      <c r="F61" s="33">
        <v>1359</v>
      </c>
      <c r="G61" s="33">
        <v>2487.2800000000002</v>
      </c>
      <c r="H61" s="33" t="s">
        <v>36</v>
      </c>
      <c r="I61" s="33"/>
      <c r="J61" s="33">
        <v>1</v>
      </c>
      <c r="K61" s="33"/>
      <c r="L61" s="37">
        <v>1</v>
      </c>
    </row>
    <row r="62" spans="1:12" x14ac:dyDescent="0.2">
      <c r="A62" s="33"/>
      <c r="B62" s="33"/>
      <c r="C62" s="33"/>
      <c r="D62" s="33" t="s">
        <v>79</v>
      </c>
      <c r="E62" s="33">
        <v>445.5</v>
      </c>
      <c r="F62" s="33">
        <v>1359</v>
      </c>
      <c r="G62" s="33">
        <v>2487.2800000000002</v>
      </c>
      <c r="H62" s="33" t="s">
        <v>36</v>
      </c>
      <c r="I62" s="33"/>
      <c r="J62" s="33">
        <v>1</v>
      </c>
      <c r="K62" s="33"/>
      <c r="L62" s="37">
        <v>1</v>
      </c>
    </row>
    <row r="63" spans="1:12" x14ac:dyDescent="0.2">
      <c r="A63" s="33"/>
      <c r="B63" s="33"/>
      <c r="C63" s="33"/>
      <c r="D63" s="33" t="s">
        <v>68</v>
      </c>
      <c r="E63" s="33">
        <v>445.5</v>
      </c>
      <c r="F63" s="33">
        <v>1053</v>
      </c>
      <c r="G63" s="33">
        <v>2181.2800000000002</v>
      </c>
      <c r="H63" s="33" t="s">
        <v>36</v>
      </c>
      <c r="I63" s="33"/>
      <c r="J63" s="33">
        <v>1</v>
      </c>
      <c r="K63" s="33"/>
      <c r="L63" s="37">
        <v>1</v>
      </c>
    </row>
    <row r="64" spans="1:12" x14ac:dyDescent="0.2">
      <c r="A64" s="31" t="s">
        <v>149</v>
      </c>
      <c r="B64" s="31"/>
      <c r="C64" s="31"/>
      <c r="D64" s="31"/>
      <c r="E64" s="31"/>
      <c r="F64" s="31"/>
      <c r="G64" s="31"/>
      <c r="H64" s="31"/>
      <c r="I64" s="31"/>
      <c r="J64" s="31">
        <f t="shared" ref="J64:L64" si="8">SUM(J60:J63)</f>
        <v>4</v>
      </c>
      <c r="K64" s="31"/>
      <c r="L64" s="36">
        <f t="shared" si="8"/>
        <v>4</v>
      </c>
    </row>
    <row r="65" spans="1:12" x14ac:dyDescent="0.2">
      <c r="A65" s="33">
        <v>1630</v>
      </c>
      <c r="B65" s="33" t="s">
        <v>23</v>
      </c>
      <c r="C65" s="33" t="s">
        <v>32</v>
      </c>
      <c r="D65" s="33" t="s">
        <v>137</v>
      </c>
      <c r="E65" s="33">
        <v>697.43</v>
      </c>
      <c r="F65" s="33">
        <v>1696.5</v>
      </c>
      <c r="G65" s="33">
        <v>3514.11</v>
      </c>
      <c r="H65" s="33" t="s">
        <v>36</v>
      </c>
      <c r="I65" s="33"/>
      <c r="J65" s="33">
        <v>1</v>
      </c>
      <c r="K65" s="33"/>
      <c r="L65" s="37">
        <v>1</v>
      </c>
    </row>
    <row r="66" spans="1:12" x14ac:dyDescent="0.2">
      <c r="A66" s="33"/>
      <c r="B66" s="33" t="s">
        <v>44</v>
      </c>
      <c r="C66" s="33" t="s">
        <v>71</v>
      </c>
      <c r="D66" s="33" t="s">
        <v>70</v>
      </c>
      <c r="E66" s="33">
        <v>526.09</v>
      </c>
      <c r="F66" s="33">
        <v>1233</v>
      </c>
      <c r="G66" s="33">
        <v>2620.5500000000002</v>
      </c>
      <c r="H66" s="33" t="s">
        <v>36</v>
      </c>
      <c r="I66" s="33">
        <v>1</v>
      </c>
      <c r="J66" s="33">
        <v>1</v>
      </c>
      <c r="K66" s="33"/>
      <c r="L66" s="37">
        <v>2</v>
      </c>
    </row>
    <row r="67" spans="1:12" x14ac:dyDescent="0.2">
      <c r="A67" s="33"/>
      <c r="B67" s="33"/>
      <c r="C67" s="33"/>
      <c r="D67" s="33" t="s">
        <v>136</v>
      </c>
      <c r="E67" s="33">
        <v>526.09</v>
      </c>
      <c r="F67" s="33">
        <v>1233</v>
      </c>
      <c r="G67" s="33">
        <v>2594.12</v>
      </c>
      <c r="H67" s="33" t="s">
        <v>36</v>
      </c>
      <c r="I67" s="33"/>
      <c r="J67" s="33">
        <v>1</v>
      </c>
      <c r="K67" s="33"/>
      <c r="L67" s="37">
        <v>1</v>
      </c>
    </row>
    <row r="68" spans="1:12" x14ac:dyDescent="0.2">
      <c r="A68" s="33"/>
      <c r="B68" s="33" t="s">
        <v>28</v>
      </c>
      <c r="C68" s="33" t="s">
        <v>55</v>
      </c>
      <c r="D68" s="33" t="s">
        <v>62</v>
      </c>
      <c r="E68" s="33">
        <v>472.37</v>
      </c>
      <c r="F68" s="33">
        <v>1647</v>
      </c>
      <c r="G68" s="33">
        <v>2802.15</v>
      </c>
      <c r="H68" s="33" t="s">
        <v>36</v>
      </c>
      <c r="I68" s="33"/>
      <c r="J68" s="33">
        <v>1</v>
      </c>
      <c r="K68" s="33"/>
      <c r="L68" s="37">
        <v>1</v>
      </c>
    </row>
    <row r="69" spans="1:12" x14ac:dyDescent="0.2">
      <c r="A69" s="33"/>
      <c r="B69" s="33"/>
      <c r="C69" s="33" t="s">
        <v>29</v>
      </c>
      <c r="D69" s="33" t="s">
        <v>75</v>
      </c>
      <c r="E69" s="33">
        <v>445.5</v>
      </c>
      <c r="F69" s="33">
        <v>1359</v>
      </c>
      <c r="G69" s="33">
        <v>2487.2800000000002</v>
      </c>
      <c r="H69" s="33" t="s">
        <v>36</v>
      </c>
      <c r="I69" s="33"/>
      <c r="J69" s="33">
        <v>1</v>
      </c>
      <c r="K69" s="33"/>
      <c r="L69" s="37">
        <v>1</v>
      </c>
    </row>
    <row r="70" spans="1:12" x14ac:dyDescent="0.2">
      <c r="A70" s="33"/>
      <c r="B70" s="33"/>
      <c r="C70" s="33"/>
      <c r="D70" s="33" t="s">
        <v>68</v>
      </c>
      <c r="E70" s="33">
        <v>445.5</v>
      </c>
      <c r="F70" s="33">
        <v>1053</v>
      </c>
      <c r="G70" s="33">
        <v>2181.2800000000002</v>
      </c>
      <c r="H70" s="33" t="s">
        <v>36</v>
      </c>
      <c r="I70" s="33"/>
      <c r="J70" s="33">
        <v>1</v>
      </c>
      <c r="K70" s="33"/>
      <c r="L70" s="37">
        <v>1</v>
      </c>
    </row>
    <row r="71" spans="1:12" x14ac:dyDescent="0.2">
      <c r="A71" s="33"/>
      <c r="B71" s="33"/>
      <c r="C71" s="33" t="s">
        <v>42</v>
      </c>
      <c r="D71" s="33" t="s">
        <v>47</v>
      </c>
      <c r="E71" s="33">
        <v>364.97</v>
      </c>
      <c r="F71" s="33">
        <v>1008</v>
      </c>
      <c r="G71" s="33">
        <v>2055.75</v>
      </c>
      <c r="H71" s="33" t="s">
        <v>36</v>
      </c>
      <c r="I71" s="33"/>
      <c r="J71" s="33">
        <v>1</v>
      </c>
      <c r="K71" s="33"/>
      <c r="L71" s="37">
        <v>1</v>
      </c>
    </row>
    <row r="72" spans="1:12" x14ac:dyDescent="0.2">
      <c r="A72" s="33"/>
      <c r="B72" s="33" t="s">
        <v>94</v>
      </c>
      <c r="C72" s="33" t="s">
        <v>42</v>
      </c>
      <c r="D72" s="33" t="s">
        <v>117</v>
      </c>
      <c r="E72" s="33">
        <v>364.97</v>
      </c>
      <c r="F72" s="33">
        <v>1057.5</v>
      </c>
      <c r="G72" s="33">
        <v>2092.27</v>
      </c>
      <c r="H72" s="33" t="s">
        <v>36</v>
      </c>
      <c r="I72" s="33"/>
      <c r="J72" s="33">
        <v>2</v>
      </c>
      <c r="K72" s="33"/>
      <c r="L72" s="37">
        <v>2</v>
      </c>
    </row>
    <row r="73" spans="1:12" x14ac:dyDescent="0.2">
      <c r="A73" s="31" t="s">
        <v>150</v>
      </c>
      <c r="B73" s="31"/>
      <c r="C73" s="31"/>
      <c r="D73" s="31"/>
      <c r="E73" s="31"/>
      <c r="F73" s="31"/>
      <c r="G73" s="31"/>
      <c r="H73" s="31"/>
      <c r="I73" s="31">
        <f>SUM(I65:I72)</f>
        <v>1</v>
      </c>
      <c r="J73" s="31">
        <f t="shared" ref="J73:L73" si="9">SUM(J65:J72)</f>
        <v>9</v>
      </c>
      <c r="K73" s="31"/>
      <c r="L73" s="36">
        <f t="shared" si="9"/>
        <v>10</v>
      </c>
    </row>
    <row r="74" spans="1:12" x14ac:dyDescent="0.2">
      <c r="A74" s="33">
        <v>1640</v>
      </c>
      <c r="B74" s="33" t="s">
        <v>44</v>
      </c>
      <c r="C74" s="33" t="s">
        <v>71</v>
      </c>
      <c r="D74" s="33" t="s">
        <v>136</v>
      </c>
      <c r="E74" s="33">
        <v>526.09</v>
      </c>
      <c r="F74" s="33">
        <v>1233</v>
      </c>
      <c r="G74" s="33">
        <v>2594.12</v>
      </c>
      <c r="H74" s="33" t="s">
        <v>36</v>
      </c>
      <c r="I74" s="33"/>
      <c r="J74" s="33">
        <v>1</v>
      </c>
      <c r="K74" s="33"/>
      <c r="L74" s="37">
        <v>1</v>
      </c>
    </row>
    <row r="75" spans="1:12" x14ac:dyDescent="0.2">
      <c r="A75" s="31" t="s">
        <v>151</v>
      </c>
      <c r="B75" s="31"/>
      <c r="C75" s="31"/>
      <c r="D75" s="31"/>
      <c r="E75" s="31"/>
      <c r="F75" s="31"/>
      <c r="G75" s="31"/>
      <c r="H75" s="31"/>
      <c r="I75" s="31"/>
      <c r="J75" s="31">
        <f t="shared" ref="J75:L75" si="10">SUM(J74)</f>
        <v>1</v>
      </c>
      <c r="K75" s="31"/>
      <c r="L75" s="36">
        <f t="shared" si="10"/>
        <v>1</v>
      </c>
    </row>
    <row r="76" spans="1:12" x14ac:dyDescent="0.2">
      <c r="A76" s="33">
        <v>1650</v>
      </c>
      <c r="B76" s="33" t="s">
        <v>28</v>
      </c>
      <c r="C76" s="33" t="s">
        <v>29</v>
      </c>
      <c r="D76" s="33" t="s">
        <v>76</v>
      </c>
      <c r="E76" s="33">
        <v>445.5</v>
      </c>
      <c r="F76" s="33">
        <v>1359</v>
      </c>
      <c r="G76" s="33">
        <v>2487.2800000000002</v>
      </c>
      <c r="H76" s="33" t="s">
        <v>36</v>
      </c>
      <c r="I76" s="33"/>
      <c r="J76" s="33">
        <v>1</v>
      </c>
      <c r="K76" s="33"/>
      <c r="L76" s="37">
        <v>1</v>
      </c>
    </row>
    <row r="77" spans="1:12" x14ac:dyDescent="0.2">
      <c r="A77" s="33"/>
      <c r="B77" s="33"/>
      <c r="C77" s="33"/>
      <c r="D77" s="33" t="s">
        <v>80</v>
      </c>
      <c r="E77" s="33">
        <v>445.5</v>
      </c>
      <c r="F77" s="33">
        <v>1053</v>
      </c>
      <c r="G77" s="33">
        <v>2181.2800000000002</v>
      </c>
      <c r="H77" s="33" t="s">
        <v>36</v>
      </c>
      <c r="I77" s="33"/>
      <c r="J77" s="33">
        <v>2</v>
      </c>
      <c r="K77" s="33"/>
      <c r="L77" s="37">
        <v>2</v>
      </c>
    </row>
    <row r="78" spans="1:12" x14ac:dyDescent="0.2">
      <c r="A78" s="33"/>
      <c r="B78" s="33" t="s">
        <v>94</v>
      </c>
      <c r="C78" s="33" t="s">
        <v>42</v>
      </c>
      <c r="D78" s="33" t="s">
        <v>117</v>
      </c>
      <c r="E78" s="33">
        <v>364.97</v>
      </c>
      <c r="F78" s="33">
        <v>1057.5</v>
      </c>
      <c r="G78" s="33">
        <v>2092.27</v>
      </c>
      <c r="H78" s="33" t="s">
        <v>36</v>
      </c>
      <c r="I78" s="33"/>
      <c r="J78" s="33">
        <v>1</v>
      </c>
      <c r="K78" s="33"/>
      <c r="L78" s="37">
        <v>1</v>
      </c>
    </row>
    <row r="79" spans="1:12" x14ac:dyDescent="0.2">
      <c r="A79" s="31" t="s">
        <v>152</v>
      </c>
      <c r="B79" s="31"/>
      <c r="C79" s="31"/>
      <c r="D79" s="31"/>
      <c r="E79" s="31"/>
      <c r="F79" s="31"/>
      <c r="G79" s="31"/>
      <c r="H79" s="31"/>
      <c r="I79" s="31">
        <f>SUM(I76:I78)</f>
        <v>0</v>
      </c>
      <c r="J79" s="31">
        <f t="shared" ref="J79:L79" si="11">SUM(J76:J78)</f>
        <v>4</v>
      </c>
      <c r="K79" s="31"/>
      <c r="L79" s="36">
        <f t="shared" si="11"/>
        <v>4</v>
      </c>
    </row>
    <row r="80" spans="1:12" x14ac:dyDescent="0.2">
      <c r="A80" s="33">
        <v>1710</v>
      </c>
      <c r="B80" s="33" t="s">
        <v>19</v>
      </c>
      <c r="C80" s="33" t="s">
        <v>39</v>
      </c>
      <c r="D80" s="33" t="s">
        <v>853</v>
      </c>
      <c r="E80" s="33">
        <v>995.93</v>
      </c>
      <c r="F80" s="33">
        <v>2704.5</v>
      </c>
      <c r="G80" s="33">
        <v>5027.33</v>
      </c>
      <c r="H80" s="33" t="s">
        <v>196</v>
      </c>
      <c r="I80" s="33">
        <v>1</v>
      </c>
      <c r="J80" s="33"/>
      <c r="K80" s="33"/>
      <c r="L80" s="37">
        <v>1</v>
      </c>
    </row>
    <row r="81" spans="1:12" x14ac:dyDescent="0.2">
      <c r="A81" s="33"/>
      <c r="B81" s="33" t="s">
        <v>23</v>
      </c>
      <c r="C81" s="33" t="s">
        <v>35</v>
      </c>
      <c r="D81" s="33" t="s">
        <v>845</v>
      </c>
      <c r="E81" s="33">
        <v>835.38</v>
      </c>
      <c r="F81" s="33">
        <v>2659.5</v>
      </c>
      <c r="G81" s="33">
        <v>4642.2299999999996</v>
      </c>
      <c r="H81" s="33" t="s">
        <v>196</v>
      </c>
      <c r="I81" s="33">
        <v>1</v>
      </c>
      <c r="J81" s="33"/>
      <c r="K81" s="33"/>
      <c r="L81" s="37">
        <v>1</v>
      </c>
    </row>
    <row r="82" spans="1:12" x14ac:dyDescent="0.2">
      <c r="A82" s="33"/>
      <c r="B82" s="33"/>
      <c r="C82" s="33" t="s">
        <v>32</v>
      </c>
      <c r="D82" s="33" t="s">
        <v>844</v>
      </c>
      <c r="E82" s="33">
        <v>697.43</v>
      </c>
      <c r="F82" s="33">
        <v>1696.5</v>
      </c>
      <c r="G82" s="33">
        <v>3541.28</v>
      </c>
      <c r="H82" s="33" t="s">
        <v>36</v>
      </c>
      <c r="I82" s="33">
        <v>1</v>
      </c>
      <c r="J82" s="33"/>
      <c r="K82" s="33"/>
      <c r="L82" s="37">
        <v>1</v>
      </c>
    </row>
    <row r="83" spans="1:12" x14ac:dyDescent="0.2">
      <c r="A83" s="33"/>
      <c r="B83" s="33" t="s">
        <v>44</v>
      </c>
      <c r="C83" s="33" t="s">
        <v>71</v>
      </c>
      <c r="D83" s="33" t="s">
        <v>70</v>
      </c>
      <c r="E83" s="33">
        <v>526.09</v>
      </c>
      <c r="F83" s="33">
        <v>1233</v>
      </c>
      <c r="G83" s="33">
        <v>2620.5500000000002</v>
      </c>
      <c r="H83" s="33" t="s">
        <v>36</v>
      </c>
      <c r="I83" s="33">
        <v>1</v>
      </c>
      <c r="J83" s="33"/>
      <c r="K83" s="33"/>
      <c r="L83" s="37">
        <v>1</v>
      </c>
    </row>
    <row r="84" spans="1:12" x14ac:dyDescent="0.2">
      <c r="A84" s="33"/>
      <c r="B84" s="33" t="s">
        <v>28</v>
      </c>
      <c r="C84" s="33" t="s">
        <v>55</v>
      </c>
      <c r="D84" s="33" t="s">
        <v>57</v>
      </c>
      <c r="E84" s="33">
        <v>472.37</v>
      </c>
      <c r="F84" s="33">
        <v>1647</v>
      </c>
      <c r="G84" s="33">
        <v>2802.15</v>
      </c>
      <c r="H84" s="33" t="s">
        <v>36</v>
      </c>
      <c r="I84" s="33"/>
      <c r="J84" s="33">
        <v>2</v>
      </c>
      <c r="K84" s="33"/>
      <c r="L84" s="37">
        <v>2</v>
      </c>
    </row>
    <row r="85" spans="1:12" x14ac:dyDescent="0.2">
      <c r="A85" s="33"/>
      <c r="B85" s="33"/>
      <c r="C85" s="33" t="s">
        <v>29</v>
      </c>
      <c r="D85" s="33" t="s">
        <v>67</v>
      </c>
      <c r="E85" s="33">
        <v>445.5</v>
      </c>
      <c r="F85" s="33">
        <v>1359</v>
      </c>
      <c r="G85" s="33">
        <v>2487.2800000000002</v>
      </c>
      <c r="H85" s="33" t="s">
        <v>36</v>
      </c>
      <c r="I85" s="33"/>
      <c r="J85" s="33">
        <v>5</v>
      </c>
      <c r="K85" s="33"/>
      <c r="L85" s="37">
        <v>5</v>
      </c>
    </row>
    <row r="86" spans="1:12" x14ac:dyDescent="0.2">
      <c r="A86" s="33"/>
      <c r="B86" s="33"/>
      <c r="C86" s="33"/>
      <c r="D86" s="33" t="s">
        <v>74</v>
      </c>
      <c r="E86" s="33">
        <v>445.5</v>
      </c>
      <c r="F86" s="33">
        <v>1053</v>
      </c>
      <c r="G86" s="33">
        <v>2181.2800000000002</v>
      </c>
      <c r="H86" s="33" t="s">
        <v>36</v>
      </c>
      <c r="I86" s="33"/>
      <c r="J86" s="33">
        <v>15</v>
      </c>
      <c r="K86" s="33"/>
      <c r="L86" s="37">
        <v>15</v>
      </c>
    </row>
    <row r="87" spans="1:12" x14ac:dyDescent="0.2">
      <c r="A87" s="33"/>
      <c r="B87" s="33" t="s">
        <v>94</v>
      </c>
      <c r="C87" s="33" t="s">
        <v>42</v>
      </c>
      <c r="D87" s="33" t="s">
        <v>119</v>
      </c>
      <c r="E87" s="33">
        <v>364.97</v>
      </c>
      <c r="F87" s="33">
        <v>1057.5</v>
      </c>
      <c r="G87" s="33">
        <v>2092.27</v>
      </c>
      <c r="H87" s="33" t="s">
        <v>36</v>
      </c>
      <c r="I87" s="33"/>
      <c r="J87" s="33">
        <v>1</v>
      </c>
      <c r="K87" s="33"/>
      <c r="L87" s="37">
        <v>1</v>
      </c>
    </row>
    <row r="88" spans="1:12" x14ac:dyDescent="0.2">
      <c r="A88" s="31" t="s">
        <v>153</v>
      </c>
      <c r="B88" s="31"/>
      <c r="C88" s="31"/>
      <c r="D88" s="31"/>
      <c r="E88" s="31"/>
      <c r="F88" s="31"/>
      <c r="G88" s="31"/>
      <c r="H88" s="31"/>
      <c r="I88" s="31">
        <f>SUM(I80:I87)</f>
        <v>4</v>
      </c>
      <c r="J88" s="31">
        <f t="shared" ref="J88:L88" si="12">SUM(J80:J87)</f>
        <v>23</v>
      </c>
      <c r="K88" s="31">
        <f t="shared" si="12"/>
        <v>0</v>
      </c>
      <c r="L88" s="36">
        <f t="shared" si="12"/>
        <v>27</v>
      </c>
    </row>
    <row r="89" spans="1:12" x14ac:dyDescent="0.2">
      <c r="A89" s="33">
        <v>1720</v>
      </c>
      <c r="B89" s="33" t="s">
        <v>19</v>
      </c>
      <c r="C89" s="33" t="s">
        <v>35</v>
      </c>
      <c r="D89" s="33" t="s">
        <v>843</v>
      </c>
      <c r="E89" s="33">
        <v>835.38</v>
      </c>
      <c r="F89" s="33">
        <v>2142</v>
      </c>
      <c r="G89" s="33">
        <v>4304.28</v>
      </c>
      <c r="H89" s="33" t="s">
        <v>36</v>
      </c>
      <c r="I89" s="33">
        <v>1</v>
      </c>
      <c r="J89" s="33"/>
      <c r="K89" s="33"/>
      <c r="L89" s="37">
        <v>1</v>
      </c>
    </row>
    <row r="90" spans="1:12" x14ac:dyDescent="0.2">
      <c r="A90" s="33"/>
      <c r="B90" s="33" t="s">
        <v>44</v>
      </c>
      <c r="C90" s="33" t="s">
        <v>71</v>
      </c>
      <c r="D90" s="33" t="s">
        <v>70</v>
      </c>
      <c r="E90" s="33">
        <v>526.09</v>
      </c>
      <c r="F90" s="33">
        <v>1233</v>
      </c>
      <c r="G90" s="33">
        <v>2620.5500000000002</v>
      </c>
      <c r="H90" s="33" t="s">
        <v>36</v>
      </c>
      <c r="I90" s="33">
        <v>1</v>
      </c>
      <c r="J90" s="33"/>
      <c r="K90" s="33"/>
      <c r="L90" s="37">
        <v>1</v>
      </c>
    </row>
    <row r="91" spans="1:12" x14ac:dyDescent="0.2">
      <c r="A91" s="33"/>
      <c r="B91" s="33" t="s">
        <v>28</v>
      </c>
      <c r="C91" s="33" t="s">
        <v>29</v>
      </c>
      <c r="D91" s="33" t="s">
        <v>26</v>
      </c>
      <c r="E91" s="33">
        <v>445.5</v>
      </c>
      <c r="F91" s="33">
        <v>1102.5</v>
      </c>
      <c r="G91" s="33">
        <v>2264.98</v>
      </c>
      <c r="H91" s="33" t="s">
        <v>36</v>
      </c>
      <c r="I91" s="33">
        <v>1</v>
      </c>
      <c r="J91" s="33"/>
      <c r="K91" s="33"/>
      <c r="L91" s="37">
        <v>1</v>
      </c>
    </row>
    <row r="92" spans="1:12" x14ac:dyDescent="0.2">
      <c r="A92" s="31" t="s">
        <v>877</v>
      </c>
      <c r="B92" s="31"/>
      <c r="C92" s="31"/>
      <c r="D92" s="31"/>
      <c r="E92" s="31"/>
      <c r="F92" s="31"/>
      <c r="G92" s="31"/>
      <c r="H92" s="31"/>
      <c r="I92" s="31">
        <f>SUM(I89:I91)</f>
        <v>3</v>
      </c>
      <c r="J92" s="31">
        <f t="shared" ref="J92:L92" si="13">SUM(J89:J91)</f>
        <v>0</v>
      </c>
      <c r="K92" s="31">
        <f t="shared" si="13"/>
        <v>0</v>
      </c>
      <c r="L92" s="36">
        <f t="shared" si="13"/>
        <v>3</v>
      </c>
    </row>
    <row r="93" spans="1:12" x14ac:dyDescent="0.2">
      <c r="A93" s="33">
        <v>2310</v>
      </c>
      <c r="B93" s="33" t="s">
        <v>23</v>
      </c>
      <c r="C93" s="33" t="s">
        <v>32</v>
      </c>
      <c r="D93" s="33" t="s">
        <v>122</v>
      </c>
      <c r="E93" s="33">
        <v>697.43</v>
      </c>
      <c r="F93" s="33">
        <v>1381.5</v>
      </c>
      <c r="G93" s="33">
        <v>3226.28</v>
      </c>
      <c r="H93" s="33" t="s">
        <v>36</v>
      </c>
      <c r="I93" s="33">
        <v>1</v>
      </c>
      <c r="J93" s="33"/>
      <c r="K93" s="33"/>
      <c r="L93" s="37">
        <v>1</v>
      </c>
    </row>
    <row r="94" spans="1:12" x14ac:dyDescent="0.2">
      <c r="A94" s="31" t="s">
        <v>154</v>
      </c>
      <c r="B94" s="31"/>
      <c r="C94" s="31"/>
      <c r="D94" s="31"/>
      <c r="E94" s="31"/>
      <c r="F94" s="31"/>
      <c r="G94" s="31"/>
      <c r="H94" s="31"/>
      <c r="I94" s="31">
        <f>SUM(I93)</f>
        <v>1</v>
      </c>
      <c r="J94" s="31">
        <f t="shared" ref="J94:L94" si="14">SUM(J93)</f>
        <v>0</v>
      </c>
      <c r="K94" s="31">
        <f t="shared" si="14"/>
        <v>0</v>
      </c>
      <c r="L94" s="36">
        <f t="shared" si="14"/>
        <v>1</v>
      </c>
    </row>
    <row r="95" spans="1:12" x14ac:dyDescent="0.2">
      <c r="A95" s="33">
        <v>2311</v>
      </c>
      <c r="B95" s="33" t="s">
        <v>835</v>
      </c>
      <c r="C95" s="33" t="s">
        <v>39</v>
      </c>
      <c r="D95" s="33" t="s">
        <v>883</v>
      </c>
      <c r="E95" s="33">
        <v>995.93</v>
      </c>
      <c r="F95" s="33">
        <v>2704.5</v>
      </c>
      <c r="G95" s="33">
        <v>5027.33</v>
      </c>
      <c r="H95" s="33" t="s">
        <v>196</v>
      </c>
      <c r="I95" s="33"/>
      <c r="J95" s="33"/>
      <c r="K95" s="33">
        <v>1</v>
      </c>
      <c r="L95" s="37">
        <v>1</v>
      </c>
    </row>
    <row r="96" spans="1:12" x14ac:dyDescent="0.2">
      <c r="A96" s="33"/>
      <c r="B96" s="33"/>
      <c r="C96" s="33" t="s">
        <v>35</v>
      </c>
      <c r="D96" s="33" t="s">
        <v>56</v>
      </c>
      <c r="E96" s="33">
        <v>835.38</v>
      </c>
      <c r="F96" s="33">
        <v>2142</v>
      </c>
      <c r="G96" s="33">
        <v>4297.2700000000004</v>
      </c>
      <c r="H96" s="33" t="s">
        <v>36</v>
      </c>
      <c r="I96" s="33"/>
      <c r="J96" s="33">
        <v>3</v>
      </c>
      <c r="K96" s="33"/>
      <c r="L96" s="37">
        <v>3</v>
      </c>
    </row>
    <row r="97" spans="1:12" x14ac:dyDescent="0.2">
      <c r="A97" s="33"/>
      <c r="B97" s="33" t="s">
        <v>23</v>
      </c>
      <c r="C97" s="33" t="s">
        <v>35</v>
      </c>
      <c r="D97" s="33" t="s">
        <v>842</v>
      </c>
      <c r="E97" s="33">
        <v>835.38</v>
      </c>
      <c r="F97" s="33">
        <v>1989</v>
      </c>
      <c r="G97" s="33">
        <v>3944.56</v>
      </c>
      <c r="H97" s="33" t="s">
        <v>196</v>
      </c>
      <c r="I97" s="33"/>
      <c r="J97" s="33">
        <v>1</v>
      </c>
      <c r="K97" s="33"/>
      <c r="L97" s="37">
        <v>1</v>
      </c>
    </row>
    <row r="98" spans="1:12" ht="14.25" customHeight="1" x14ac:dyDescent="0.2">
      <c r="A98" s="33"/>
      <c r="B98" s="33"/>
      <c r="C98" s="33" t="s">
        <v>32</v>
      </c>
      <c r="D98" s="33" t="s">
        <v>81</v>
      </c>
      <c r="E98" s="33">
        <v>697.43</v>
      </c>
      <c r="F98" s="33">
        <v>1381.5</v>
      </c>
      <c r="G98" s="33">
        <v>3173.83</v>
      </c>
      <c r="H98" s="33" t="s">
        <v>36</v>
      </c>
      <c r="I98" s="33"/>
      <c r="J98" s="33">
        <v>1</v>
      </c>
      <c r="K98" s="33"/>
      <c r="L98" s="37">
        <v>1</v>
      </c>
    </row>
    <row r="99" spans="1:12" x14ac:dyDescent="0.2">
      <c r="A99" s="33"/>
      <c r="B99" s="33"/>
      <c r="C99" s="33"/>
      <c r="D99" s="33" t="s">
        <v>97</v>
      </c>
      <c r="E99" s="33">
        <v>697.43</v>
      </c>
      <c r="F99" s="33">
        <v>1381.5</v>
      </c>
      <c r="G99" s="33">
        <v>3226.28</v>
      </c>
      <c r="H99" s="33" t="s">
        <v>36</v>
      </c>
      <c r="I99" s="33">
        <v>1</v>
      </c>
      <c r="J99" s="33"/>
      <c r="K99" s="33"/>
      <c r="L99" s="37">
        <v>1</v>
      </c>
    </row>
    <row r="100" spans="1:12" x14ac:dyDescent="0.2">
      <c r="A100" s="33"/>
      <c r="B100" s="33"/>
      <c r="C100" s="33"/>
      <c r="D100" s="33" t="s">
        <v>77</v>
      </c>
      <c r="E100" s="33">
        <v>697.43</v>
      </c>
      <c r="F100" s="33">
        <v>1696.5</v>
      </c>
      <c r="G100" s="33">
        <v>3541.28</v>
      </c>
      <c r="H100" s="33" t="s">
        <v>36</v>
      </c>
      <c r="I100" s="33">
        <v>1</v>
      </c>
      <c r="J100" s="33"/>
      <c r="K100" s="33"/>
      <c r="L100" s="37">
        <v>1</v>
      </c>
    </row>
    <row r="101" spans="1:12" x14ac:dyDescent="0.2">
      <c r="A101" s="33"/>
      <c r="B101" s="33"/>
      <c r="C101" s="33"/>
      <c r="D101" s="33" t="s">
        <v>60</v>
      </c>
      <c r="E101" s="33">
        <v>697.43</v>
      </c>
      <c r="F101" s="33">
        <v>1381.5</v>
      </c>
      <c r="G101" s="33">
        <v>3529.61</v>
      </c>
      <c r="H101" s="33" t="s">
        <v>36</v>
      </c>
      <c r="I101" s="33">
        <v>8</v>
      </c>
      <c r="J101" s="33"/>
      <c r="K101" s="33"/>
      <c r="L101" s="37">
        <v>8</v>
      </c>
    </row>
    <row r="102" spans="1:12" x14ac:dyDescent="0.2">
      <c r="A102" s="33"/>
      <c r="B102" s="33"/>
      <c r="C102" s="33"/>
      <c r="D102" s="33" t="s">
        <v>135</v>
      </c>
      <c r="E102" s="33">
        <v>697.43</v>
      </c>
      <c r="F102" s="33">
        <v>1381.5</v>
      </c>
      <c r="G102" s="33">
        <v>3199.11</v>
      </c>
      <c r="H102" s="33" t="s">
        <v>36</v>
      </c>
      <c r="I102" s="33"/>
      <c r="J102" s="33">
        <v>5</v>
      </c>
      <c r="K102" s="33"/>
      <c r="L102" s="37">
        <v>5</v>
      </c>
    </row>
    <row r="103" spans="1:12" x14ac:dyDescent="0.2">
      <c r="A103" s="33"/>
      <c r="B103" s="33" t="s">
        <v>44</v>
      </c>
      <c r="C103" s="33" t="s">
        <v>45</v>
      </c>
      <c r="D103" s="33" t="s">
        <v>132</v>
      </c>
      <c r="E103" s="33">
        <v>610</v>
      </c>
      <c r="F103" s="33">
        <v>1467</v>
      </c>
      <c r="G103" s="33">
        <v>2912.03</v>
      </c>
      <c r="H103" s="33" t="s">
        <v>194</v>
      </c>
      <c r="I103" s="33"/>
      <c r="J103" s="33">
        <v>1</v>
      </c>
      <c r="K103" s="33"/>
      <c r="L103" s="37">
        <v>1</v>
      </c>
    </row>
    <row r="104" spans="1:12" x14ac:dyDescent="0.2">
      <c r="A104" s="33"/>
      <c r="B104" s="33"/>
      <c r="C104" s="33" t="s">
        <v>71</v>
      </c>
      <c r="D104" s="33" t="s">
        <v>70</v>
      </c>
      <c r="E104" s="33">
        <v>526.09</v>
      </c>
      <c r="F104" s="33">
        <v>1233</v>
      </c>
      <c r="G104" s="33">
        <v>2620.5500000000002</v>
      </c>
      <c r="H104" s="33" t="s">
        <v>36</v>
      </c>
      <c r="I104" s="33"/>
      <c r="J104" s="33"/>
      <c r="K104" s="33">
        <v>1</v>
      </c>
      <c r="L104" s="37">
        <v>1</v>
      </c>
    </row>
    <row r="105" spans="1:12" x14ac:dyDescent="0.2">
      <c r="A105" s="33"/>
      <c r="B105" s="33"/>
      <c r="C105" s="33" t="s">
        <v>73</v>
      </c>
      <c r="D105" s="33" t="s">
        <v>113</v>
      </c>
      <c r="E105" s="33">
        <v>499.24</v>
      </c>
      <c r="F105" s="33">
        <v>1233</v>
      </c>
      <c r="G105" s="33">
        <v>2593.6999999999998</v>
      </c>
      <c r="H105" s="33" t="s">
        <v>36</v>
      </c>
      <c r="I105" s="33">
        <v>1</v>
      </c>
      <c r="J105" s="33"/>
      <c r="K105" s="33"/>
      <c r="L105" s="37">
        <v>1</v>
      </c>
    </row>
    <row r="106" spans="1:12" x14ac:dyDescent="0.2">
      <c r="A106" s="33"/>
      <c r="B106" s="33" t="s">
        <v>28</v>
      </c>
      <c r="C106" s="33" t="s">
        <v>29</v>
      </c>
      <c r="D106" s="33" t="s">
        <v>26</v>
      </c>
      <c r="E106" s="33">
        <v>445.5</v>
      </c>
      <c r="F106" s="33">
        <v>1102.5</v>
      </c>
      <c r="G106" s="33">
        <v>2264.98</v>
      </c>
      <c r="H106" s="33" t="s">
        <v>36</v>
      </c>
      <c r="I106" s="33">
        <v>4</v>
      </c>
      <c r="J106" s="33"/>
      <c r="K106" s="33"/>
      <c r="L106" s="37">
        <v>4</v>
      </c>
    </row>
    <row r="107" spans="1:12" x14ac:dyDescent="0.2">
      <c r="A107" s="33"/>
      <c r="B107" s="33"/>
      <c r="C107" s="33"/>
      <c r="D107" s="33" t="s">
        <v>40</v>
      </c>
      <c r="E107" s="33">
        <v>445.5</v>
      </c>
      <c r="F107" s="33">
        <v>1102.5</v>
      </c>
      <c r="G107" s="33">
        <v>2230.7800000000002</v>
      </c>
      <c r="H107" s="33" t="s">
        <v>36</v>
      </c>
      <c r="I107" s="33"/>
      <c r="J107" s="33">
        <v>1</v>
      </c>
      <c r="K107" s="33"/>
      <c r="L107" s="37">
        <v>1</v>
      </c>
    </row>
    <row r="108" spans="1:12" x14ac:dyDescent="0.2">
      <c r="A108" s="33"/>
      <c r="B108" s="33" t="s">
        <v>94</v>
      </c>
      <c r="C108" s="33" t="s">
        <v>42</v>
      </c>
      <c r="D108" s="33" t="s">
        <v>95</v>
      </c>
      <c r="E108" s="33">
        <v>364.97</v>
      </c>
      <c r="F108" s="33">
        <v>1089</v>
      </c>
      <c r="G108" s="33">
        <v>2077.35</v>
      </c>
      <c r="H108" s="33" t="s">
        <v>36</v>
      </c>
      <c r="I108" s="33"/>
      <c r="J108" s="33">
        <v>5</v>
      </c>
      <c r="K108" s="33"/>
      <c r="L108" s="37">
        <v>5</v>
      </c>
    </row>
    <row r="109" spans="1:12" x14ac:dyDescent="0.2">
      <c r="A109" s="31" t="s">
        <v>155</v>
      </c>
      <c r="B109" s="31"/>
      <c r="C109" s="31"/>
      <c r="D109" s="31"/>
      <c r="E109" s="31"/>
      <c r="F109" s="31"/>
      <c r="G109" s="31"/>
      <c r="H109" s="31"/>
      <c r="I109" s="31">
        <f>SUM(I95:I108)</f>
        <v>15</v>
      </c>
      <c r="J109" s="31">
        <f t="shared" ref="J109:L109" si="15">SUM(J95:J108)</f>
        <v>17</v>
      </c>
      <c r="K109" s="31">
        <f t="shared" si="15"/>
        <v>2</v>
      </c>
      <c r="L109" s="36">
        <f t="shared" si="15"/>
        <v>34</v>
      </c>
    </row>
    <row r="110" spans="1:12" x14ac:dyDescent="0.2">
      <c r="A110" s="33">
        <v>2312</v>
      </c>
      <c r="B110" s="33" t="s">
        <v>23</v>
      </c>
      <c r="C110" s="33" t="s">
        <v>32</v>
      </c>
      <c r="D110" s="33" t="s">
        <v>127</v>
      </c>
      <c r="E110" s="33">
        <v>697.43</v>
      </c>
      <c r="F110" s="33">
        <v>1381.5</v>
      </c>
      <c r="G110" s="33">
        <v>3199.11</v>
      </c>
      <c r="H110" s="33" t="s">
        <v>36</v>
      </c>
      <c r="I110" s="33"/>
      <c r="J110" s="33">
        <v>1</v>
      </c>
      <c r="K110" s="33"/>
      <c r="L110" s="37">
        <v>1</v>
      </c>
    </row>
    <row r="111" spans="1:12" x14ac:dyDescent="0.2">
      <c r="A111" s="33"/>
      <c r="B111" s="33" t="s">
        <v>44</v>
      </c>
      <c r="C111" s="33" t="s">
        <v>73</v>
      </c>
      <c r="D111" s="33" t="s">
        <v>113</v>
      </c>
      <c r="E111" s="33">
        <v>499.24</v>
      </c>
      <c r="F111" s="33">
        <v>1233</v>
      </c>
      <c r="G111" s="33">
        <v>2593.6999999999998</v>
      </c>
      <c r="H111" s="33" t="s">
        <v>36</v>
      </c>
      <c r="I111" s="33">
        <v>2</v>
      </c>
      <c r="J111" s="33"/>
      <c r="K111" s="33"/>
      <c r="L111" s="37">
        <v>2</v>
      </c>
    </row>
    <row r="112" spans="1:12" x14ac:dyDescent="0.2">
      <c r="A112" s="33"/>
      <c r="B112" s="33"/>
      <c r="C112" s="33"/>
      <c r="D112" s="33" t="s">
        <v>72</v>
      </c>
      <c r="E112" s="33">
        <v>499.24</v>
      </c>
      <c r="F112" s="33">
        <v>1233</v>
      </c>
      <c r="G112" s="33">
        <v>2593.6999999999998</v>
      </c>
      <c r="H112" s="33" t="s">
        <v>36</v>
      </c>
      <c r="I112" s="33">
        <v>1</v>
      </c>
      <c r="J112" s="33"/>
      <c r="K112" s="33"/>
      <c r="L112" s="37">
        <v>1</v>
      </c>
    </row>
    <row r="113" spans="1:12" x14ac:dyDescent="0.2">
      <c r="A113" s="31" t="s">
        <v>156</v>
      </c>
      <c r="B113" s="31"/>
      <c r="C113" s="31"/>
      <c r="D113" s="31"/>
      <c r="E113" s="31"/>
      <c r="F113" s="31"/>
      <c r="G113" s="31"/>
      <c r="H113" s="31"/>
      <c r="I113" s="31">
        <f>SUM(I110:I112)</f>
        <v>3</v>
      </c>
      <c r="J113" s="31">
        <f t="shared" ref="J113:L113" si="16">SUM(J110:J112)</f>
        <v>1</v>
      </c>
      <c r="K113" s="31">
        <f t="shared" si="16"/>
        <v>0</v>
      </c>
      <c r="L113" s="36">
        <f t="shared" si="16"/>
        <v>4</v>
      </c>
    </row>
    <row r="114" spans="1:12" x14ac:dyDescent="0.2">
      <c r="A114" s="33">
        <v>2313</v>
      </c>
      <c r="B114" s="33" t="s">
        <v>23</v>
      </c>
      <c r="C114" s="33" t="s">
        <v>32</v>
      </c>
      <c r="D114" s="33" t="s">
        <v>60</v>
      </c>
      <c r="E114" s="33">
        <v>697.43</v>
      </c>
      <c r="F114" s="33">
        <v>1381.5</v>
      </c>
      <c r="G114" s="33">
        <v>3529.61</v>
      </c>
      <c r="H114" s="33" t="s">
        <v>36</v>
      </c>
      <c r="I114" s="33">
        <v>2</v>
      </c>
      <c r="J114" s="33"/>
      <c r="K114" s="33"/>
      <c r="L114" s="37">
        <v>2</v>
      </c>
    </row>
    <row r="115" spans="1:12" x14ac:dyDescent="0.2">
      <c r="A115" s="33"/>
      <c r="B115" s="33"/>
      <c r="C115" s="33"/>
      <c r="D115" s="33" t="s">
        <v>135</v>
      </c>
      <c r="E115" s="33">
        <v>697.43</v>
      </c>
      <c r="F115" s="33">
        <v>1381.5</v>
      </c>
      <c r="G115" s="33">
        <v>3199.11</v>
      </c>
      <c r="H115" s="33" t="s">
        <v>36</v>
      </c>
      <c r="I115" s="33"/>
      <c r="J115" s="33">
        <v>1</v>
      </c>
      <c r="K115" s="33"/>
      <c r="L115" s="37">
        <v>1</v>
      </c>
    </row>
    <row r="116" spans="1:12" x14ac:dyDescent="0.2">
      <c r="A116" s="33"/>
      <c r="B116" s="33" t="s">
        <v>44</v>
      </c>
      <c r="C116" s="33" t="s">
        <v>71</v>
      </c>
      <c r="D116" s="33" t="s">
        <v>70</v>
      </c>
      <c r="E116" s="33">
        <v>526.09</v>
      </c>
      <c r="F116" s="33">
        <v>1233</v>
      </c>
      <c r="G116" s="33">
        <v>2620.5500000000002</v>
      </c>
      <c r="H116" s="33" t="s">
        <v>36</v>
      </c>
      <c r="I116" s="33">
        <v>2</v>
      </c>
      <c r="J116" s="33"/>
      <c r="K116" s="33"/>
      <c r="L116" s="37">
        <v>2</v>
      </c>
    </row>
    <row r="117" spans="1:12" x14ac:dyDescent="0.2">
      <c r="A117" s="31" t="s">
        <v>157</v>
      </c>
      <c r="B117" s="31"/>
      <c r="C117" s="31"/>
      <c r="D117" s="31"/>
      <c r="E117" s="31"/>
      <c r="F117" s="31"/>
      <c r="G117" s="31"/>
      <c r="H117" s="31"/>
      <c r="I117" s="31">
        <f>SUM(I114:I116)</f>
        <v>4</v>
      </c>
      <c r="J117" s="31">
        <f t="shared" ref="J117:L117" si="17">SUM(J114:J116)</f>
        <v>1</v>
      </c>
      <c r="K117" s="31">
        <f t="shared" si="17"/>
        <v>0</v>
      </c>
      <c r="L117" s="36">
        <f t="shared" si="17"/>
        <v>5</v>
      </c>
    </row>
    <row r="118" spans="1:12" x14ac:dyDescent="0.2">
      <c r="A118" s="33">
        <v>2410</v>
      </c>
      <c r="B118" s="33" t="s">
        <v>23</v>
      </c>
      <c r="C118" s="33" t="s">
        <v>35</v>
      </c>
      <c r="D118" s="33" t="s">
        <v>895</v>
      </c>
      <c r="E118" s="33">
        <v>835.38</v>
      </c>
      <c r="F118" s="33">
        <v>2704.05</v>
      </c>
      <c r="G118" s="33">
        <v>4687.2299999999996</v>
      </c>
      <c r="H118" s="33" t="s">
        <v>196</v>
      </c>
      <c r="I118" s="33">
        <v>1</v>
      </c>
      <c r="J118" s="33"/>
      <c r="K118" s="33"/>
      <c r="L118" s="37">
        <v>1</v>
      </c>
    </row>
    <row r="119" spans="1:12" x14ac:dyDescent="0.2">
      <c r="A119" s="33"/>
      <c r="B119" s="33"/>
      <c r="C119" s="33"/>
      <c r="D119" s="33" t="s">
        <v>896</v>
      </c>
      <c r="E119" s="33">
        <v>835.38</v>
      </c>
      <c r="F119" s="33">
        <v>2704.05</v>
      </c>
      <c r="G119" s="33">
        <v>4660.0600000000004</v>
      </c>
      <c r="H119" s="33" t="s">
        <v>196</v>
      </c>
      <c r="I119" s="33"/>
      <c r="J119" s="33">
        <v>1</v>
      </c>
      <c r="K119" s="33"/>
      <c r="L119" s="37">
        <v>1</v>
      </c>
    </row>
    <row r="120" spans="1:12" x14ac:dyDescent="0.2">
      <c r="A120" s="33"/>
      <c r="B120" s="33"/>
      <c r="C120" s="33" t="s">
        <v>32</v>
      </c>
      <c r="D120" s="33" t="s">
        <v>69</v>
      </c>
      <c r="E120" s="33">
        <v>697.43</v>
      </c>
      <c r="F120" s="33">
        <v>1381.5</v>
      </c>
      <c r="G120" s="33">
        <v>3199.11</v>
      </c>
      <c r="H120" s="33" t="s">
        <v>36</v>
      </c>
      <c r="I120" s="33"/>
      <c r="J120" s="33">
        <v>1</v>
      </c>
      <c r="K120" s="33"/>
      <c r="L120" s="37">
        <v>1</v>
      </c>
    </row>
    <row r="121" spans="1:12" x14ac:dyDescent="0.2">
      <c r="A121" s="33"/>
      <c r="B121" s="33" t="s">
        <v>44</v>
      </c>
      <c r="C121" s="33" t="s">
        <v>45</v>
      </c>
      <c r="D121" s="33" t="s">
        <v>132</v>
      </c>
      <c r="E121" s="33">
        <v>610</v>
      </c>
      <c r="F121" s="33">
        <v>1467</v>
      </c>
      <c r="G121" s="33">
        <v>2912.03</v>
      </c>
      <c r="H121" s="33" t="s">
        <v>194</v>
      </c>
      <c r="I121" s="33"/>
      <c r="J121" s="33">
        <v>1</v>
      </c>
      <c r="K121" s="33"/>
      <c r="L121" s="37">
        <v>1</v>
      </c>
    </row>
    <row r="122" spans="1:12" x14ac:dyDescent="0.2">
      <c r="A122" s="33"/>
      <c r="B122" s="33"/>
      <c r="C122" s="33" t="s">
        <v>71</v>
      </c>
      <c r="D122" s="33" t="s">
        <v>70</v>
      </c>
      <c r="E122" s="33">
        <v>526.09</v>
      </c>
      <c r="F122" s="33">
        <v>1233</v>
      </c>
      <c r="G122" s="33">
        <v>2620.5500000000002</v>
      </c>
      <c r="H122" s="33" t="s">
        <v>36</v>
      </c>
      <c r="I122" s="33">
        <v>1</v>
      </c>
      <c r="J122" s="33"/>
      <c r="K122" s="33">
        <v>1</v>
      </c>
      <c r="L122" s="37">
        <v>2</v>
      </c>
    </row>
    <row r="123" spans="1:12" x14ac:dyDescent="0.2">
      <c r="A123" s="33"/>
      <c r="B123" s="33"/>
      <c r="C123" s="33" t="s">
        <v>73</v>
      </c>
      <c r="D123" s="33" t="s">
        <v>113</v>
      </c>
      <c r="E123" s="33">
        <v>499.24</v>
      </c>
      <c r="F123" s="33">
        <v>1233</v>
      </c>
      <c r="G123" s="33">
        <v>2593.6999999999998</v>
      </c>
      <c r="H123" s="33" t="s">
        <v>36</v>
      </c>
      <c r="I123" s="33">
        <v>1</v>
      </c>
      <c r="J123" s="33"/>
      <c r="K123" s="33"/>
      <c r="L123" s="37">
        <v>1</v>
      </c>
    </row>
    <row r="124" spans="1:12" x14ac:dyDescent="0.2">
      <c r="A124" s="33"/>
      <c r="B124" s="33"/>
      <c r="C124" s="33"/>
      <c r="D124" s="33" t="s">
        <v>103</v>
      </c>
      <c r="E124" s="33">
        <v>499.24</v>
      </c>
      <c r="F124" s="33">
        <v>1233</v>
      </c>
      <c r="G124" s="33">
        <v>2567.27</v>
      </c>
      <c r="H124" s="33" t="s">
        <v>36</v>
      </c>
      <c r="I124" s="33"/>
      <c r="J124" s="33">
        <v>1</v>
      </c>
      <c r="K124" s="33"/>
      <c r="L124" s="37">
        <v>1</v>
      </c>
    </row>
    <row r="125" spans="1:12" x14ac:dyDescent="0.2">
      <c r="A125" s="33"/>
      <c r="B125" s="33" t="s">
        <v>94</v>
      </c>
      <c r="C125" s="33" t="s">
        <v>42</v>
      </c>
      <c r="D125" s="33" t="s">
        <v>95</v>
      </c>
      <c r="E125" s="33">
        <v>364.97</v>
      </c>
      <c r="F125" s="33">
        <v>1089</v>
      </c>
      <c r="G125" s="33">
        <v>2077.35</v>
      </c>
      <c r="H125" s="33" t="s">
        <v>36</v>
      </c>
      <c r="I125" s="33"/>
      <c r="J125" s="33">
        <v>1</v>
      </c>
      <c r="K125" s="33"/>
      <c r="L125" s="37">
        <v>1</v>
      </c>
    </row>
    <row r="126" spans="1:12" x14ac:dyDescent="0.2">
      <c r="A126" s="31" t="s">
        <v>158</v>
      </c>
      <c r="B126" s="31"/>
      <c r="C126" s="31"/>
      <c r="D126" s="31"/>
      <c r="E126" s="31"/>
      <c r="F126" s="31"/>
      <c r="G126" s="31"/>
      <c r="H126" s="31"/>
      <c r="I126" s="31">
        <f>SUM(I118:I125)</f>
        <v>3</v>
      </c>
      <c r="J126" s="31">
        <f t="shared" ref="J126:L126" si="18">SUM(J118:J125)</f>
        <v>5</v>
      </c>
      <c r="K126" s="31">
        <f t="shared" si="18"/>
        <v>1</v>
      </c>
      <c r="L126" s="36">
        <f t="shared" si="18"/>
        <v>9</v>
      </c>
    </row>
    <row r="127" spans="1:12" x14ac:dyDescent="0.2">
      <c r="A127" s="33">
        <v>3110</v>
      </c>
      <c r="B127" s="33" t="s">
        <v>19</v>
      </c>
      <c r="C127" s="33" t="s">
        <v>39</v>
      </c>
      <c r="D127" s="33" t="s">
        <v>882</v>
      </c>
      <c r="E127" s="33">
        <v>995.93</v>
      </c>
      <c r="F127" s="33">
        <v>2704.5</v>
      </c>
      <c r="G127" s="33">
        <v>5027.33</v>
      </c>
      <c r="H127" s="33" t="s">
        <v>196</v>
      </c>
      <c r="I127" s="33">
        <v>1</v>
      </c>
      <c r="J127" s="33"/>
      <c r="K127" s="33"/>
      <c r="L127" s="37">
        <v>1</v>
      </c>
    </row>
    <row r="128" spans="1:12" x14ac:dyDescent="0.2">
      <c r="A128" s="33"/>
      <c r="B128" s="33"/>
      <c r="C128" s="33" t="s">
        <v>35</v>
      </c>
      <c r="D128" s="33" t="s">
        <v>116</v>
      </c>
      <c r="E128" s="33">
        <v>835.38</v>
      </c>
      <c r="F128" s="33">
        <v>2142</v>
      </c>
      <c r="G128" s="33">
        <v>4304.28</v>
      </c>
      <c r="H128" s="33" t="s">
        <v>36</v>
      </c>
      <c r="I128" s="33">
        <v>2</v>
      </c>
      <c r="J128" s="33"/>
      <c r="K128" s="33"/>
      <c r="L128" s="37">
        <v>2</v>
      </c>
    </row>
    <row r="129" spans="1:12" x14ac:dyDescent="0.2">
      <c r="A129" s="33"/>
      <c r="B129" s="33" t="s">
        <v>44</v>
      </c>
      <c r="C129" s="33" t="s">
        <v>71</v>
      </c>
      <c r="D129" s="33" t="s">
        <v>70</v>
      </c>
      <c r="E129" s="33">
        <v>526.09</v>
      </c>
      <c r="F129" s="33">
        <v>1233</v>
      </c>
      <c r="G129" s="33">
        <v>2620.5500000000002</v>
      </c>
      <c r="H129" s="33" t="s">
        <v>36</v>
      </c>
      <c r="I129" s="33">
        <v>1</v>
      </c>
      <c r="J129" s="33"/>
      <c r="K129" s="33"/>
      <c r="L129" s="37">
        <v>1</v>
      </c>
    </row>
    <row r="130" spans="1:12" x14ac:dyDescent="0.2">
      <c r="A130" s="31" t="s">
        <v>159</v>
      </c>
      <c r="B130" s="31"/>
      <c r="C130" s="31"/>
      <c r="D130" s="31"/>
      <c r="E130" s="31"/>
      <c r="F130" s="31"/>
      <c r="G130" s="31"/>
      <c r="H130" s="31"/>
      <c r="I130" s="31">
        <f>SUM(I127:I129)</f>
        <v>4</v>
      </c>
      <c r="J130" s="31">
        <f t="shared" ref="J130:L130" si="19">SUM(J127:J129)</f>
        <v>0</v>
      </c>
      <c r="K130" s="31">
        <f t="shared" si="19"/>
        <v>0</v>
      </c>
      <c r="L130" s="36">
        <f t="shared" si="19"/>
        <v>4</v>
      </c>
    </row>
    <row r="131" spans="1:12" x14ac:dyDescent="0.2">
      <c r="A131" s="33">
        <v>3111</v>
      </c>
      <c r="B131" s="33" t="s">
        <v>19</v>
      </c>
      <c r="C131" s="33" t="s">
        <v>35</v>
      </c>
      <c r="D131" s="33" t="s">
        <v>49</v>
      </c>
      <c r="E131" s="33">
        <v>835.38</v>
      </c>
      <c r="F131" s="33">
        <v>2142</v>
      </c>
      <c r="G131" s="33">
        <v>4304.28</v>
      </c>
      <c r="H131" s="33" t="s">
        <v>36</v>
      </c>
      <c r="I131" s="33">
        <v>1</v>
      </c>
      <c r="J131" s="33"/>
      <c r="K131" s="33"/>
      <c r="L131" s="37">
        <v>1</v>
      </c>
    </row>
    <row r="132" spans="1:12" x14ac:dyDescent="0.2">
      <c r="A132" s="33"/>
      <c r="B132" s="33"/>
      <c r="C132" s="33"/>
      <c r="D132" s="33" t="s">
        <v>134</v>
      </c>
      <c r="E132" s="33">
        <v>835.38</v>
      </c>
      <c r="F132" s="33">
        <v>2142</v>
      </c>
      <c r="G132" s="33">
        <v>4304.28</v>
      </c>
      <c r="H132" s="33" t="s">
        <v>36</v>
      </c>
      <c r="I132" s="33">
        <v>1</v>
      </c>
      <c r="J132" s="33"/>
      <c r="K132" s="33"/>
      <c r="L132" s="37">
        <v>1</v>
      </c>
    </row>
    <row r="133" spans="1:12" x14ac:dyDescent="0.2">
      <c r="A133" s="33"/>
      <c r="B133" s="33"/>
      <c r="C133" s="33"/>
      <c r="D133" s="33" t="s">
        <v>56</v>
      </c>
      <c r="E133" s="33">
        <v>835.38</v>
      </c>
      <c r="F133" s="33">
        <v>2142</v>
      </c>
      <c r="G133" s="33">
        <v>4297.2700000000004</v>
      </c>
      <c r="H133" s="33" t="s">
        <v>36</v>
      </c>
      <c r="I133" s="33"/>
      <c r="J133" s="33">
        <v>1</v>
      </c>
      <c r="K133" s="33"/>
      <c r="L133" s="37">
        <v>1</v>
      </c>
    </row>
    <row r="134" spans="1:12" x14ac:dyDescent="0.2">
      <c r="A134" s="33"/>
      <c r="B134" s="33"/>
      <c r="C134" s="33"/>
      <c r="D134" s="33" t="s">
        <v>66</v>
      </c>
      <c r="E134" s="33">
        <v>819</v>
      </c>
      <c r="F134" s="33">
        <v>2084.6799999999998</v>
      </c>
      <c r="G134" s="33">
        <v>4304.28</v>
      </c>
      <c r="H134" s="33" t="s">
        <v>36</v>
      </c>
      <c r="I134" s="33">
        <v>2</v>
      </c>
      <c r="J134" s="33"/>
      <c r="K134" s="33"/>
      <c r="L134" s="37">
        <v>2</v>
      </c>
    </row>
    <row r="135" spans="1:12" x14ac:dyDescent="0.2">
      <c r="A135" s="33"/>
      <c r="B135" s="33" t="s">
        <v>23</v>
      </c>
      <c r="C135" s="33" t="s">
        <v>32</v>
      </c>
      <c r="D135" s="33" t="s">
        <v>97</v>
      </c>
      <c r="E135" s="33">
        <v>697.43</v>
      </c>
      <c r="F135" s="33">
        <v>1381.5</v>
      </c>
      <c r="G135" s="33">
        <v>3199.11</v>
      </c>
      <c r="H135" s="33" t="s">
        <v>36</v>
      </c>
      <c r="I135" s="33"/>
      <c r="J135" s="33">
        <v>1</v>
      </c>
      <c r="K135" s="33"/>
      <c r="L135" s="37">
        <v>1</v>
      </c>
    </row>
    <row r="136" spans="1:12" x14ac:dyDescent="0.2">
      <c r="A136" s="33"/>
      <c r="B136" s="33"/>
      <c r="C136" s="33"/>
      <c r="D136" s="33" t="s">
        <v>60</v>
      </c>
      <c r="E136" s="33">
        <v>697.43</v>
      </c>
      <c r="F136" s="33">
        <v>1381.5</v>
      </c>
      <c r="G136" s="33">
        <v>3529.61</v>
      </c>
      <c r="H136" s="33" t="s">
        <v>36</v>
      </c>
      <c r="I136" s="33">
        <v>1</v>
      </c>
      <c r="J136" s="33"/>
      <c r="K136" s="33"/>
      <c r="L136" s="37">
        <v>1</v>
      </c>
    </row>
    <row r="137" spans="1:12" x14ac:dyDescent="0.2">
      <c r="A137" s="33"/>
      <c r="B137" s="33"/>
      <c r="C137" s="33"/>
      <c r="D137" s="33" t="s">
        <v>189</v>
      </c>
      <c r="E137" s="33">
        <v>697.43</v>
      </c>
      <c r="F137" s="33">
        <v>1381.5</v>
      </c>
      <c r="G137" s="33">
        <v>3226.28</v>
      </c>
      <c r="H137" s="33" t="s">
        <v>36</v>
      </c>
      <c r="I137" s="33">
        <v>1</v>
      </c>
      <c r="J137" s="33"/>
      <c r="K137" s="33"/>
      <c r="L137" s="37">
        <v>1</v>
      </c>
    </row>
    <row r="138" spans="1:12" x14ac:dyDescent="0.2">
      <c r="A138" s="33"/>
      <c r="B138" s="33" t="s">
        <v>44</v>
      </c>
      <c r="C138" s="33" t="s">
        <v>71</v>
      </c>
      <c r="D138" s="33" t="s">
        <v>136</v>
      </c>
      <c r="E138" s="33">
        <v>526.09</v>
      </c>
      <c r="F138" s="33">
        <v>1233</v>
      </c>
      <c r="G138" s="33">
        <v>2594.12</v>
      </c>
      <c r="H138" s="33" t="s">
        <v>36</v>
      </c>
      <c r="I138" s="33"/>
      <c r="J138" s="33">
        <v>1</v>
      </c>
      <c r="K138" s="33"/>
      <c r="L138" s="37">
        <v>1</v>
      </c>
    </row>
    <row r="139" spans="1:12" x14ac:dyDescent="0.2">
      <c r="A139" s="33"/>
      <c r="B139" s="33" t="s">
        <v>28</v>
      </c>
      <c r="C139" s="33" t="s">
        <v>29</v>
      </c>
      <c r="D139" s="33" t="s">
        <v>26</v>
      </c>
      <c r="E139" s="33">
        <v>445.5</v>
      </c>
      <c r="F139" s="33">
        <v>1102.5</v>
      </c>
      <c r="G139" s="33">
        <v>2264.98</v>
      </c>
      <c r="H139" s="33" t="s">
        <v>36</v>
      </c>
      <c r="I139" s="33">
        <v>1</v>
      </c>
      <c r="J139" s="33"/>
      <c r="K139" s="33"/>
      <c r="L139" s="37">
        <v>1</v>
      </c>
    </row>
    <row r="140" spans="1:12" x14ac:dyDescent="0.2">
      <c r="A140" s="33"/>
      <c r="B140" s="33"/>
      <c r="C140" s="33"/>
      <c r="D140" s="33" t="s">
        <v>37</v>
      </c>
      <c r="E140" s="33">
        <v>445.5</v>
      </c>
      <c r="F140" s="33">
        <v>1102.5</v>
      </c>
      <c r="G140" s="33">
        <v>2264.98</v>
      </c>
      <c r="H140" s="33" t="s">
        <v>36</v>
      </c>
      <c r="I140" s="33">
        <v>1</v>
      </c>
      <c r="J140" s="33"/>
      <c r="K140" s="33"/>
      <c r="L140" s="37">
        <v>1</v>
      </c>
    </row>
    <row r="141" spans="1:12" x14ac:dyDescent="0.2">
      <c r="A141" s="31" t="s">
        <v>160</v>
      </c>
      <c r="B141" s="31"/>
      <c r="C141" s="31"/>
      <c r="D141" s="31"/>
      <c r="E141" s="31"/>
      <c r="F141" s="31"/>
      <c r="G141" s="31"/>
      <c r="H141" s="31"/>
      <c r="I141" s="31">
        <f>SUM(I131:I140)</f>
        <v>8</v>
      </c>
      <c r="J141" s="31">
        <f>SUM(J131:J140)</f>
        <v>3</v>
      </c>
      <c r="K141" s="31">
        <f t="shared" ref="K141:L141" si="20">SUM(K131:K140)</f>
        <v>0</v>
      </c>
      <c r="L141" s="36">
        <f t="shared" si="20"/>
        <v>11</v>
      </c>
    </row>
    <row r="142" spans="1:12" x14ac:dyDescent="0.2">
      <c r="A142" s="33">
        <v>3112</v>
      </c>
      <c r="B142" s="33" t="s">
        <v>28</v>
      </c>
      <c r="C142" s="33" t="s">
        <v>29</v>
      </c>
      <c r="D142" s="33" t="s">
        <v>26</v>
      </c>
      <c r="E142" s="33">
        <v>445.5</v>
      </c>
      <c r="F142" s="33">
        <v>1102.5</v>
      </c>
      <c r="G142" s="33">
        <v>2264.98</v>
      </c>
      <c r="H142" s="33" t="s">
        <v>36</v>
      </c>
      <c r="I142" s="33">
        <v>1</v>
      </c>
      <c r="J142" s="33"/>
      <c r="K142" s="33"/>
      <c r="L142" s="37">
        <v>1</v>
      </c>
    </row>
    <row r="143" spans="1:12" x14ac:dyDescent="0.2">
      <c r="A143" s="31" t="s">
        <v>161</v>
      </c>
      <c r="B143" s="31"/>
      <c r="C143" s="31"/>
      <c r="D143" s="31"/>
      <c r="E143" s="31"/>
      <c r="F143" s="31"/>
      <c r="G143" s="31"/>
      <c r="H143" s="31"/>
      <c r="I143" s="31">
        <f>SUM(I142)</f>
        <v>1</v>
      </c>
      <c r="J143" s="31"/>
      <c r="K143" s="31">
        <f t="shared" ref="K143:L143" si="21">SUM(K142)</f>
        <v>0</v>
      </c>
      <c r="L143" s="36">
        <f t="shared" si="21"/>
        <v>1</v>
      </c>
    </row>
    <row r="144" spans="1:12" x14ac:dyDescent="0.2">
      <c r="A144" s="33">
        <v>3200</v>
      </c>
      <c r="B144" s="33" t="s">
        <v>19</v>
      </c>
      <c r="C144" s="33" t="s">
        <v>20</v>
      </c>
      <c r="D144" s="33" t="s">
        <v>854</v>
      </c>
      <c r="E144" s="33">
        <v>1159.06</v>
      </c>
      <c r="F144" s="33">
        <v>3298.5</v>
      </c>
      <c r="G144" s="33">
        <v>5784.46</v>
      </c>
      <c r="H144" s="33" t="s">
        <v>196</v>
      </c>
      <c r="I144" s="33">
        <v>1</v>
      </c>
      <c r="J144" s="33"/>
      <c r="K144" s="33"/>
      <c r="L144" s="37">
        <v>1</v>
      </c>
    </row>
    <row r="145" spans="1:12" x14ac:dyDescent="0.2">
      <c r="A145" s="33"/>
      <c r="B145" s="33"/>
      <c r="C145" s="33" t="s">
        <v>39</v>
      </c>
      <c r="D145" s="33" t="s">
        <v>884</v>
      </c>
      <c r="E145" s="33">
        <v>995.93</v>
      </c>
      <c r="F145" s="33">
        <v>2704.5</v>
      </c>
      <c r="G145" s="33">
        <v>5027.33</v>
      </c>
      <c r="H145" s="33" t="s">
        <v>196</v>
      </c>
      <c r="I145" s="33">
        <v>1</v>
      </c>
      <c r="J145" s="33"/>
      <c r="K145" s="33"/>
      <c r="L145" s="37">
        <v>1</v>
      </c>
    </row>
    <row r="146" spans="1:12" ht="16.5" customHeight="1" x14ac:dyDescent="0.2">
      <c r="A146" s="33"/>
      <c r="B146" s="33" t="s">
        <v>44</v>
      </c>
      <c r="C146" s="33" t="s">
        <v>45</v>
      </c>
      <c r="D146" s="33" t="s">
        <v>43</v>
      </c>
      <c r="E146" s="33">
        <v>610</v>
      </c>
      <c r="F146" s="33">
        <v>1467</v>
      </c>
      <c r="G146" s="33">
        <v>2938.46</v>
      </c>
      <c r="H146" s="33" t="s">
        <v>36</v>
      </c>
      <c r="I146" s="33">
        <v>1</v>
      </c>
      <c r="J146" s="33"/>
      <c r="K146" s="33"/>
      <c r="L146" s="37">
        <v>1</v>
      </c>
    </row>
    <row r="147" spans="1:12" x14ac:dyDescent="0.2">
      <c r="A147" s="33"/>
      <c r="B147" s="33"/>
      <c r="C147" s="33"/>
      <c r="D147" s="33" t="s">
        <v>132</v>
      </c>
      <c r="E147" s="33">
        <v>610</v>
      </c>
      <c r="F147" s="33">
        <v>1467</v>
      </c>
      <c r="G147" s="33">
        <v>2912.03</v>
      </c>
      <c r="H147" s="33" t="s">
        <v>194</v>
      </c>
      <c r="I147" s="33"/>
      <c r="J147" s="33">
        <v>1</v>
      </c>
      <c r="K147" s="33"/>
      <c r="L147" s="37">
        <v>1</v>
      </c>
    </row>
    <row r="148" spans="1:12" x14ac:dyDescent="0.2">
      <c r="A148" s="33"/>
      <c r="B148" s="33"/>
      <c r="C148" s="33" t="s">
        <v>73</v>
      </c>
      <c r="D148" s="33" t="s">
        <v>104</v>
      </c>
      <c r="E148" s="33">
        <v>499.24</v>
      </c>
      <c r="F148" s="33">
        <v>1233</v>
      </c>
      <c r="G148" s="33">
        <v>2567.27</v>
      </c>
      <c r="H148" s="33" t="s">
        <v>36</v>
      </c>
      <c r="I148" s="33"/>
      <c r="J148" s="33">
        <v>1</v>
      </c>
      <c r="K148" s="33"/>
      <c r="L148" s="37">
        <v>1</v>
      </c>
    </row>
    <row r="149" spans="1:12" x14ac:dyDescent="0.2">
      <c r="A149" s="33"/>
      <c r="B149" s="33"/>
      <c r="C149" s="33" t="s">
        <v>71</v>
      </c>
      <c r="D149" s="33" t="s">
        <v>70</v>
      </c>
      <c r="E149" s="33">
        <v>526.09</v>
      </c>
      <c r="F149" s="33">
        <v>1233</v>
      </c>
      <c r="G149" s="33">
        <v>2620.5500000000002</v>
      </c>
      <c r="H149" s="33" t="s">
        <v>36</v>
      </c>
      <c r="I149" s="33">
        <v>3</v>
      </c>
      <c r="J149" s="33"/>
      <c r="K149" s="33"/>
      <c r="L149" s="37">
        <v>3</v>
      </c>
    </row>
    <row r="150" spans="1:12" x14ac:dyDescent="0.2">
      <c r="A150" s="33"/>
      <c r="B150" s="33"/>
      <c r="C150" s="33"/>
      <c r="D150" s="33" t="s">
        <v>136</v>
      </c>
      <c r="E150" s="33">
        <v>526.09</v>
      </c>
      <c r="F150" s="33">
        <v>1233</v>
      </c>
      <c r="G150" s="33">
        <v>2594.12</v>
      </c>
      <c r="H150" s="33" t="s">
        <v>36</v>
      </c>
      <c r="I150" s="33"/>
      <c r="J150" s="33">
        <v>1</v>
      </c>
      <c r="K150" s="33"/>
      <c r="L150" s="37">
        <v>1</v>
      </c>
    </row>
    <row r="151" spans="1:12" x14ac:dyDescent="0.2">
      <c r="A151" s="33"/>
      <c r="B151" s="33" t="s">
        <v>28</v>
      </c>
      <c r="C151" s="33" t="s">
        <v>29</v>
      </c>
      <c r="D151" s="33" t="s">
        <v>26</v>
      </c>
      <c r="E151" s="33">
        <v>445.5</v>
      </c>
      <c r="F151" s="33">
        <v>1102.5</v>
      </c>
      <c r="G151" s="33">
        <v>2264.98</v>
      </c>
      <c r="H151" s="33" t="s">
        <v>36</v>
      </c>
      <c r="I151" s="33">
        <v>1</v>
      </c>
      <c r="J151" s="33"/>
      <c r="K151" s="33"/>
      <c r="L151" s="37">
        <v>1</v>
      </c>
    </row>
    <row r="152" spans="1:12" x14ac:dyDescent="0.2">
      <c r="A152" s="33"/>
      <c r="B152" s="33" t="s">
        <v>94</v>
      </c>
      <c r="C152" s="33" t="s">
        <v>42</v>
      </c>
      <c r="D152" s="33" t="s">
        <v>93</v>
      </c>
      <c r="E152" s="33">
        <v>364.97</v>
      </c>
      <c r="F152" s="33">
        <v>1255.5</v>
      </c>
      <c r="G152" s="33">
        <v>2276.6999999999998</v>
      </c>
      <c r="H152" s="33" t="s">
        <v>36</v>
      </c>
      <c r="I152" s="33">
        <v>1</v>
      </c>
      <c r="J152" s="33"/>
      <c r="K152" s="33"/>
      <c r="L152" s="37">
        <v>1</v>
      </c>
    </row>
    <row r="153" spans="1:12" x14ac:dyDescent="0.2">
      <c r="A153" s="33"/>
      <c r="B153" s="33"/>
      <c r="C153" s="33"/>
      <c r="D153" s="33" t="s">
        <v>95</v>
      </c>
      <c r="E153" s="33">
        <v>364.97</v>
      </c>
      <c r="F153" s="33">
        <v>1089</v>
      </c>
      <c r="G153" s="33">
        <v>2077.35</v>
      </c>
      <c r="H153" s="33" t="s">
        <v>36</v>
      </c>
      <c r="I153" s="33"/>
      <c r="J153" s="33">
        <v>2</v>
      </c>
      <c r="K153" s="33"/>
      <c r="L153" s="37">
        <v>2</v>
      </c>
    </row>
    <row r="154" spans="1:12" x14ac:dyDescent="0.2">
      <c r="A154" s="31" t="s">
        <v>162</v>
      </c>
      <c r="B154" s="31"/>
      <c r="C154" s="31"/>
      <c r="D154" s="31"/>
      <c r="E154" s="31"/>
      <c r="F154" s="31"/>
      <c r="G154" s="31"/>
      <c r="H154" s="31"/>
      <c r="I154" s="31">
        <f>SUM(I144:I153)</f>
        <v>8</v>
      </c>
      <c r="J154" s="31">
        <f t="shared" ref="J154:L154" si="22">SUM(J144:J153)</f>
        <v>5</v>
      </c>
      <c r="K154" s="31">
        <f t="shared" si="22"/>
        <v>0</v>
      </c>
      <c r="L154" s="36">
        <f t="shared" si="22"/>
        <v>13</v>
      </c>
    </row>
    <row r="155" spans="1:12" x14ac:dyDescent="0.2">
      <c r="A155" s="33">
        <v>3230</v>
      </c>
      <c r="B155" s="33" t="s">
        <v>19</v>
      </c>
      <c r="C155" s="33" t="s">
        <v>35</v>
      </c>
      <c r="D155" s="33" t="s">
        <v>56</v>
      </c>
      <c r="E155" s="33">
        <v>835.38</v>
      </c>
      <c r="F155" s="33">
        <v>2142</v>
      </c>
      <c r="G155" s="33">
        <v>4297.2700000000004</v>
      </c>
      <c r="H155" s="33" t="s">
        <v>36</v>
      </c>
      <c r="I155" s="33"/>
      <c r="J155" s="33">
        <v>2</v>
      </c>
      <c r="K155" s="33"/>
      <c r="L155" s="37">
        <v>2</v>
      </c>
    </row>
    <row r="156" spans="1:12" x14ac:dyDescent="0.2">
      <c r="A156" s="33"/>
      <c r="B156" s="33" t="s">
        <v>94</v>
      </c>
      <c r="C156" s="33" t="s">
        <v>42</v>
      </c>
      <c r="D156" s="33" t="s">
        <v>897</v>
      </c>
      <c r="E156" s="33">
        <v>364.97</v>
      </c>
      <c r="F156" s="33">
        <v>1255.5</v>
      </c>
      <c r="G156" s="33">
        <v>2243.85</v>
      </c>
      <c r="H156" s="33" t="s">
        <v>36</v>
      </c>
      <c r="I156" s="33"/>
      <c r="J156" s="33">
        <v>6</v>
      </c>
      <c r="K156" s="33"/>
      <c r="L156" s="37">
        <v>6</v>
      </c>
    </row>
    <row r="157" spans="1:12" x14ac:dyDescent="0.2">
      <c r="A157" s="33"/>
      <c r="B157" s="33"/>
      <c r="C157" s="33"/>
      <c r="D157" s="33" t="s">
        <v>898</v>
      </c>
      <c r="E157" s="33">
        <v>364.97</v>
      </c>
      <c r="F157" s="33">
        <v>1255.5</v>
      </c>
      <c r="G157" s="33">
        <v>2276.6999999999998</v>
      </c>
      <c r="H157" s="33" t="s">
        <v>36</v>
      </c>
      <c r="I157" s="33">
        <v>4</v>
      </c>
      <c r="J157" s="33"/>
      <c r="K157" s="33"/>
      <c r="L157" s="37">
        <v>4</v>
      </c>
    </row>
    <row r="158" spans="1:12" x14ac:dyDescent="0.2">
      <c r="A158" s="31" t="s">
        <v>163</v>
      </c>
      <c r="B158" s="31"/>
      <c r="C158" s="31"/>
      <c r="D158" s="31"/>
      <c r="E158" s="31"/>
      <c r="F158" s="31"/>
      <c r="G158" s="31"/>
      <c r="H158" s="31"/>
      <c r="I158" s="31">
        <f>SUM(I155:I157)</f>
        <v>4</v>
      </c>
      <c r="J158" s="31">
        <f t="shared" ref="J158:L158" si="23">SUM(J155:J157)</f>
        <v>8</v>
      </c>
      <c r="K158" s="31">
        <f t="shared" si="23"/>
        <v>0</v>
      </c>
      <c r="L158" s="36">
        <f t="shared" si="23"/>
        <v>12</v>
      </c>
    </row>
    <row r="159" spans="1:12" x14ac:dyDescent="0.2">
      <c r="A159" s="33">
        <v>3240</v>
      </c>
      <c r="B159" s="33" t="s">
        <v>19</v>
      </c>
      <c r="C159" s="33" t="s">
        <v>35</v>
      </c>
      <c r="D159" s="33" t="s">
        <v>59</v>
      </c>
      <c r="E159" s="33">
        <v>835.38</v>
      </c>
      <c r="F159" s="33">
        <v>2142</v>
      </c>
      <c r="G159" s="33">
        <v>4297.2700000000004</v>
      </c>
      <c r="H159" s="33" t="s">
        <v>36</v>
      </c>
      <c r="I159" s="33"/>
      <c r="J159" s="33">
        <v>1</v>
      </c>
      <c r="K159" s="33"/>
      <c r="L159" s="37">
        <v>1</v>
      </c>
    </row>
    <row r="160" spans="1:12" x14ac:dyDescent="0.2">
      <c r="A160" s="31" t="s">
        <v>164</v>
      </c>
      <c r="B160" s="31"/>
      <c r="C160" s="31"/>
      <c r="D160" s="31"/>
      <c r="E160" s="31"/>
      <c r="F160" s="31"/>
      <c r="G160" s="31"/>
      <c r="H160" s="31"/>
      <c r="I160" s="31">
        <f>SUM(I159)</f>
        <v>0</v>
      </c>
      <c r="J160" s="31">
        <f t="shared" ref="J160:L160" si="24">SUM(J159)</f>
        <v>1</v>
      </c>
      <c r="K160" s="31">
        <f t="shared" si="24"/>
        <v>0</v>
      </c>
      <c r="L160" s="36">
        <f t="shared" si="24"/>
        <v>1</v>
      </c>
    </row>
    <row r="161" spans="1:12" x14ac:dyDescent="0.2">
      <c r="A161" s="33">
        <v>3260</v>
      </c>
      <c r="B161" s="33" t="s">
        <v>19</v>
      </c>
      <c r="C161" s="33" t="s">
        <v>35</v>
      </c>
      <c r="D161" s="33" t="s">
        <v>56</v>
      </c>
      <c r="E161" s="33">
        <v>835.38</v>
      </c>
      <c r="F161" s="33">
        <v>2142</v>
      </c>
      <c r="G161" s="33">
        <v>4297.2700000000004</v>
      </c>
      <c r="H161" s="33" t="s">
        <v>36</v>
      </c>
      <c r="I161" s="33"/>
      <c r="J161" s="33">
        <v>2</v>
      </c>
      <c r="K161" s="33"/>
      <c r="L161" s="37">
        <v>2</v>
      </c>
    </row>
    <row r="162" spans="1:12" x14ac:dyDescent="0.2">
      <c r="A162" s="33"/>
      <c r="B162" s="33" t="s">
        <v>28</v>
      </c>
      <c r="C162" s="33" t="s">
        <v>29</v>
      </c>
      <c r="D162" s="33" t="s">
        <v>26</v>
      </c>
      <c r="E162" s="33">
        <v>445.5</v>
      </c>
      <c r="F162" s="33">
        <v>1102.5</v>
      </c>
      <c r="G162" s="33">
        <v>2264.98</v>
      </c>
      <c r="H162" s="33" t="s">
        <v>36</v>
      </c>
      <c r="I162" s="33">
        <v>1</v>
      </c>
      <c r="J162" s="33"/>
      <c r="K162" s="33"/>
      <c r="L162" s="37">
        <v>1</v>
      </c>
    </row>
    <row r="163" spans="1:12" x14ac:dyDescent="0.2">
      <c r="A163" s="33"/>
      <c r="B163" s="33" t="s">
        <v>94</v>
      </c>
      <c r="C163" s="33" t="s">
        <v>42</v>
      </c>
      <c r="D163" s="33" t="s">
        <v>95</v>
      </c>
      <c r="E163" s="33">
        <v>364.97</v>
      </c>
      <c r="F163" s="33">
        <v>1089</v>
      </c>
      <c r="G163" s="33">
        <v>2077.35</v>
      </c>
      <c r="H163" s="33" t="s">
        <v>36</v>
      </c>
      <c r="I163" s="33"/>
      <c r="J163" s="33">
        <v>2</v>
      </c>
      <c r="K163" s="33"/>
      <c r="L163" s="37">
        <v>2</v>
      </c>
    </row>
    <row r="164" spans="1:12" x14ac:dyDescent="0.2">
      <c r="A164" s="31" t="s">
        <v>165</v>
      </c>
      <c r="B164" s="31"/>
      <c r="C164" s="31"/>
      <c r="D164" s="31"/>
      <c r="E164" s="31"/>
      <c r="F164" s="31"/>
      <c r="G164" s="31"/>
      <c r="H164" s="31"/>
      <c r="I164" s="31">
        <f>SUM(I161:I163)</f>
        <v>1</v>
      </c>
      <c r="J164" s="31">
        <f t="shared" ref="J164:L164" si="25">SUM(J161:J163)</f>
        <v>4</v>
      </c>
      <c r="K164" s="31">
        <f t="shared" si="25"/>
        <v>0</v>
      </c>
      <c r="L164" s="36">
        <f t="shared" si="25"/>
        <v>5</v>
      </c>
    </row>
    <row r="165" spans="1:12" ht="15.75" customHeight="1" x14ac:dyDescent="0.2">
      <c r="A165" s="33">
        <v>3321</v>
      </c>
      <c r="B165" s="33" t="s">
        <v>19</v>
      </c>
      <c r="C165" s="33" t="s">
        <v>35</v>
      </c>
      <c r="D165" s="33" t="s">
        <v>114</v>
      </c>
      <c r="E165" s="33">
        <v>835.38</v>
      </c>
      <c r="F165" s="33">
        <v>2142</v>
      </c>
      <c r="G165" s="33">
        <v>4304.28</v>
      </c>
      <c r="H165" s="33" t="s">
        <v>36</v>
      </c>
      <c r="I165" s="33">
        <v>1</v>
      </c>
      <c r="J165" s="33"/>
      <c r="K165" s="33"/>
      <c r="L165" s="37">
        <v>1</v>
      </c>
    </row>
    <row r="166" spans="1:12" x14ac:dyDescent="0.2">
      <c r="A166" s="33"/>
      <c r="B166" s="33" t="s">
        <v>23</v>
      </c>
      <c r="C166" s="33" t="s">
        <v>32</v>
      </c>
      <c r="D166" s="33" t="s">
        <v>84</v>
      </c>
      <c r="E166" s="33">
        <v>697.43</v>
      </c>
      <c r="F166" s="33">
        <v>1381.5</v>
      </c>
      <c r="G166" s="33">
        <v>3173.83</v>
      </c>
      <c r="H166" s="33" t="s">
        <v>36</v>
      </c>
      <c r="I166" s="33">
        <v>2</v>
      </c>
      <c r="J166" s="33">
        <v>2</v>
      </c>
      <c r="K166" s="33"/>
      <c r="L166" s="37">
        <v>4</v>
      </c>
    </row>
    <row r="167" spans="1:12" x14ac:dyDescent="0.2">
      <c r="A167" s="33"/>
      <c r="B167" s="33" t="s">
        <v>44</v>
      </c>
      <c r="C167" s="33" t="s">
        <v>45</v>
      </c>
      <c r="D167" s="33" t="s">
        <v>43</v>
      </c>
      <c r="E167" s="33">
        <v>610</v>
      </c>
      <c r="F167" s="33">
        <v>1467</v>
      </c>
      <c r="G167" s="33">
        <v>2938.46</v>
      </c>
      <c r="H167" s="33" t="s">
        <v>36</v>
      </c>
      <c r="I167" s="33">
        <v>1</v>
      </c>
      <c r="J167" s="33"/>
      <c r="K167" s="33"/>
      <c r="L167" s="37">
        <v>1</v>
      </c>
    </row>
    <row r="168" spans="1:12" x14ac:dyDescent="0.2">
      <c r="A168" s="33"/>
      <c r="B168" s="33"/>
      <c r="C168" s="33" t="s">
        <v>73</v>
      </c>
      <c r="D168" s="33" t="s">
        <v>102</v>
      </c>
      <c r="E168" s="33">
        <v>499.24</v>
      </c>
      <c r="F168" s="33">
        <v>1233</v>
      </c>
      <c r="G168" s="33">
        <v>2593.6999999999998</v>
      </c>
      <c r="H168" s="33" t="s">
        <v>36</v>
      </c>
      <c r="I168" s="33">
        <v>13</v>
      </c>
      <c r="J168" s="33"/>
      <c r="K168" s="33"/>
      <c r="L168" s="37">
        <v>13</v>
      </c>
    </row>
    <row r="169" spans="1:12" x14ac:dyDescent="0.2">
      <c r="A169" s="33"/>
      <c r="B169" s="33" t="s">
        <v>28</v>
      </c>
      <c r="C169" s="33" t="s">
        <v>29</v>
      </c>
      <c r="D169" s="33" t="s">
        <v>33</v>
      </c>
      <c r="E169" s="33">
        <v>445.5</v>
      </c>
      <c r="F169" s="33">
        <v>1102.5</v>
      </c>
      <c r="G169" s="33">
        <v>2264.98</v>
      </c>
      <c r="H169" s="33" t="s">
        <v>36</v>
      </c>
      <c r="I169" s="33">
        <v>1</v>
      </c>
      <c r="J169" s="33"/>
      <c r="K169" s="33"/>
      <c r="L169" s="37">
        <v>1</v>
      </c>
    </row>
    <row r="170" spans="1:12" x14ac:dyDescent="0.2">
      <c r="A170" s="33"/>
      <c r="B170" s="33"/>
      <c r="C170" s="33" t="s">
        <v>42</v>
      </c>
      <c r="D170" s="33" t="s">
        <v>133</v>
      </c>
      <c r="E170" s="33">
        <v>364.97</v>
      </c>
      <c r="F170" s="33">
        <v>1008</v>
      </c>
      <c r="G170" s="33">
        <v>2089.9499999999998</v>
      </c>
      <c r="H170" s="33" t="s">
        <v>36</v>
      </c>
      <c r="I170" s="33">
        <v>1</v>
      </c>
      <c r="J170" s="33"/>
      <c r="K170" s="33"/>
      <c r="L170" s="37">
        <v>1</v>
      </c>
    </row>
    <row r="171" spans="1:12" x14ac:dyDescent="0.2">
      <c r="A171" s="33"/>
      <c r="B171" s="33" t="s">
        <v>94</v>
      </c>
      <c r="C171" s="33" t="s">
        <v>42</v>
      </c>
      <c r="D171" s="33" t="s">
        <v>95</v>
      </c>
      <c r="E171" s="33">
        <v>364.97</v>
      </c>
      <c r="F171" s="33">
        <v>1089</v>
      </c>
      <c r="G171" s="33">
        <v>2077.35</v>
      </c>
      <c r="H171" s="33" t="s">
        <v>36</v>
      </c>
      <c r="I171" s="33"/>
      <c r="J171" s="33">
        <v>4</v>
      </c>
      <c r="K171" s="33"/>
      <c r="L171" s="37">
        <v>4</v>
      </c>
    </row>
    <row r="172" spans="1:12" x14ac:dyDescent="0.2">
      <c r="A172" s="31" t="s">
        <v>166</v>
      </c>
      <c r="B172" s="31"/>
      <c r="C172" s="31"/>
      <c r="D172" s="31"/>
      <c r="E172" s="31"/>
      <c r="F172" s="31"/>
      <c r="G172" s="31"/>
      <c r="H172" s="31"/>
      <c r="I172" s="31">
        <f>SUM(I165:I171)</f>
        <v>19</v>
      </c>
      <c r="J172" s="31">
        <f>SUM(J165:J171)</f>
        <v>6</v>
      </c>
      <c r="K172" s="31">
        <f t="shared" ref="K172:L172" si="26">SUM(K165:K171)</f>
        <v>0</v>
      </c>
      <c r="L172" s="36">
        <f t="shared" si="26"/>
        <v>25</v>
      </c>
    </row>
    <row r="173" spans="1:12" x14ac:dyDescent="0.2">
      <c r="A173" s="33">
        <v>3341</v>
      </c>
      <c r="B173" s="33" t="s">
        <v>23</v>
      </c>
      <c r="C173" s="33" t="s">
        <v>32</v>
      </c>
      <c r="D173" s="33" t="s">
        <v>69</v>
      </c>
      <c r="E173" s="33">
        <v>697.43</v>
      </c>
      <c r="F173" s="33">
        <v>1381.5</v>
      </c>
      <c r="G173" s="33">
        <v>3199.11</v>
      </c>
      <c r="H173" s="33" t="s">
        <v>36</v>
      </c>
      <c r="I173" s="33"/>
      <c r="J173" s="33">
        <v>9</v>
      </c>
      <c r="K173" s="33"/>
      <c r="L173" s="37">
        <v>9</v>
      </c>
    </row>
    <row r="174" spans="1:12" x14ac:dyDescent="0.2">
      <c r="A174" s="33"/>
      <c r="B174" s="33" t="s">
        <v>28</v>
      </c>
      <c r="C174" s="33" t="s">
        <v>29</v>
      </c>
      <c r="D174" s="33" t="s">
        <v>26</v>
      </c>
      <c r="E174" s="33">
        <v>445.5</v>
      </c>
      <c r="F174" s="33">
        <v>1102.5</v>
      </c>
      <c r="G174" s="33">
        <v>2264.98</v>
      </c>
      <c r="H174" s="33" t="s">
        <v>36</v>
      </c>
      <c r="I174" s="33">
        <v>1</v>
      </c>
      <c r="J174" s="33"/>
      <c r="K174" s="33"/>
      <c r="L174" s="37">
        <v>1</v>
      </c>
    </row>
    <row r="175" spans="1:12" x14ac:dyDescent="0.2">
      <c r="A175" s="31" t="s">
        <v>167</v>
      </c>
      <c r="B175" s="31"/>
      <c r="C175" s="31"/>
      <c r="D175" s="31"/>
      <c r="E175" s="31"/>
      <c r="F175" s="31"/>
      <c r="G175" s="31"/>
      <c r="H175" s="31"/>
      <c r="I175" s="31">
        <f>SUM(I173:I174)</f>
        <v>1</v>
      </c>
      <c r="J175" s="31">
        <f t="shared" ref="J175:L175" si="27">SUM(J173:J174)</f>
        <v>9</v>
      </c>
      <c r="K175" s="31">
        <f t="shared" si="27"/>
        <v>0</v>
      </c>
      <c r="L175" s="36">
        <f t="shared" si="27"/>
        <v>10</v>
      </c>
    </row>
    <row r="176" spans="1:12" x14ac:dyDescent="0.2">
      <c r="A176" s="33">
        <v>3342</v>
      </c>
      <c r="B176" s="33"/>
      <c r="C176" s="33" t="s">
        <v>35</v>
      </c>
      <c r="D176" s="33" t="s">
        <v>88</v>
      </c>
      <c r="E176" s="33">
        <v>835.38</v>
      </c>
      <c r="F176" s="33">
        <v>1989</v>
      </c>
      <c r="G176" s="33">
        <v>3944.56</v>
      </c>
      <c r="H176" s="33" t="s">
        <v>194</v>
      </c>
      <c r="I176" s="33"/>
      <c r="J176" s="33">
        <v>1</v>
      </c>
      <c r="K176" s="33"/>
      <c r="L176" s="37">
        <v>1</v>
      </c>
    </row>
    <row r="177" spans="1:12" x14ac:dyDescent="0.2">
      <c r="A177" s="33"/>
      <c r="B177" s="33"/>
      <c r="C177" s="33"/>
      <c r="D177" s="33" t="s">
        <v>847</v>
      </c>
      <c r="E177" s="33">
        <v>835.38</v>
      </c>
      <c r="F177" s="33">
        <v>1989</v>
      </c>
      <c r="G177" s="33">
        <v>3971.73</v>
      </c>
      <c r="H177" s="33" t="s">
        <v>194</v>
      </c>
      <c r="I177" s="33">
        <v>1</v>
      </c>
      <c r="J177" s="33"/>
      <c r="K177" s="33"/>
      <c r="L177" s="37">
        <v>1</v>
      </c>
    </row>
    <row r="178" spans="1:12" x14ac:dyDescent="0.2">
      <c r="A178" s="33"/>
      <c r="B178" s="33" t="s">
        <v>23</v>
      </c>
      <c r="C178" s="33" t="s">
        <v>32</v>
      </c>
      <c r="D178" s="33" t="s">
        <v>69</v>
      </c>
      <c r="E178" s="33">
        <v>697.43</v>
      </c>
      <c r="F178" s="33">
        <v>1381.5</v>
      </c>
      <c r="G178" s="33">
        <v>3199.11</v>
      </c>
      <c r="H178" s="33" t="s">
        <v>36</v>
      </c>
      <c r="I178" s="33"/>
      <c r="J178" s="33">
        <v>27</v>
      </c>
      <c r="K178" s="33"/>
      <c r="L178" s="37">
        <v>27</v>
      </c>
    </row>
    <row r="179" spans="1:12" x14ac:dyDescent="0.2">
      <c r="A179" s="33"/>
      <c r="B179" s="33"/>
      <c r="C179" s="33"/>
      <c r="D179" s="33" t="s">
        <v>89</v>
      </c>
      <c r="E179" s="33">
        <v>697.43</v>
      </c>
      <c r="F179" s="33">
        <v>1696.5</v>
      </c>
      <c r="G179" s="33">
        <v>3541.28</v>
      </c>
      <c r="H179" s="33" t="s">
        <v>36</v>
      </c>
      <c r="I179" s="33">
        <v>1</v>
      </c>
      <c r="J179" s="33"/>
      <c r="K179" s="33"/>
      <c r="L179" s="37">
        <v>1</v>
      </c>
    </row>
    <row r="180" spans="1:12" x14ac:dyDescent="0.2">
      <c r="A180" s="33"/>
      <c r="B180" s="33" t="s">
        <v>44</v>
      </c>
      <c r="C180" s="33" t="s">
        <v>71</v>
      </c>
      <c r="D180" s="33" t="s">
        <v>70</v>
      </c>
      <c r="E180" s="33">
        <v>526.09</v>
      </c>
      <c r="F180" s="33">
        <v>1233</v>
      </c>
      <c r="G180" s="33">
        <v>2620.5500000000002</v>
      </c>
      <c r="H180" s="33" t="s">
        <v>36</v>
      </c>
      <c r="I180" s="33">
        <v>1</v>
      </c>
      <c r="J180" s="33"/>
      <c r="K180" s="33"/>
      <c r="L180" s="37">
        <v>1</v>
      </c>
    </row>
    <row r="181" spans="1:12" x14ac:dyDescent="0.2">
      <c r="A181" s="33"/>
      <c r="B181" s="33" t="s">
        <v>28</v>
      </c>
      <c r="C181" s="33" t="s">
        <v>42</v>
      </c>
      <c r="D181" s="33" t="s">
        <v>133</v>
      </c>
      <c r="E181" s="33">
        <v>364.97</v>
      </c>
      <c r="F181" s="33">
        <v>1008</v>
      </c>
      <c r="G181" s="33">
        <v>2089.9499999999998</v>
      </c>
      <c r="H181" s="33" t="s">
        <v>36</v>
      </c>
      <c r="I181" s="33">
        <v>1</v>
      </c>
      <c r="J181" s="33"/>
      <c r="K181" s="33"/>
      <c r="L181" s="37">
        <v>1</v>
      </c>
    </row>
    <row r="182" spans="1:12" x14ac:dyDescent="0.2">
      <c r="A182" s="33"/>
      <c r="B182" s="33"/>
      <c r="C182" s="33"/>
      <c r="D182" s="33" t="s">
        <v>47</v>
      </c>
      <c r="E182" s="33">
        <v>364.97</v>
      </c>
      <c r="F182" s="33">
        <v>1008</v>
      </c>
      <c r="G182" s="33">
        <v>2055.75</v>
      </c>
      <c r="H182" s="33" t="s">
        <v>36</v>
      </c>
      <c r="I182" s="33"/>
      <c r="J182" s="33">
        <v>3</v>
      </c>
      <c r="K182" s="33"/>
      <c r="L182" s="37">
        <v>3</v>
      </c>
    </row>
    <row r="183" spans="1:12" x14ac:dyDescent="0.2">
      <c r="A183" s="33"/>
      <c r="B183" s="33"/>
      <c r="C183" s="33" t="s">
        <v>29</v>
      </c>
      <c r="D183" s="33" t="s">
        <v>26</v>
      </c>
      <c r="E183" s="33">
        <v>445.5</v>
      </c>
      <c r="F183" s="33">
        <v>1102.5</v>
      </c>
      <c r="G183" s="33">
        <v>2264.98</v>
      </c>
      <c r="H183" s="33" t="s">
        <v>36</v>
      </c>
      <c r="I183" s="33">
        <v>1</v>
      </c>
      <c r="J183" s="33"/>
      <c r="K183" s="33"/>
      <c r="L183" s="37">
        <v>1</v>
      </c>
    </row>
    <row r="184" spans="1:12" x14ac:dyDescent="0.2">
      <c r="A184" s="33"/>
      <c r="B184" s="33" t="s">
        <v>94</v>
      </c>
      <c r="C184" s="33" t="s">
        <v>42</v>
      </c>
      <c r="D184" s="33" t="s">
        <v>95</v>
      </c>
      <c r="E184" s="33">
        <v>364.97</v>
      </c>
      <c r="F184" s="33">
        <v>1089</v>
      </c>
      <c r="G184" s="33">
        <v>2077.35</v>
      </c>
      <c r="H184" s="33" t="s">
        <v>36</v>
      </c>
      <c r="I184" s="33"/>
      <c r="J184" s="33">
        <v>1</v>
      </c>
      <c r="K184" s="33"/>
      <c r="L184" s="37">
        <v>1</v>
      </c>
    </row>
    <row r="185" spans="1:12" x14ac:dyDescent="0.2">
      <c r="A185" s="31" t="s">
        <v>168</v>
      </c>
      <c r="B185" s="31"/>
      <c r="C185" s="31"/>
      <c r="D185" s="31"/>
      <c r="E185" s="31"/>
      <c r="F185" s="31"/>
      <c r="G185" s="31"/>
      <c r="H185" s="31"/>
      <c r="I185" s="31">
        <f>SUM(I176:I184)</f>
        <v>5</v>
      </c>
      <c r="J185" s="31">
        <f t="shared" ref="J185:L185" si="28">SUM(J176:J184)</f>
        <v>32</v>
      </c>
      <c r="K185" s="31">
        <f t="shared" si="28"/>
        <v>0</v>
      </c>
      <c r="L185" s="36">
        <f t="shared" si="28"/>
        <v>37</v>
      </c>
    </row>
    <row r="186" spans="1:12" x14ac:dyDescent="0.2">
      <c r="A186" s="33">
        <v>3343</v>
      </c>
      <c r="B186" s="33" t="s">
        <v>23</v>
      </c>
      <c r="C186" s="33" t="s">
        <v>32</v>
      </c>
      <c r="D186" s="33" t="s">
        <v>125</v>
      </c>
      <c r="E186" s="33">
        <v>697.43</v>
      </c>
      <c r="F186" s="33">
        <v>1381.5</v>
      </c>
      <c r="G186" s="33">
        <v>3199.11</v>
      </c>
      <c r="H186" s="33" t="s">
        <v>36</v>
      </c>
      <c r="I186" s="33"/>
      <c r="J186" s="33">
        <v>1</v>
      </c>
      <c r="K186" s="33"/>
      <c r="L186" s="37">
        <v>1</v>
      </c>
    </row>
    <row r="187" spans="1:12" x14ac:dyDescent="0.2">
      <c r="A187" s="33"/>
      <c r="B187" s="33"/>
      <c r="C187" s="33"/>
      <c r="D187" s="33" t="s">
        <v>77</v>
      </c>
      <c r="E187" s="33">
        <v>697.43</v>
      </c>
      <c r="F187" s="33">
        <v>1696.5</v>
      </c>
      <c r="G187" s="33">
        <v>3541.28</v>
      </c>
      <c r="H187" s="33" t="s">
        <v>36</v>
      </c>
      <c r="I187" s="33">
        <v>1</v>
      </c>
      <c r="J187" s="33"/>
      <c r="K187" s="33"/>
      <c r="L187" s="37">
        <v>1</v>
      </c>
    </row>
    <row r="188" spans="1:12" x14ac:dyDescent="0.2">
      <c r="A188" s="33"/>
      <c r="B188" s="33" t="s">
        <v>44</v>
      </c>
      <c r="C188" s="33" t="s">
        <v>45</v>
      </c>
      <c r="D188" s="33" t="s">
        <v>132</v>
      </c>
      <c r="E188" s="33">
        <v>610</v>
      </c>
      <c r="F188" s="33">
        <v>1467</v>
      </c>
      <c r="G188" s="33">
        <v>2912.03</v>
      </c>
      <c r="H188" s="33" t="s">
        <v>194</v>
      </c>
      <c r="I188" s="33"/>
      <c r="J188" s="33">
        <v>1</v>
      </c>
      <c r="K188" s="33"/>
      <c r="L188" s="37">
        <v>1</v>
      </c>
    </row>
    <row r="189" spans="1:12" x14ac:dyDescent="0.2">
      <c r="A189" s="33"/>
      <c r="B189" s="33"/>
      <c r="C189" s="33" t="s">
        <v>73</v>
      </c>
      <c r="D189" s="33" t="s">
        <v>107</v>
      </c>
      <c r="E189" s="33">
        <v>499.24</v>
      </c>
      <c r="F189" s="33">
        <v>1233</v>
      </c>
      <c r="G189" s="33">
        <v>2567.27</v>
      </c>
      <c r="H189" s="33" t="s">
        <v>36</v>
      </c>
      <c r="I189" s="33"/>
      <c r="J189" s="33">
        <v>1</v>
      </c>
      <c r="K189" s="33"/>
      <c r="L189" s="37">
        <v>1</v>
      </c>
    </row>
    <row r="190" spans="1:12" x14ac:dyDescent="0.2">
      <c r="A190" s="33"/>
      <c r="B190" s="33"/>
      <c r="C190" s="33"/>
      <c r="D190" s="33" t="s">
        <v>72</v>
      </c>
      <c r="E190" s="33">
        <v>499.24</v>
      </c>
      <c r="F190" s="33">
        <v>1233</v>
      </c>
      <c r="G190" s="33">
        <v>2593.6999999999998</v>
      </c>
      <c r="H190" s="33" t="s">
        <v>36</v>
      </c>
      <c r="I190" s="33">
        <v>5</v>
      </c>
      <c r="J190" s="33"/>
      <c r="K190" s="33"/>
      <c r="L190" s="37">
        <v>5</v>
      </c>
    </row>
    <row r="191" spans="1:12" x14ac:dyDescent="0.2">
      <c r="A191" s="33"/>
      <c r="B191" s="33" t="s">
        <v>94</v>
      </c>
      <c r="C191" s="33" t="s">
        <v>42</v>
      </c>
      <c r="D191" s="33" t="s">
        <v>95</v>
      </c>
      <c r="E191" s="33">
        <v>364.97</v>
      </c>
      <c r="F191" s="33">
        <v>1089</v>
      </c>
      <c r="G191" s="33">
        <v>2077.35</v>
      </c>
      <c r="H191" s="33" t="s">
        <v>36</v>
      </c>
      <c r="I191" s="33"/>
      <c r="J191" s="33">
        <v>3</v>
      </c>
      <c r="K191" s="33"/>
      <c r="L191" s="37">
        <v>3</v>
      </c>
    </row>
    <row r="192" spans="1:12" x14ac:dyDescent="0.2">
      <c r="A192" s="31" t="s">
        <v>169</v>
      </c>
      <c r="B192" s="31"/>
      <c r="C192" s="31"/>
      <c r="D192" s="31"/>
      <c r="E192" s="31"/>
      <c r="F192" s="31"/>
      <c r="G192" s="31"/>
      <c r="H192" s="31"/>
      <c r="I192" s="31">
        <f>SUM(I186:I191)</f>
        <v>6</v>
      </c>
      <c r="J192" s="31">
        <f t="shared" ref="J192:L192" si="29">SUM(J186:J191)</f>
        <v>6</v>
      </c>
      <c r="K192" s="31">
        <f t="shared" si="29"/>
        <v>0</v>
      </c>
      <c r="L192" s="36">
        <f t="shared" si="29"/>
        <v>12</v>
      </c>
    </row>
    <row r="193" spans="1:12" x14ac:dyDescent="0.2">
      <c r="A193" s="33">
        <v>3380</v>
      </c>
      <c r="B193" s="33" t="s">
        <v>44</v>
      </c>
      <c r="C193" s="33" t="s">
        <v>45</v>
      </c>
      <c r="D193" s="33" t="s">
        <v>124</v>
      </c>
      <c r="E193" s="33">
        <v>610</v>
      </c>
      <c r="F193" s="33">
        <v>2331</v>
      </c>
      <c r="G193" s="33">
        <v>3766.03</v>
      </c>
      <c r="H193" s="33" t="s">
        <v>36</v>
      </c>
      <c r="I193" s="33"/>
      <c r="J193" s="33">
        <v>1</v>
      </c>
      <c r="K193" s="33"/>
      <c r="L193" s="37">
        <v>1</v>
      </c>
    </row>
    <row r="194" spans="1:12" x14ac:dyDescent="0.2">
      <c r="A194" s="33"/>
      <c r="B194" s="33"/>
      <c r="C194" s="33" t="s">
        <v>71</v>
      </c>
      <c r="D194" s="33" t="s">
        <v>70</v>
      </c>
      <c r="E194" s="33">
        <v>526.09</v>
      </c>
      <c r="F194" s="33">
        <v>1233</v>
      </c>
      <c r="G194" s="33">
        <v>2620.5500000000002</v>
      </c>
      <c r="H194" s="33" t="s">
        <v>36</v>
      </c>
      <c r="I194" s="33">
        <v>1</v>
      </c>
      <c r="J194" s="33"/>
      <c r="K194" s="33"/>
      <c r="L194" s="37">
        <v>1</v>
      </c>
    </row>
    <row r="195" spans="1:12" x14ac:dyDescent="0.2">
      <c r="A195" s="33"/>
      <c r="B195" s="33"/>
      <c r="C195" s="33" t="s">
        <v>73</v>
      </c>
      <c r="D195" s="33" t="s">
        <v>72</v>
      </c>
      <c r="E195" s="33">
        <v>499.24</v>
      </c>
      <c r="F195" s="33">
        <v>1233</v>
      </c>
      <c r="G195" s="33">
        <v>2593.6999999999998</v>
      </c>
      <c r="H195" s="33" t="s">
        <v>36</v>
      </c>
      <c r="I195" s="33">
        <v>1</v>
      </c>
      <c r="J195" s="33"/>
      <c r="K195" s="33"/>
      <c r="L195" s="37">
        <v>1</v>
      </c>
    </row>
    <row r="196" spans="1:12" x14ac:dyDescent="0.2">
      <c r="A196" s="31" t="s">
        <v>880</v>
      </c>
      <c r="B196" s="31"/>
      <c r="C196" s="31"/>
      <c r="D196" s="31"/>
      <c r="E196" s="31"/>
      <c r="F196" s="31"/>
      <c r="G196" s="31"/>
      <c r="H196" s="31"/>
      <c r="I196" s="31">
        <f>SUM(I193:I195)</f>
        <v>2</v>
      </c>
      <c r="J196" s="31">
        <f t="shared" ref="J196:L196" si="30">SUM(J193:J195)</f>
        <v>1</v>
      </c>
      <c r="K196" s="31">
        <f t="shared" si="30"/>
        <v>0</v>
      </c>
      <c r="L196" s="36">
        <f t="shared" si="30"/>
        <v>3</v>
      </c>
    </row>
    <row r="197" spans="1:12" x14ac:dyDescent="0.2">
      <c r="A197" s="33">
        <v>3400</v>
      </c>
      <c r="B197" s="33" t="s">
        <v>19</v>
      </c>
      <c r="C197" s="33" t="s">
        <v>35</v>
      </c>
      <c r="D197" s="33" t="s">
        <v>129</v>
      </c>
      <c r="E197" s="33">
        <v>835.38</v>
      </c>
      <c r="F197" s="33">
        <v>2142</v>
      </c>
      <c r="G197" s="33">
        <v>4297.2700000000004</v>
      </c>
      <c r="H197" s="33" t="s">
        <v>36</v>
      </c>
      <c r="I197" s="33"/>
      <c r="J197" s="33">
        <v>1</v>
      </c>
      <c r="K197" s="33"/>
      <c r="L197" s="37">
        <v>1</v>
      </c>
    </row>
    <row r="198" spans="1:12" x14ac:dyDescent="0.2">
      <c r="A198" s="33"/>
      <c r="B198" s="33" t="s">
        <v>44</v>
      </c>
      <c r="C198" s="33" t="s">
        <v>71</v>
      </c>
      <c r="D198" s="33" t="s">
        <v>136</v>
      </c>
      <c r="E198" s="33">
        <v>526.09</v>
      </c>
      <c r="F198" s="33">
        <v>1233</v>
      </c>
      <c r="G198" s="33">
        <v>2594.12</v>
      </c>
      <c r="H198" s="33" t="s">
        <v>36</v>
      </c>
      <c r="I198" s="33"/>
      <c r="J198" s="33"/>
      <c r="K198" s="33">
        <v>1</v>
      </c>
      <c r="L198" s="37">
        <v>1</v>
      </c>
    </row>
    <row r="199" spans="1:12" x14ac:dyDescent="0.2">
      <c r="A199" s="33"/>
      <c r="B199" s="33"/>
      <c r="C199" s="33" t="s">
        <v>73</v>
      </c>
      <c r="D199" s="33" t="s">
        <v>90</v>
      </c>
      <c r="E199" s="33">
        <v>499.24</v>
      </c>
      <c r="F199" s="33">
        <v>1233</v>
      </c>
      <c r="G199" s="33">
        <v>2593.6999999999998</v>
      </c>
      <c r="H199" s="33" t="s">
        <v>36</v>
      </c>
      <c r="I199" s="33">
        <v>1</v>
      </c>
      <c r="J199" s="33"/>
      <c r="K199" s="33"/>
      <c r="L199" s="37">
        <v>1</v>
      </c>
    </row>
    <row r="200" spans="1:12" x14ac:dyDescent="0.2">
      <c r="A200" s="33"/>
      <c r="B200" s="33" t="s">
        <v>28</v>
      </c>
      <c r="C200" s="33" t="s">
        <v>29</v>
      </c>
      <c r="D200" s="33" t="s">
        <v>26</v>
      </c>
      <c r="E200" s="33">
        <v>445.5</v>
      </c>
      <c r="F200" s="33">
        <v>1102.5</v>
      </c>
      <c r="G200" s="33">
        <v>2264.98</v>
      </c>
      <c r="H200" s="33" t="s">
        <v>36</v>
      </c>
      <c r="I200" s="33">
        <v>1</v>
      </c>
      <c r="J200" s="33"/>
      <c r="K200" s="33"/>
      <c r="L200" s="37">
        <v>1</v>
      </c>
    </row>
    <row r="201" spans="1:12" x14ac:dyDescent="0.2">
      <c r="A201" s="33"/>
      <c r="B201" s="33" t="s">
        <v>94</v>
      </c>
      <c r="C201" s="33" t="s">
        <v>42</v>
      </c>
      <c r="D201" s="33" t="s">
        <v>95</v>
      </c>
      <c r="E201" s="33">
        <v>364.97</v>
      </c>
      <c r="F201" s="33">
        <v>1089</v>
      </c>
      <c r="G201" s="33">
        <v>2110.1999999999998</v>
      </c>
      <c r="H201" s="33" t="s">
        <v>36</v>
      </c>
      <c r="I201" s="33">
        <v>1</v>
      </c>
      <c r="J201" s="33"/>
      <c r="K201" s="33"/>
      <c r="L201" s="37">
        <v>1</v>
      </c>
    </row>
    <row r="202" spans="1:12" x14ac:dyDescent="0.2">
      <c r="A202" s="31" t="s">
        <v>170</v>
      </c>
      <c r="B202" s="31"/>
      <c r="C202" s="31"/>
      <c r="D202" s="31"/>
      <c r="E202" s="31"/>
      <c r="F202" s="31"/>
      <c r="G202" s="31"/>
      <c r="H202" s="31"/>
      <c r="I202" s="31">
        <f>SUM(I197:I201)</f>
        <v>3</v>
      </c>
      <c r="J202" s="31">
        <f t="shared" ref="J202:L202" si="31">SUM(J197:J201)</f>
        <v>1</v>
      </c>
      <c r="K202" s="31">
        <f t="shared" si="31"/>
        <v>1</v>
      </c>
      <c r="L202" s="36">
        <f t="shared" si="31"/>
        <v>5</v>
      </c>
    </row>
    <row r="203" spans="1:12" x14ac:dyDescent="0.2">
      <c r="A203" s="33">
        <v>3410</v>
      </c>
      <c r="B203" s="33" t="s">
        <v>19</v>
      </c>
      <c r="C203" s="33" t="s">
        <v>39</v>
      </c>
      <c r="D203" s="33" t="s">
        <v>837</v>
      </c>
      <c r="E203" s="33">
        <v>995.93</v>
      </c>
      <c r="F203" s="33">
        <v>2704.5</v>
      </c>
      <c r="G203" s="33">
        <v>5027.33</v>
      </c>
      <c r="H203" s="33" t="s">
        <v>196</v>
      </c>
      <c r="I203" s="33"/>
      <c r="J203" s="33">
        <v>1</v>
      </c>
      <c r="K203" s="33"/>
      <c r="L203" s="37">
        <v>1</v>
      </c>
    </row>
    <row r="204" spans="1:12" x14ac:dyDescent="0.2">
      <c r="A204" s="33"/>
      <c r="B204" s="33"/>
      <c r="C204" s="33" t="s">
        <v>35</v>
      </c>
      <c r="D204" s="33" t="s">
        <v>128</v>
      </c>
      <c r="E204" s="33">
        <v>835.38</v>
      </c>
      <c r="F204" s="33">
        <v>2142</v>
      </c>
      <c r="G204" s="33">
        <v>4297.2700000000004</v>
      </c>
      <c r="H204" s="33" t="s">
        <v>36</v>
      </c>
      <c r="I204" s="33"/>
      <c r="J204" s="33">
        <v>4</v>
      </c>
      <c r="K204" s="33"/>
      <c r="L204" s="37">
        <v>4</v>
      </c>
    </row>
    <row r="205" spans="1:12" x14ac:dyDescent="0.2">
      <c r="A205" s="33"/>
      <c r="B205" s="33" t="s">
        <v>23</v>
      </c>
      <c r="C205" s="33" t="s">
        <v>32</v>
      </c>
      <c r="D205" s="33" t="s">
        <v>69</v>
      </c>
      <c r="E205" s="33">
        <v>697.43</v>
      </c>
      <c r="F205" s="33">
        <v>1381.5</v>
      </c>
      <c r="G205" s="33">
        <v>3199.11</v>
      </c>
      <c r="H205" s="33" t="s">
        <v>36</v>
      </c>
      <c r="I205" s="33"/>
      <c r="J205" s="33">
        <v>1</v>
      </c>
      <c r="K205" s="33"/>
      <c r="L205" s="37">
        <v>1</v>
      </c>
    </row>
    <row r="206" spans="1:12" x14ac:dyDescent="0.2">
      <c r="A206" s="33"/>
      <c r="B206" s="33"/>
      <c r="C206" s="33"/>
      <c r="D206" s="33" t="s">
        <v>77</v>
      </c>
      <c r="E206" s="33">
        <v>697.43</v>
      </c>
      <c r="F206" s="33">
        <v>1696.5</v>
      </c>
      <c r="G206" s="33">
        <v>3541.28</v>
      </c>
      <c r="H206" s="33" t="s">
        <v>36</v>
      </c>
      <c r="I206" s="33">
        <v>1</v>
      </c>
      <c r="J206" s="33"/>
      <c r="K206" s="33"/>
      <c r="L206" s="37">
        <v>1</v>
      </c>
    </row>
    <row r="207" spans="1:12" x14ac:dyDescent="0.2">
      <c r="A207" s="33"/>
      <c r="B207" s="33" t="s">
        <v>44</v>
      </c>
      <c r="C207" s="33" t="s">
        <v>71</v>
      </c>
      <c r="D207" s="33" t="s">
        <v>70</v>
      </c>
      <c r="E207" s="33">
        <v>526.09</v>
      </c>
      <c r="F207" s="33">
        <v>1233</v>
      </c>
      <c r="G207" s="33">
        <v>2620.5500000000002</v>
      </c>
      <c r="H207" s="33" t="s">
        <v>36</v>
      </c>
      <c r="I207" s="33">
        <v>1</v>
      </c>
      <c r="J207" s="33"/>
      <c r="K207" s="33"/>
      <c r="L207" s="37">
        <v>1</v>
      </c>
    </row>
    <row r="208" spans="1:12" x14ac:dyDescent="0.2">
      <c r="A208" s="33"/>
      <c r="B208" s="33"/>
      <c r="C208" s="33"/>
      <c r="D208" s="33" t="s">
        <v>136</v>
      </c>
      <c r="E208" s="33">
        <v>526.09</v>
      </c>
      <c r="F208" s="33">
        <v>1233</v>
      </c>
      <c r="G208" s="33">
        <v>2594.12</v>
      </c>
      <c r="H208" s="33" t="s">
        <v>36</v>
      </c>
      <c r="I208" s="33"/>
      <c r="J208" s="33">
        <v>1</v>
      </c>
      <c r="K208" s="33"/>
      <c r="L208" s="37">
        <v>1</v>
      </c>
    </row>
    <row r="209" spans="1:12" x14ac:dyDescent="0.2">
      <c r="A209" s="33"/>
      <c r="B209" s="33"/>
      <c r="C209" s="33" t="s">
        <v>73</v>
      </c>
      <c r="D209" s="33" t="s">
        <v>126</v>
      </c>
      <c r="E209" s="33">
        <v>499.24</v>
      </c>
      <c r="F209" s="33">
        <v>1233</v>
      </c>
      <c r="G209" s="33">
        <v>2567.27</v>
      </c>
      <c r="H209" s="33" t="s">
        <v>36</v>
      </c>
      <c r="I209" s="33"/>
      <c r="J209" s="33">
        <v>2</v>
      </c>
      <c r="K209" s="33"/>
      <c r="L209" s="37">
        <v>2</v>
      </c>
    </row>
    <row r="210" spans="1:12" x14ac:dyDescent="0.2">
      <c r="A210" s="33"/>
      <c r="B210" s="33" t="s">
        <v>28</v>
      </c>
      <c r="C210" s="33" t="s">
        <v>29</v>
      </c>
      <c r="D210" s="33" t="s">
        <v>65</v>
      </c>
      <c r="E210" s="33">
        <v>445.5</v>
      </c>
      <c r="F210" s="33">
        <v>1102.5</v>
      </c>
      <c r="G210" s="33">
        <v>2230.7800000000002</v>
      </c>
      <c r="H210" s="33" t="s">
        <v>36</v>
      </c>
      <c r="I210" s="33"/>
      <c r="J210" s="33">
        <v>1</v>
      </c>
      <c r="K210" s="33"/>
      <c r="L210" s="37">
        <v>1</v>
      </c>
    </row>
    <row r="211" spans="1:12" x14ac:dyDescent="0.2">
      <c r="A211" s="31" t="s">
        <v>171</v>
      </c>
      <c r="B211" s="31"/>
      <c r="C211" s="31"/>
      <c r="D211" s="31"/>
      <c r="E211" s="31"/>
      <c r="F211" s="31"/>
      <c r="G211" s="31"/>
      <c r="H211" s="31"/>
      <c r="I211" s="31">
        <f>SUM(I203:I210)</f>
        <v>2</v>
      </c>
      <c r="J211" s="31">
        <f t="shared" ref="J211:L211" si="32">SUM(J203:J210)</f>
        <v>10</v>
      </c>
      <c r="K211" s="31">
        <f t="shared" si="32"/>
        <v>0</v>
      </c>
      <c r="L211" s="36">
        <f t="shared" si="32"/>
        <v>12</v>
      </c>
    </row>
    <row r="212" spans="1:12" x14ac:dyDescent="0.2">
      <c r="A212" s="33">
        <v>3420</v>
      </c>
      <c r="B212" s="33" t="s">
        <v>23</v>
      </c>
      <c r="C212" s="33" t="s">
        <v>32</v>
      </c>
      <c r="D212" s="33" t="s">
        <v>188</v>
      </c>
      <c r="E212" s="33">
        <v>697.43</v>
      </c>
      <c r="F212" s="33">
        <v>1381.5</v>
      </c>
      <c r="G212" s="33">
        <v>3199.11</v>
      </c>
      <c r="H212" s="33" t="s">
        <v>36</v>
      </c>
      <c r="I212" s="33"/>
      <c r="J212" s="33">
        <v>3</v>
      </c>
      <c r="K212" s="33"/>
      <c r="L212" s="37">
        <v>3</v>
      </c>
    </row>
    <row r="213" spans="1:12" x14ac:dyDescent="0.2">
      <c r="A213" s="33"/>
      <c r="B213" s="33" t="s">
        <v>44</v>
      </c>
      <c r="C213" s="33" t="s">
        <v>73</v>
      </c>
      <c r="D213" s="33" t="s">
        <v>106</v>
      </c>
      <c r="E213" s="33">
        <v>499.24</v>
      </c>
      <c r="F213" s="33">
        <v>1233</v>
      </c>
      <c r="G213" s="33">
        <v>2567.27</v>
      </c>
      <c r="H213" s="33" t="s">
        <v>36</v>
      </c>
      <c r="I213" s="33"/>
      <c r="J213" s="33">
        <v>6</v>
      </c>
      <c r="K213" s="33"/>
      <c r="L213" s="37">
        <v>6</v>
      </c>
    </row>
    <row r="214" spans="1:12" x14ac:dyDescent="0.2">
      <c r="A214" s="33"/>
      <c r="B214" s="33"/>
      <c r="C214" s="33" t="s">
        <v>55</v>
      </c>
      <c r="D214" s="33" t="s">
        <v>54</v>
      </c>
      <c r="E214" s="33">
        <v>472.37</v>
      </c>
      <c r="F214" s="33">
        <v>1647</v>
      </c>
      <c r="G214" s="33">
        <v>2802.15</v>
      </c>
      <c r="H214" s="33" t="s">
        <v>36</v>
      </c>
      <c r="I214" s="33"/>
      <c r="J214" s="33">
        <v>1</v>
      </c>
      <c r="K214" s="33"/>
      <c r="L214" s="37">
        <v>1</v>
      </c>
    </row>
    <row r="215" spans="1:12" x14ac:dyDescent="0.2">
      <c r="A215" s="33"/>
      <c r="B215" s="33"/>
      <c r="C215" s="33" t="s">
        <v>29</v>
      </c>
      <c r="D215" s="33" t="s">
        <v>75</v>
      </c>
      <c r="E215" s="33">
        <v>445.5</v>
      </c>
      <c r="F215" s="33">
        <v>1359</v>
      </c>
      <c r="G215" s="33">
        <v>2487.2800000000002</v>
      </c>
      <c r="H215" s="33" t="s">
        <v>36</v>
      </c>
      <c r="I215" s="33"/>
      <c r="J215" s="33">
        <v>2</v>
      </c>
      <c r="K215" s="33"/>
      <c r="L215" s="37">
        <v>2</v>
      </c>
    </row>
    <row r="216" spans="1:12" x14ac:dyDescent="0.2">
      <c r="A216" s="33"/>
      <c r="B216" s="33"/>
      <c r="C216" s="33"/>
      <c r="D216" s="33" t="s">
        <v>78</v>
      </c>
      <c r="E216" s="33">
        <v>445.5</v>
      </c>
      <c r="F216" s="33">
        <v>1053</v>
      </c>
      <c r="G216" s="33">
        <v>2181.2800000000002</v>
      </c>
      <c r="H216" s="33" t="s">
        <v>36</v>
      </c>
      <c r="I216" s="33"/>
      <c r="J216" s="33">
        <v>8</v>
      </c>
      <c r="K216" s="33"/>
      <c r="L216" s="37">
        <v>8</v>
      </c>
    </row>
    <row r="217" spans="1:12" x14ac:dyDescent="0.2">
      <c r="A217" s="33"/>
      <c r="B217" s="33" t="s">
        <v>28</v>
      </c>
      <c r="C217" s="33" t="s">
        <v>42</v>
      </c>
      <c r="D217" s="33" t="s">
        <v>41</v>
      </c>
      <c r="E217" s="33">
        <v>364.97</v>
      </c>
      <c r="F217" s="33">
        <v>1008</v>
      </c>
      <c r="G217" s="33">
        <v>2055.75</v>
      </c>
      <c r="H217" s="33" t="s">
        <v>36</v>
      </c>
      <c r="I217" s="33"/>
      <c r="J217" s="33">
        <v>19</v>
      </c>
      <c r="K217" s="33"/>
      <c r="L217" s="37">
        <v>19</v>
      </c>
    </row>
    <row r="218" spans="1:12" x14ac:dyDescent="0.2">
      <c r="A218" s="31" t="s">
        <v>172</v>
      </c>
      <c r="B218" s="31"/>
      <c r="C218" s="31"/>
      <c r="D218" s="31"/>
      <c r="E218" s="31"/>
      <c r="F218" s="31"/>
      <c r="G218" s="31"/>
      <c r="H218" s="31"/>
      <c r="I218" s="31">
        <f>SUM(I212:I217)</f>
        <v>0</v>
      </c>
      <c r="J218" s="31">
        <f>SUM(J212:J217)</f>
        <v>39</v>
      </c>
      <c r="K218" s="31">
        <f t="shared" ref="K218:L218" si="33">SUM(K212:K217)</f>
        <v>0</v>
      </c>
      <c r="L218" s="36">
        <f t="shared" si="33"/>
        <v>39</v>
      </c>
    </row>
    <row r="219" spans="1:12" x14ac:dyDescent="0.2">
      <c r="A219" s="33">
        <v>4313</v>
      </c>
      <c r="B219" s="33" t="s">
        <v>44</v>
      </c>
      <c r="C219" s="33" t="s">
        <v>73</v>
      </c>
      <c r="D219" s="33" t="s">
        <v>87</v>
      </c>
      <c r="E219" s="33">
        <v>499.24</v>
      </c>
      <c r="F219" s="33">
        <v>1233</v>
      </c>
      <c r="G219" s="33">
        <v>2593.6999999999998</v>
      </c>
      <c r="H219" s="33" t="s">
        <v>36</v>
      </c>
      <c r="I219" s="33">
        <v>1</v>
      </c>
      <c r="J219" s="33"/>
      <c r="K219" s="33"/>
      <c r="L219" s="37">
        <v>1</v>
      </c>
    </row>
    <row r="220" spans="1:12" x14ac:dyDescent="0.2">
      <c r="A220" s="31" t="s">
        <v>173</v>
      </c>
      <c r="B220" s="31"/>
      <c r="C220" s="31"/>
      <c r="D220" s="31"/>
      <c r="E220" s="31"/>
      <c r="F220" s="31"/>
      <c r="G220" s="31"/>
      <c r="H220" s="31"/>
      <c r="I220" s="31">
        <f>SUM(I219)</f>
        <v>1</v>
      </c>
      <c r="J220" s="31">
        <f t="shared" ref="J220:L220" si="34">SUM(J219)</f>
        <v>0</v>
      </c>
      <c r="K220" s="31">
        <f t="shared" si="34"/>
        <v>0</v>
      </c>
      <c r="L220" s="36">
        <f t="shared" si="34"/>
        <v>1</v>
      </c>
    </row>
    <row r="221" spans="1:12" x14ac:dyDescent="0.2">
      <c r="A221" s="33">
        <v>4930</v>
      </c>
      <c r="B221" s="33" t="s">
        <v>23</v>
      </c>
      <c r="C221" s="33" t="s">
        <v>32</v>
      </c>
      <c r="D221" s="33" t="s">
        <v>77</v>
      </c>
      <c r="E221" s="33">
        <v>697.43</v>
      </c>
      <c r="F221" s="33">
        <v>1696.5</v>
      </c>
      <c r="G221" s="33">
        <v>3541.28</v>
      </c>
      <c r="H221" s="33" t="s">
        <v>36</v>
      </c>
      <c r="I221" s="33">
        <v>1</v>
      </c>
      <c r="J221" s="33"/>
      <c r="K221" s="33"/>
      <c r="L221" s="37">
        <v>1</v>
      </c>
    </row>
    <row r="222" spans="1:12" x14ac:dyDescent="0.2">
      <c r="A222" s="33"/>
      <c r="B222" s="33" t="s">
        <v>44</v>
      </c>
      <c r="C222" s="33" t="s">
        <v>71</v>
      </c>
      <c r="D222" s="33" t="s">
        <v>136</v>
      </c>
      <c r="E222" s="33">
        <v>526.09</v>
      </c>
      <c r="F222" s="33">
        <v>1233</v>
      </c>
      <c r="G222" s="33">
        <v>2594.12</v>
      </c>
      <c r="H222" s="33" t="s">
        <v>36</v>
      </c>
      <c r="I222" s="33"/>
      <c r="J222" s="33">
        <v>1</v>
      </c>
      <c r="K222" s="33"/>
      <c r="L222" s="37">
        <v>1</v>
      </c>
    </row>
    <row r="223" spans="1:12" x14ac:dyDescent="0.2">
      <c r="A223" s="33"/>
      <c r="B223" s="33" t="s">
        <v>28</v>
      </c>
      <c r="C223" s="33" t="s">
        <v>29</v>
      </c>
      <c r="D223" s="33" t="s">
        <v>26</v>
      </c>
      <c r="E223" s="33">
        <v>445.5</v>
      </c>
      <c r="F223" s="33">
        <v>1102.5</v>
      </c>
      <c r="G223" s="33">
        <v>2264.98</v>
      </c>
      <c r="H223" s="33" t="s">
        <v>36</v>
      </c>
      <c r="I223" s="33">
        <v>1</v>
      </c>
      <c r="J223" s="33"/>
      <c r="K223" s="33"/>
      <c r="L223" s="37">
        <v>1</v>
      </c>
    </row>
    <row r="224" spans="1:12" x14ac:dyDescent="0.2">
      <c r="A224" s="31" t="s">
        <v>174</v>
      </c>
      <c r="B224" s="31"/>
      <c r="C224" s="31"/>
      <c r="D224" s="31"/>
      <c r="E224" s="31"/>
      <c r="F224" s="31"/>
      <c r="G224" s="31"/>
      <c r="H224" s="31"/>
      <c r="I224" s="31">
        <f>SUM(I221:I223)</f>
        <v>2</v>
      </c>
      <c r="J224" s="31">
        <f t="shared" ref="J224:L224" si="35">SUM(J221:J223)</f>
        <v>1</v>
      </c>
      <c r="K224" s="31">
        <f t="shared" si="35"/>
        <v>0</v>
      </c>
      <c r="L224" s="36">
        <f t="shared" si="35"/>
        <v>3</v>
      </c>
    </row>
    <row r="225" spans="1:12" x14ac:dyDescent="0.2">
      <c r="A225" s="33">
        <v>9120</v>
      </c>
      <c r="B225" s="33" t="s">
        <v>28</v>
      </c>
      <c r="C225" s="33" t="s">
        <v>29</v>
      </c>
      <c r="D225" s="33" t="s">
        <v>26</v>
      </c>
      <c r="E225" s="33">
        <v>445.5</v>
      </c>
      <c r="F225" s="33">
        <v>1102.5</v>
      </c>
      <c r="G225" s="33">
        <v>2264.98</v>
      </c>
      <c r="H225" s="33" t="s">
        <v>36</v>
      </c>
      <c r="I225" s="33">
        <v>4</v>
      </c>
      <c r="J225" s="33"/>
      <c r="K225" s="33"/>
      <c r="L225" s="37">
        <v>4</v>
      </c>
    </row>
    <row r="226" spans="1:12" x14ac:dyDescent="0.2">
      <c r="A226" s="33"/>
      <c r="B226" s="33"/>
      <c r="C226" s="33"/>
      <c r="D226" s="33" t="s">
        <v>48</v>
      </c>
      <c r="E226" s="33">
        <v>445.5</v>
      </c>
      <c r="F226" s="33">
        <v>2623.5</v>
      </c>
      <c r="G226" s="33">
        <v>3785.98</v>
      </c>
      <c r="H226" s="33" t="s">
        <v>36</v>
      </c>
      <c r="I226" s="33">
        <v>1</v>
      </c>
      <c r="J226" s="33"/>
      <c r="K226" s="33"/>
      <c r="L226" s="37">
        <v>1</v>
      </c>
    </row>
    <row r="227" spans="1:12" x14ac:dyDescent="0.2">
      <c r="A227" s="31" t="s">
        <v>175</v>
      </c>
      <c r="B227" s="31"/>
      <c r="C227" s="31"/>
      <c r="D227" s="31"/>
      <c r="E227" s="31"/>
      <c r="F227" s="31"/>
      <c r="G227" s="31"/>
      <c r="H227" s="31"/>
      <c r="I227" s="31">
        <f>SUM(I225:I226)</f>
        <v>5</v>
      </c>
      <c r="J227" s="31">
        <f t="shared" ref="J227:L227" si="36">SUM(J225:J226)</f>
        <v>0</v>
      </c>
      <c r="K227" s="31">
        <f t="shared" si="36"/>
        <v>0</v>
      </c>
      <c r="L227" s="36">
        <f t="shared" si="36"/>
        <v>5</v>
      </c>
    </row>
    <row r="228" spans="1:12" x14ac:dyDescent="0.2">
      <c r="A228" s="33">
        <v>9200</v>
      </c>
      <c r="B228" s="33"/>
      <c r="C228" s="33" t="s">
        <v>20</v>
      </c>
      <c r="D228" s="33" t="s">
        <v>856</v>
      </c>
      <c r="E228" s="33">
        <v>1159.06</v>
      </c>
      <c r="F228" s="33">
        <v>3298.5</v>
      </c>
      <c r="G228" s="33">
        <v>5784.46</v>
      </c>
      <c r="H228" s="33" t="s">
        <v>196</v>
      </c>
      <c r="I228" s="33">
        <v>1</v>
      </c>
      <c r="J228" s="33"/>
      <c r="K228" s="33"/>
      <c r="L228" s="37">
        <f>SUM(I228:K228)</f>
        <v>1</v>
      </c>
    </row>
    <row r="229" spans="1:12" x14ac:dyDescent="0.2">
      <c r="A229" s="33"/>
      <c r="B229" s="33" t="s">
        <v>19</v>
      </c>
      <c r="C229" s="33" t="s">
        <v>35</v>
      </c>
      <c r="D229" s="33" t="s">
        <v>100</v>
      </c>
      <c r="E229" s="33">
        <v>835.38</v>
      </c>
      <c r="F229" s="33">
        <v>2142</v>
      </c>
      <c r="G229" s="33">
        <v>4304.28</v>
      </c>
      <c r="H229" s="33" t="s">
        <v>194</v>
      </c>
      <c r="I229" s="33">
        <v>1</v>
      </c>
      <c r="J229" s="33"/>
      <c r="K229" s="33"/>
      <c r="L229" s="37">
        <f t="shared" ref="L229:L236" si="37">SUM(I229:K229)</f>
        <v>1</v>
      </c>
    </row>
    <row r="230" spans="1:12" x14ac:dyDescent="0.2">
      <c r="A230" s="33"/>
      <c r="B230" s="33"/>
      <c r="C230" s="33"/>
      <c r="D230" s="33" t="s">
        <v>34</v>
      </c>
      <c r="E230" s="33">
        <v>835.38</v>
      </c>
      <c r="F230" s="33">
        <v>2142</v>
      </c>
      <c r="G230" s="33">
        <v>4304.28</v>
      </c>
      <c r="H230" s="33" t="s">
        <v>36</v>
      </c>
      <c r="I230" s="33">
        <v>5</v>
      </c>
      <c r="J230" s="33"/>
      <c r="K230" s="33"/>
      <c r="L230" s="37">
        <f t="shared" si="37"/>
        <v>5</v>
      </c>
    </row>
    <row r="231" spans="1:12" x14ac:dyDescent="0.2">
      <c r="A231" s="33"/>
      <c r="B231" s="33"/>
      <c r="C231" s="33"/>
      <c r="D231" s="33" t="s">
        <v>34</v>
      </c>
      <c r="E231" s="33">
        <v>835.38</v>
      </c>
      <c r="F231" s="33">
        <v>2142</v>
      </c>
      <c r="G231" s="33">
        <v>4304.28</v>
      </c>
      <c r="H231" s="33" t="s">
        <v>194</v>
      </c>
      <c r="I231" s="33">
        <v>3</v>
      </c>
      <c r="J231" s="33"/>
      <c r="K231" s="33"/>
      <c r="L231" s="37">
        <f t="shared" si="37"/>
        <v>3</v>
      </c>
    </row>
    <row r="232" spans="1:12" x14ac:dyDescent="0.2">
      <c r="A232" s="33"/>
      <c r="B232" s="33" t="s">
        <v>44</v>
      </c>
      <c r="C232" s="33" t="s">
        <v>71</v>
      </c>
      <c r="D232" s="33" t="s">
        <v>70</v>
      </c>
      <c r="E232" s="33">
        <v>526.09</v>
      </c>
      <c r="F232" s="33">
        <v>1233</v>
      </c>
      <c r="G232" s="33">
        <v>2620.5500000000002</v>
      </c>
      <c r="H232" s="33" t="s">
        <v>36</v>
      </c>
      <c r="I232" s="33">
        <v>1</v>
      </c>
      <c r="J232" s="33"/>
      <c r="K232" s="33"/>
      <c r="L232" s="37">
        <f t="shared" si="37"/>
        <v>1</v>
      </c>
    </row>
    <row r="233" spans="1:12" x14ac:dyDescent="0.2">
      <c r="A233" s="33"/>
      <c r="B233" s="33"/>
      <c r="C233" s="33"/>
      <c r="D233" s="33" t="s">
        <v>136</v>
      </c>
      <c r="E233" s="33">
        <v>526.09</v>
      </c>
      <c r="F233" s="33">
        <v>1233</v>
      </c>
      <c r="G233" s="33">
        <v>2594.12</v>
      </c>
      <c r="H233" s="33" t="s">
        <v>36</v>
      </c>
      <c r="I233" s="33"/>
      <c r="J233" s="33">
        <v>4</v>
      </c>
      <c r="K233" s="33"/>
      <c r="L233" s="37">
        <f t="shared" si="37"/>
        <v>4</v>
      </c>
    </row>
    <row r="234" spans="1:12" x14ac:dyDescent="0.2">
      <c r="A234" s="33"/>
      <c r="B234" s="33"/>
      <c r="C234" s="33"/>
      <c r="D234" s="33" t="s">
        <v>899</v>
      </c>
      <c r="E234" s="33">
        <v>526.09</v>
      </c>
      <c r="F234" s="33">
        <v>1233</v>
      </c>
      <c r="G234" s="33">
        <v>2620.5500000000002</v>
      </c>
      <c r="H234" s="33" t="s">
        <v>36</v>
      </c>
      <c r="I234" s="33"/>
      <c r="J234" s="33"/>
      <c r="K234" s="33">
        <v>1</v>
      </c>
      <c r="L234" s="37">
        <f t="shared" si="37"/>
        <v>1</v>
      </c>
    </row>
    <row r="235" spans="1:12" ht="14.25" customHeight="1" x14ac:dyDescent="0.2">
      <c r="A235" s="33"/>
      <c r="B235" s="33" t="s">
        <v>28</v>
      </c>
      <c r="C235" s="33" t="s">
        <v>29</v>
      </c>
      <c r="D235" s="33" t="s">
        <v>26</v>
      </c>
      <c r="E235" s="33">
        <v>445.5</v>
      </c>
      <c r="F235" s="33">
        <v>1102.5</v>
      </c>
      <c r="G235" s="33">
        <v>2264.98</v>
      </c>
      <c r="H235" s="33" t="s">
        <v>36</v>
      </c>
      <c r="I235" s="33">
        <v>4</v>
      </c>
      <c r="J235" s="33"/>
      <c r="K235" s="33"/>
      <c r="L235" s="37">
        <f t="shared" si="37"/>
        <v>4</v>
      </c>
    </row>
    <row r="236" spans="1:12" x14ac:dyDescent="0.2">
      <c r="A236" s="33"/>
      <c r="B236" s="33"/>
      <c r="C236" s="33"/>
      <c r="D236" s="33" t="s">
        <v>131</v>
      </c>
      <c r="E236" s="33">
        <v>445.5</v>
      </c>
      <c r="F236" s="33">
        <v>1102.5</v>
      </c>
      <c r="G236" s="33">
        <v>2230.7800000000002</v>
      </c>
      <c r="H236" s="33" t="s">
        <v>36</v>
      </c>
      <c r="I236" s="33"/>
      <c r="J236" s="33">
        <v>1</v>
      </c>
      <c r="K236" s="33"/>
      <c r="L236" s="37">
        <f t="shared" si="37"/>
        <v>1</v>
      </c>
    </row>
    <row r="237" spans="1:12" x14ac:dyDescent="0.2">
      <c r="A237" s="31" t="s">
        <v>176</v>
      </c>
      <c r="B237" s="31"/>
      <c r="C237" s="31"/>
      <c r="D237" s="31"/>
      <c r="E237" s="31"/>
      <c r="F237" s="31"/>
      <c r="G237" s="31"/>
      <c r="H237" s="31"/>
      <c r="I237" s="31">
        <f>SUM(I228:I236)</f>
        <v>15</v>
      </c>
      <c r="J237" s="31">
        <f t="shared" ref="J237:K237" si="38">SUM(J228:J236)</f>
        <v>5</v>
      </c>
      <c r="K237" s="31">
        <f t="shared" si="38"/>
        <v>1</v>
      </c>
      <c r="L237" s="36">
        <f>SUM(L228:L236)</f>
        <v>21</v>
      </c>
    </row>
    <row r="238" spans="1:12" x14ac:dyDescent="0.2">
      <c r="A238" s="33">
        <v>9201</v>
      </c>
      <c r="B238" s="33" t="s">
        <v>19</v>
      </c>
      <c r="C238" s="33" t="s">
        <v>20</v>
      </c>
      <c r="D238" s="33" t="s">
        <v>17</v>
      </c>
      <c r="E238" s="33">
        <v>1159.06</v>
      </c>
      <c r="F238" s="33">
        <v>4644</v>
      </c>
      <c r="G238" s="33">
        <v>7129.96</v>
      </c>
      <c r="H238" s="33" t="s">
        <v>194</v>
      </c>
      <c r="I238" s="33">
        <v>1</v>
      </c>
      <c r="J238" s="33"/>
      <c r="K238" s="33"/>
      <c r="L238" s="37">
        <v>1</v>
      </c>
    </row>
    <row r="239" spans="1:12" x14ac:dyDescent="0.2">
      <c r="A239" s="33"/>
      <c r="B239" s="33"/>
      <c r="C239" s="33" t="s">
        <v>39</v>
      </c>
      <c r="D239" s="33" t="s">
        <v>118</v>
      </c>
      <c r="E239" s="33">
        <v>995.93</v>
      </c>
      <c r="F239" s="33">
        <v>2704.5</v>
      </c>
      <c r="G239" s="33">
        <v>5027.33</v>
      </c>
      <c r="H239" s="33" t="s">
        <v>194</v>
      </c>
      <c r="I239" s="33">
        <v>1</v>
      </c>
      <c r="J239" s="33"/>
      <c r="K239" s="33"/>
      <c r="L239" s="37">
        <v>1</v>
      </c>
    </row>
    <row r="240" spans="1:12" x14ac:dyDescent="0.2">
      <c r="A240" s="33"/>
      <c r="B240" s="33"/>
      <c r="C240" s="33" t="s">
        <v>35</v>
      </c>
      <c r="D240" s="33" t="s">
        <v>34</v>
      </c>
      <c r="E240" s="33">
        <v>835.38</v>
      </c>
      <c r="F240" s="33">
        <v>2142</v>
      </c>
      <c r="G240" s="33">
        <v>4304.28</v>
      </c>
      <c r="H240" s="33" t="s">
        <v>194</v>
      </c>
      <c r="I240" s="33">
        <v>1</v>
      </c>
      <c r="J240" s="33"/>
      <c r="K240" s="33"/>
      <c r="L240" s="37">
        <v>1</v>
      </c>
    </row>
    <row r="241" spans="1:12" x14ac:dyDescent="0.2">
      <c r="A241" s="33"/>
      <c r="B241" s="33" t="s">
        <v>23</v>
      </c>
      <c r="C241" s="33" t="s">
        <v>35</v>
      </c>
      <c r="D241" s="33" t="s">
        <v>852</v>
      </c>
      <c r="E241" s="33">
        <v>835.38</v>
      </c>
      <c r="F241" s="33">
        <v>1989</v>
      </c>
      <c r="G241" s="33">
        <v>3971.73</v>
      </c>
      <c r="H241" s="33" t="s">
        <v>36</v>
      </c>
      <c r="I241" s="33">
        <v>1</v>
      </c>
      <c r="J241" s="33"/>
      <c r="K241" s="33"/>
      <c r="L241" s="37">
        <v>1</v>
      </c>
    </row>
    <row r="242" spans="1:12" x14ac:dyDescent="0.2">
      <c r="A242" s="33"/>
      <c r="B242" s="33"/>
      <c r="C242" s="33" t="s">
        <v>32</v>
      </c>
      <c r="D242" s="33" t="s">
        <v>30</v>
      </c>
      <c r="E242" s="33">
        <v>697.43</v>
      </c>
      <c r="F242" s="33">
        <v>1381.5</v>
      </c>
      <c r="G242" s="33">
        <v>3226.28</v>
      </c>
      <c r="H242" s="33" t="s">
        <v>36</v>
      </c>
      <c r="I242" s="33">
        <v>1</v>
      </c>
      <c r="J242" s="33"/>
      <c r="K242" s="33"/>
      <c r="L242" s="37">
        <v>1</v>
      </c>
    </row>
    <row r="243" spans="1:12" x14ac:dyDescent="0.2">
      <c r="A243" s="33"/>
      <c r="B243" s="33" t="s">
        <v>44</v>
      </c>
      <c r="C243" s="33" t="s">
        <v>45</v>
      </c>
      <c r="D243" s="33" t="s">
        <v>43</v>
      </c>
      <c r="E243" s="33">
        <v>610</v>
      </c>
      <c r="F243" s="33">
        <v>1467</v>
      </c>
      <c r="G243" s="33">
        <v>2938.46</v>
      </c>
      <c r="H243" s="33" t="s">
        <v>194</v>
      </c>
      <c r="I243" s="33">
        <v>1</v>
      </c>
      <c r="J243" s="33"/>
      <c r="K243" s="33"/>
      <c r="L243" s="37">
        <v>1</v>
      </c>
    </row>
    <row r="244" spans="1:12" x14ac:dyDescent="0.2">
      <c r="A244" s="33"/>
      <c r="B244" s="33"/>
      <c r="C244" s="33" t="s">
        <v>71</v>
      </c>
      <c r="D244" s="33" t="s">
        <v>70</v>
      </c>
      <c r="E244" s="33">
        <v>526.09</v>
      </c>
      <c r="F244" s="33">
        <v>1233</v>
      </c>
      <c r="G244" s="33">
        <v>2620.5500000000002</v>
      </c>
      <c r="H244" s="33" t="s">
        <v>36</v>
      </c>
      <c r="I244" s="33">
        <v>1</v>
      </c>
      <c r="J244" s="33"/>
      <c r="K244" s="33"/>
      <c r="L244" s="37">
        <v>1</v>
      </c>
    </row>
    <row r="245" spans="1:12" x14ac:dyDescent="0.2">
      <c r="A245" s="33"/>
      <c r="B245" s="33"/>
      <c r="C245" s="33"/>
      <c r="D245" s="33" t="s">
        <v>136</v>
      </c>
      <c r="E245" s="33">
        <v>526.09</v>
      </c>
      <c r="F245" s="33">
        <v>1233</v>
      </c>
      <c r="G245" s="33">
        <v>2594.12</v>
      </c>
      <c r="H245" s="33" t="s">
        <v>36</v>
      </c>
      <c r="I245" s="33"/>
      <c r="J245" s="33">
        <v>2</v>
      </c>
      <c r="K245" s="33"/>
      <c r="L245" s="37">
        <v>2</v>
      </c>
    </row>
    <row r="246" spans="1:12" x14ac:dyDescent="0.2">
      <c r="A246" s="33"/>
      <c r="B246" s="33" t="s">
        <v>28</v>
      </c>
      <c r="C246" s="33" t="s">
        <v>29</v>
      </c>
      <c r="D246" s="33" t="s">
        <v>26</v>
      </c>
      <c r="E246" s="33">
        <v>445.5</v>
      </c>
      <c r="F246" s="33">
        <v>1102.5</v>
      </c>
      <c r="G246" s="33">
        <v>2264.98</v>
      </c>
      <c r="H246" s="33" t="s">
        <v>36</v>
      </c>
      <c r="I246" s="33">
        <v>2</v>
      </c>
      <c r="J246" s="33"/>
      <c r="K246" s="33"/>
      <c r="L246" s="37">
        <v>2</v>
      </c>
    </row>
    <row r="247" spans="1:12" x14ac:dyDescent="0.2">
      <c r="A247" s="31" t="s">
        <v>177</v>
      </c>
      <c r="B247" s="31"/>
      <c r="C247" s="31"/>
      <c r="D247" s="31"/>
      <c r="E247" s="31"/>
      <c r="F247" s="31"/>
      <c r="G247" s="31"/>
      <c r="H247" s="31"/>
      <c r="I247" s="31">
        <f>SUM(I238:I246)</f>
        <v>9</v>
      </c>
      <c r="J247" s="31">
        <f>SUM(J238:J246)</f>
        <v>2</v>
      </c>
      <c r="K247" s="31"/>
      <c r="L247" s="36">
        <f>SUM(L238:L246)</f>
        <v>11</v>
      </c>
    </row>
    <row r="248" spans="1:12" x14ac:dyDescent="0.2">
      <c r="A248" s="33">
        <v>9202</v>
      </c>
      <c r="B248" s="33" t="s">
        <v>19</v>
      </c>
      <c r="C248" s="33" t="s">
        <v>20</v>
      </c>
      <c r="D248" s="33" t="s">
        <v>836</v>
      </c>
      <c r="E248" s="33">
        <v>1159.06</v>
      </c>
      <c r="F248" s="33">
        <v>3915</v>
      </c>
      <c r="G248" s="33">
        <v>6400.96</v>
      </c>
      <c r="H248" s="33" t="s">
        <v>196</v>
      </c>
      <c r="I248" s="33">
        <v>1</v>
      </c>
      <c r="J248" s="33"/>
      <c r="K248" s="33"/>
      <c r="L248" s="37">
        <v>1</v>
      </c>
    </row>
    <row r="249" spans="1:12" x14ac:dyDescent="0.2">
      <c r="A249" s="33"/>
      <c r="B249" s="33"/>
      <c r="C249" s="33" t="s">
        <v>839</v>
      </c>
      <c r="D249" s="33" t="s">
        <v>838</v>
      </c>
      <c r="E249" s="33">
        <v>995.93</v>
      </c>
      <c r="F249" s="33">
        <v>2704.5</v>
      </c>
      <c r="G249" s="33">
        <v>5027.33</v>
      </c>
      <c r="H249" s="33" t="s">
        <v>196</v>
      </c>
      <c r="I249" s="33">
        <v>1</v>
      </c>
      <c r="J249" s="33"/>
      <c r="K249" s="33"/>
      <c r="L249" s="37">
        <v>1</v>
      </c>
    </row>
    <row r="250" spans="1:12" x14ac:dyDescent="0.2">
      <c r="A250" s="33"/>
      <c r="B250" s="33"/>
      <c r="C250" s="33" t="s">
        <v>35</v>
      </c>
      <c r="D250" s="33" t="s">
        <v>34</v>
      </c>
      <c r="E250" s="33">
        <v>835.38</v>
      </c>
      <c r="F250" s="33">
        <v>2142</v>
      </c>
      <c r="G250" s="33">
        <v>4304.28</v>
      </c>
      <c r="H250" s="33" t="s">
        <v>36</v>
      </c>
      <c r="I250" s="33">
        <v>1</v>
      </c>
      <c r="J250" s="33"/>
      <c r="K250" s="33"/>
      <c r="L250" s="37">
        <v>1</v>
      </c>
    </row>
    <row r="251" spans="1:12" x14ac:dyDescent="0.2">
      <c r="A251" s="33"/>
      <c r="B251" s="33"/>
      <c r="C251" s="33"/>
      <c r="D251" s="33" t="s">
        <v>34</v>
      </c>
      <c r="E251" s="33">
        <v>835.38</v>
      </c>
      <c r="F251" s="33">
        <v>2142</v>
      </c>
      <c r="G251" s="33">
        <v>4304.28</v>
      </c>
      <c r="H251" s="33" t="s">
        <v>194</v>
      </c>
      <c r="I251" s="33">
        <v>1</v>
      </c>
      <c r="J251" s="33"/>
      <c r="K251" s="33"/>
      <c r="L251" s="37">
        <v>1</v>
      </c>
    </row>
    <row r="252" spans="1:12" x14ac:dyDescent="0.2">
      <c r="A252" s="33"/>
      <c r="B252" s="33" t="s">
        <v>23</v>
      </c>
      <c r="C252" s="33" t="s">
        <v>35</v>
      </c>
      <c r="D252" s="33" t="s">
        <v>848</v>
      </c>
      <c r="E252" s="33">
        <v>835.38</v>
      </c>
      <c r="F252" s="33">
        <v>1989</v>
      </c>
      <c r="G252" s="33">
        <v>3971.73</v>
      </c>
      <c r="H252" s="33" t="s">
        <v>36</v>
      </c>
      <c r="I252" s="33">
        <v>1</v>
      </c>
      <c r="J252" s="33"/>
      <c r="K252" s="33"/>
      <c r="L252" s="37">
        <v>1</v>
      </c>
    </row>
    <row r="253" spans="1:12" x14ac:dyDescent="0.2">
      <c r="A253" s="33"/>
      <c r="B253" s="33"/>
      <c r="C253" s="33" t="s">
        <v>32</v>
      </c>
      <c r="D253" s="33" t="s">
        <v>77</v>
      </c>
      <c r="E253" s="33">
        <v>697.43</v>
      </c>
      <c r="F253" s="33">
        <v>1696.5</v>
      </c>
      <c r="G253" s="33">
        <v>3541.28</v>
      </c>
      <c r="H253" s="33" t="s">
        <v>36</v>
      </c>
      <c r="I253" s="33">
        <v>1</v>
      </c>
      <c r="J253" s="33"/>
      <c r="K253" s="33"/>
      <c r="L253" s="37">
        <v>1</v>
      </c>
    </row>
    <row r="254" spans="1:12" x14ac:dyDescent="0.2">
      <c r="A254" s="33"/>
      <c r="B254" s="33"/>
      <c r="C254" s="33"/>
      <c r="D254" s="33" t="s">
        <v>89</v>
      </c>
      <c r="E254" s="33">
        <v>697.43</v>
      </c>
      <c r="F254" s="33">
        <v>1696.5</v>
      </c>
      <c r="G254" s="33">
        <v>3541.28</v>
      </c>
      <c r="H254" s="33" t="s">
        <v>36</v>
      </c>
      <c r="I254" s="33">
        <v>2</v>
      </c>
      <c r="J254" s="33"/>
      <c r="K254" s="33"/>
      <c r="L254" s="37">
        <v>2</v>
      </c>
    </row>
    <row r="255" spans="1:12" x14ac:dyDescent="0.2">
      <c r="A255" s="33"/>
      <c r="B255" s="33" t="s">
        <v>44</v>
      </c>
      <c r="C255" s="33" t="s">
        <v>45</v>
      </c>
      <c r="D255" s="33" t="s">
        <v>43</v>
      </c>
      <c r="E255" s="33">
        <v>610</v>
      </c>
      <c r="F255" s="33">
        <v>1467</v>
      </c>
      <c r="G255" s="33">
        <v>2938.46</v>
      </c>
      <c r="H255" s="33" t="s">
        <v>36</v>
      </c>
      <c r="I255" s="33">
        <v>1</v>
      </c>
      <c r="J255" s="33"/>
      <c r="K255" s="33"/>
      <c r="L255" s="37">
        <v>1</v>
      </c>
    </row>
    <row r="256" spans="1:12" x14ac:dyDescent="0.2">
      <c r="A256" s="33"/>
      <c r="B256" s="33"/>
      <c r="C256" s="33"/>
      <c r="D256" s="33" t="s">
        <v>132</v>
      </c>
      <c r="E256" s="33">
        <v>610</v>
      </c>
      <c r="F256" s="33">
        <v>1467</v>
      </c>
      <c r="G256" s="33">
        <v>2912.03</v>
      </c>
      <c r="H256" s="33" t="s">
        <v>194</v>
      </c>
      <c r="I256" s="33"/>
      <c r="J256" s="33">
        <v>1</v>
      </c>
      <c r="K256" s="33"/>
      <c r="L256" s="37">
        <v>2</v>
      </c>
    </row>
    <row r="257" spans="1:12" x14ac:dyDescent="0.2">
      <c r="A257" s="33"/>
      <c r="B257" s="33"/>
      <c r="C257" s="33" t="s">
        <v>71</v>
      </c>
      <c r="D257" s="33" t="s">
        <v>70</v>
      </c>
      <c r="E257" s="33">
        <v>526.09</v>
      </c>
      <c r="F257" s="33">
        <v>1233</v>
      </c>
      <c r="G257" s="33">
        <v>2620.5500000000002</v>
      </c>
      <c r="H257" s="33" t="s">
        <v>36</v>
      </c>
      <c r="I257" s="33">
        <v>4</v>
      </c>
      <c r="J257" s="33"/>
      <c r="K257" s="33"/>
      <c r="L257" s="37">
        <v>4</v>
      </c>
    </row>
    <row r="258" spans="1:12" x14ac:dyDescent="0.2">
      <c r="A258" s="33"/>
      <c r="B258" s="33"/>
      <c r="C258" s="33"/>
      <c r="D258" s="33" t="s">
        <v>136</v>
      </c>
      <c r="E258" s="33">
        <v>526.09</v>
      </c>
      <c r="F258" s="33">
        <v>1233</v>
      </c>
      <c r="G258" s="33">
        <v>2594.12</v>
      </c>
      <c r="H258" s="33" t="s">
        <v>36</v>
      </c>
      <c r="I258" s="33"/>
      <c r="J258" s="33">
        <v>2</v>
      </c>
      <c r="K258" s="33"/>
      <c r="L258" s="37">
        <v>1</v>
      </c>
    </row>
    <row r="259" spans="1:12" x14ac:dyDescent="0.2">
      <c r="A259" s="33"/>
      <c r="B259" s="33" t="s">
        <v>28</v>
      </c>
      <c r="C259" s="33" t="s">
        <v>29</v>
      </c>
      <c r="D259" s="33" t="s">
        <v>26</v>
      </c>
      <c r="E259" s="33">
        <v>445.5</v>
      </c>
      <c r="F259" s="33">
        <v>1102.5</v>
      </c>
      <c r="G259" s="33">
        <v>2264.98</v>
      </c>
      <c r="H259" s="33" t="s">
        <v>36</v>
      </c>
      <c r="I259" s="33">
        <v>3</v>
      </c>
      <c r="J259" s="33"/>
      <c r="K259" s="33"/>
      <c r="L259" s="37">
        <v>3</v>
      </c>
    </row>
    <row r="260" spans="1:12" x14ac:dyDescent="0.2">
      <c r="A260" s="31" t="s">
        <v>178</v>
      </c>
      <c r="B260" s="31"/>
      <c r="C260" s="31"/>
      <c r="D260" s="31"/>
      <c r="E260" s="31"/>
      <c r="F260" s="31"/>
      <c r="G260" s="31"/>
      <c r="H260" s="31"/>
      <c r="I260" s="31">
        <f>SUM(I248:I259)</f>
        <v>16</v>
      </c>
      <c r="J260" s="31">
        <f t="shared" ref="J260:L260" si="39">SUM(J248:J259)</f>
        <v>3</v>
      </c>
      <c r="K260" s="31"/>
      <c r="L260" s="36">
        <f t="shared" si="39"/>
        <v>19</v>
      </c>
    </row>
    <row r="261" spans="1:12" x14ac:dyDescent="0.2">
      <c r="A261" s="33">
        <v>9203</v>
      </c>
      <c r="B261" s="33" t="s">
        <v>19</v>
      </c>
      <c r="C261" s="33" t="s">
        <v>20</v>
      </c>
      <c r="D261" s="33" t="s">
        <v>98</v>
      </c>
      <c r="E261" s="33">
        <v>1159.06</v>
      </c>
      <c r="F261" s="33">
        <v>3298.5</v>
      </c>
      <c r="G261" s="33">
        <v>5784.46</v>
      </c>
      <c r="H261" s="33" t="s">
        <v>196</v>
      </c>
      <c r="I261" s="33">
        <v>1</v>
      </c>
      <c r="J261" s="33"/>
      <c r="K261" s="33"/>
      <c r="L261" s="37">
        <v>1</v>
      </c>
    </row>
    <row r="262" spans="1:12" x14ac:dyDescent="0.2">
      <c r="A262" s="33"/>
      <c r="B262" s="33" t="s">
        <v>23</v>
      </c>
      <c r="C262" s="33" t="s">
        <v>35</v>
      </c>
      <c r="D262" s="33" t="s">
        <v>846</v>
      </c>
      <c r="E262" s="33">
        <v>835.38</v>
      </c>
      <c r="F262" s="33">
        <v>2659.5</v>
      </c>
      <c r="G262" s="33">
        <v>4642.2299999999996</v>
      </c>
      <c r="H262" s="33" t="s">
        <v>196</v>
      </c>
      <c r="I262" s="33">
        <v>1</v>
      </c>
      <c r="J262" s="33"/>
      <c r="K262" s="33"/>
      <c r="L262" s="37">
        <v>1</v>
      </c>
    </row>
    <row r="263" spans="1:12" x14ac:dyDescent="0.2">
      <c r="A263" s="33"/>
      <c r="B263" s="33"/>
      <c r="C263" s="33" t="s">
        <v>32</v>
      </c>
      <c r="D263" s="33" t="s">
        <v>53</v>
      </c>
      <c r="E263" s="33">
        <v>697.43</v>
      </c>
      <c r="F263" s="33">
        <v>1696.5</v>
      </c>
      <c r="G263" s="33">
        <v>3541.28</v>
      </c>
      <c r="H263" s="33" t="s">
        <v>36</v>
      </c>
      <c r="I263" s="33">
        <v>3</v>
      </c>
      <c r="J263" s="33"/>
      <c r="K263" s="33"/>
      <c r="L263" s="37">
        <v>3</v>
      </c>
    </row>
    <row r="264" spans="1:12" x14ac:dyDescent="0.2">
      <c r="A264" s="33"/>
      <c r="B264" s="33" t="s">
        <v>44</v>
      </c>
      <c r="C264" s="33" t="s">
        <v>45</v>
      </c>
      <c r="D264" s="33" t="s">
        <v>43</v>
      </c>
      <c r="E264" s="33">
        <v>610</v>
      </c>
      <c r="F264" s="33">
        <v>1467</v>
      </c>
      <c r="G264" s="33">
        <v>2938.46</v>
      </c>
      <c r="H264" s="33" t="s">
        <v>36</v>
      </c>
      <c r="I264" s="33">
        <v>1</v>
      </c>
      <c r="J264" s="33"/>
      <c r="K264" s="33"/>
      <c r="L264" s="37">
        <v>1</v>
      </c>
    </row>
    <row r="265" spans="1:12" x14ac:dyDescent="0.2">
      <c r="A265" s="33"/>
      <c r="B265" s="33"/>
      <c r="C265" s="33"/>
      <c r="D265" s="33" t="s">
        <v>132</v>
      </c>
      <c r="E265" s="33">
        <v>610</v>
      </c>
      <c r="F265" s="33">
        <v>1467</v>
      </c>
      <c r="G265" s="33">
        <v>2912.03</v>
      </c>
      <c r="H265" s="33" t="s">
        <v>194</v>
      </c>
      <c r="I265" s="33"/>
      <c r="J265" s="33">
        <v>1</v>
      </c>
      <c r="K265" s="33"/>
      <c r="L265" s="37">
        <v>1</v>
      </c>
    </row>
    <row r="266" spans="1:12" x14ac:dyDescent="0.2">
      <c r="A266" s="33"/>
      <c r="B266" s="33" t="s">
        <v>28</v>
      </c>
      <c r="C266" s="33" t="s">
        <v>55</v>
      </c>
      <c r="D266" s="33" t="s">
        <v>61</v>
      </c>
      <c r="E266" s="33">
        <v>472.37</v>
      </c>
      <c r="F266" s="33">
        <v>1647</v>
      </c>
      <c r="G266" s="33">
        <v>2802.15</v>
      </c>
      <c r="H266" s="33" t="s">
        <v>36</v>
      </c>
      <c r="I266" s="33"/>
      <c r="J266" s="33">
        <v>1</v>
      </c>
      <c r="K266" s="33"/>
      <c r="L266" s="37">
        <v>1</v>
      </c>
    </row>
    <row r="267" spans="1:12" x14ac:dyDescent="0.2">
      <c r="A267" s="33"/>
      <c r="B267" s="33"/>
      <c r="C267" s="33" t="s">
        <v>29</v>
      </c>
      <c r="D267" s="33" t="s">
        <v>26</v>
      </c>
      <c r="E267" s="33">
        <v>445.5</v>
      </c>
      <c r="F267" s="33">
        <v>1102.5</v>
      </c>
      <c r="G267" s="33">
        <v>2264.98</v>
      </c>
      <c r="H267" s="33" t="s">
        <v>36</v>
      </c>
      <c r="I267" s="33">
        <v>1</v>
      </c>
      <c r="J267" s="33"/>
      <c r="K267" s="33"/>
      <c r="L267" s="37">
        <v>1</v>
      </c>
    </row>
    <row r="268" spans="1:12" x14ac:dyDescent="0.2">
      <c r="A268" s="33"/>
      <c r="B268" s="33"/>
      <c r="C268" s="33"/>
      <c r="D268" s="33" t="s">
        <v>191</v>
      </c>
      <c r="E268" s="33">
        <v>445.5</v>
      </c>
      <c r="F268" s="33">
        <v>1413.04</v>
      </c>
      <c r="G268" s="33">
        <v>2541.3200000000002</v>
      </c>
      <c r="H268" s="33" t="s">
        <v>36</v>
      </c>
      <c r="I268" s="33"/>
      <c r="J268" s="33">
        <v>1</v>
      </c>
      <c r="K268" s="33"/>
      <c r="L268" s="37">
        <v>1</v>
      </c>
    </row>
    <row r="269" spans="1:12" x14ac:dyDescent="0.2">
      <c r="A269" s="33"/>
      <c r="B269" s="33"/>
      <c r="C269" s="33"/>
      <c r="D269" s="33" t="s">
        <v>68</v>
      </c>
      <c r="E269" s="33">
        <v>445.5</v>
      </c>
      <c r="F269" s="33">
        <v>1053</v>
      </c>
      <c r="G269" s="33">
        <v>2181.2800000000002</v>
      </c>
      <c r="H269" s="33" t="s">
        <v>36</v>
      </c>
      <c r="I269" s="33"/>
      <c r="J269" s="33">
        <v>1</v>
      </c>
      <c r="K269" s="33"/>
      <c r="L269" s="37">
        <v>1</v>
      </c>
    </row>
    <row r="270" spans="1:12" ht="15.75" customHeight="1" x14ac:dyDescent="0.2">
      <c r="A270" s="33"/>
      <c r="B270" s="33"/>
      <c r="C270" s="33"/>
      <c r="D270" s="33" t="s">
        <v>80</v>
      </c>
      <c r="E270" s="33">
        <v>445.5</v>
      </c>
      <c r="F270" s="33">
        <v>1053</v>
      </c>
      <c r="G270" s="33">
        <v>2181.2800000000002</v>
      </c>
      <c r="H270" s="33" t="s">
        <v>36</v>
      </c>
      <c r="I270" s="33"/>
      <c r="J270" s="33">
        <v>2</v>
      </c>
      <c r="K270" s="33"/>
      <c r="L270" s="37">
        <v>2</v>
      </c>
    </row>
    <row r="271" spans="1:12" x14ac:dyDescent="0.2">
      <c r="A271" s="31" t="s">
        <v>179</v>
      </c>
      <c r="B271" s="31"/>
      <c r="C271" s="31"/>
      <c r="D271" s="31"/>
      <c r="E271" s="31"/>
      <c r="F271" s="31"/>
      <c r="G271" s="31"/>
      <c r="H271" s="31"/>
      <c r="I271" s="31">
        <f>SUM(I261:I270)</f>
        <v>7</v>
      </c>
      <c r="J271" s="31">
        <f t="shared" ref="J271:L271" si="40">SUM(J261:J270)</f>
        <v>6</v>
      </c>
      <c r="K271" s="31"/>
      <c r="L271" s="36">
        <f t="shared" si="40"/>
        <v>13</v>
      </c>
    </row>
    <row r="272" spans="1:12" x14ac:dyDescent="0.2">
      <c r="A272" s="33">
        <v>9231</v>
      </c>
      <c r="B272" s="33" t="s">
        <v>44</v>
      </c>
      <c r="C272" s="33" t="s">
        <v>45</v>
      </c>
      <c r="D272" s="33" t="s">
        <v>101</v>
      </c>
      <c r="E272" s="33">
        <v>610</v>
      </c>
      <c r="F272" s="33">
        <v>1930.5</v>
      </c>
      <c r="G272" s="33">
        <v>3375.53</v>
      </c>
      <c r="H272" s="33" t="s">
        <v>36</v>
      </c>
      <c r="I272" s="33"/>
      <c r="J272" s="33">
        <v>1</v>
      </c>
      <c r="K272" s="33"/>
      <c r="L272" s="37">
        <v>1</v>
      </c>
    </row>
    <row r="273" spans="1:12" x14ac:dyDescent="0.2">
      <c r="A273" s="33"/>
      <c r="B273" s="33"/>
      <c r="C273" s="33" t="s">
        <v>71</v>
      </c>
      <c r="D273" s="33" t="s">
        <v>70</v>
      </c>
      <c r="E273" s="33">
        <v>526.09</v>
      </c>
      <c r="F273" s="33">
        <v>1233</v>
      </c>
      <c r="G273" s="33">
        <v>2620.5500000000002</v>
      </c>
      <c r="H273" s="33" t="s">
        <v>36</v>
      </c>
      <c r="I273" s="33">
        <v>1</v>
      </c>
      <c r="J273" s="33"/>
      <c r="K273" s="33"/>
      <c r="L273" s="37">
        <v>1</v>
      </c>
    </row>
    <row r="274" spans="1:12" x14ac:dyDescent="0.2">
      <c r="A274" s="33"/>
      <c r="B274" s="33"/>
      <c r="C274" s="33"/>
      <c r="D274" s="33" t="s">
        <v>136</v>
      </c>
      <c r="E274" s="33">
        <v>526.09</v>
      </c>
      <c r="F274" s="33">
        <v>1233</v>
      </c>
      <c r="G274" s="33">
        <v>2594.12</v>
      </c>
      <c r="H274" s="33" t="s">
        <v>36</v>
      </c>
      <c r="I274" s="33"/>
      <c r="J274" s="33">
        <v>2</v>
      </c>
      <c r="K274" s="33"/>
      <c r="L274" s="37">
        <v>2</v>
      </c>
    </row>
    <row r="275" spans="1:12" ht="18" customHeight="1" x14ac:dyDescent="0.2">
      <c r="A275" s="33"/>
      <c r="B275" s="33" t="s">
        <v>28</v>
      </c>
      <c r="C275" s="33" t="s">
        <v>29</v>
      </c>
      <c r="D275" s="33" t="s">
        <v>26</v>
      </c>
      <c r="E275" s="33">
        <v>445.5</v>
      </c>
      <c r="F275" s="33">
        <v>1102.5</v>
      </c>
      <c r="G275" s="33">
        <v>2264.98</v>
      </c>
      <c r="H275" s="33" t="s">
        <v>36</v>
      </c>
      <c r="I275" s="33">
        <v>5</v>
      </c>
      <c r="J275" s="33"/>
      <c r="K275" s="33"/>
      <c r="L275" s="37">
        <v>5</v>
      </c>
    </row>
    <row r="276" spans="1:12" x14ac:dyDescent="0.2">
      <c r="A276" s="31" t="s">
        <v>180</v>
      </c>
      <c r="B276" s="31"/>
      <c r="C276" s="31"/>
      <c r="D276" s="31"/>
      <c r="E276" s="31"/>
      <c r="F276" s="31"/>
      <c r="G276" s="31"/>
      <c r="H276" s="31"/>
      <c r="I276" s="31">
        <f>SUM(I272:I275)</f>
        <v>6</v>
      </c>
      <c r="J276" s="31">
        <f t="shared" ref="J276:L276" si="41">SUM(J272:J275)</f>
        <v>3</v>
      </c>
      <c r="K276" s="31"/>
      <c r="L276" s="36">
        <f t="shared" si="41"/>
        <v>9</v>
      </c>
    </row>
    <row r="277" spans="1:12" x14ac:dyDescent="0.2">
      <c r="A277" s="33">
        <v>9240</v>
      </c>
      <c r="B277" s="33" t="s">
        <v>23</v>
      </c>
      <c r="C277" s="33" t="s">
        <v>35</v>
      </c>
      <c r="D277" s="33" t="s">
        <v>855</v>
      </c>
      <c r="E277" s="33">
        <v>835.38</v>
      </c>
      <c r="F277" s="33">
        <v>1989</v>
      </c>
      <c r="G277" s="33">
        <v>3971.73</v>
      </c>
      <c r="H277" s="33" t="s">
        <v>36</v>
      </c>
      <c r="I277" s="33">
        <v>1</v>
      </c>
      <c r="J277" s="33"/>
      <c r="K277" s="33"/>
      <c r="L277" s="37">
        <v>1</v>
      </c>
    </row>
    <row r="278" spans="1:12" x14ac:dyDescent="0.2">
      <c r="A278" s="33"/>
      <c r="B278" s="33"/>
      <c r="C278" s="33" t="s">
        <v>32</v>
      </c>
      <c r="D278" s="33" t="s">
        <v>77</v>
      </c>
      <c r="E278" s="33">
        <v>697.43</v>
      </c>
      <c r="F278" s="33">
        <v>1696.5</v>
      </c>
      <c r="G278" s="33">
        <v>3541.28</v>
      </c>
      <c r="H278" s="33" t="s">
        <v>36</v>
      </c>
      <c r="I278" s="33">
        <v>1</v>
      </c>
      <c r="J278" s="33"/>
      <c r="K278" s="33"/>
      <c r="L278" s="37">
        <v>1</v>
      </c>
    </row>
    <row r="279" spans="1:12" x14ac:dyDescent="0.2">
      <c r="A279" s="33"/>
      <c r="B279" s="33" t="s">
        <v>44</v>
      </c>
      <c r="C279" s="33" t="s">
        <v>71</v>
      </c>
      <c r="D279" s="33" t="s">
        <v>70</v>
      </c>
      <c r="E279" s="33">
        <v>526.09</v>
      </c>
      <c r="F279" s="33">
        <v>1233</v>
      </c>
      <c r="G279" s="33">
        <v>2620.5500000000002</v>
      </c>
      <c r="H279" s="33" t="s">
        <v>36</v>
      </c>
      <c r="I279" s="33">
        <v>1</v>
      </c>
      <c r="J279" s="33"/>
      <c r="K279" s="33"/>
      <c r="L279" s="37">
        <v>1</v>
      </c>
    </row>
    <row r="280" spans="1:12" x14ac:dyDescent="0.2">
      <c r="A280" s="33"/>
      <c r="B280" s="33" t="s">
        <v>28</v>
      </c>
      <c r="C280" s="33" t="s">
        <v>29</v>
      </c>
      <c r="D280" s="33" t="s">
        <v>26</v>
      </c>
      <c r="E280" s="33">
        <v>445.5</v>
      </c>
      <c r="F280" s="33">
        <v>1102.5</v>
      </c>
      <c r="G280" s="33">
        <v>2264.98</v>
      </c>
      <c r="H280" s="33" t="s">
        <v>36</v>
      </c>
      <c r="I280" s="33">
        <v>1</v>
      </c>
      <c r="J280" s="33"/>
      <c r="K280" s="33"/>
      <c r="L280" s="37">
        <v>1</v>
      </c>
    </row>
    <row r="281" spans="1:12" x14ac:dyDescent="0.2">
      <c r="A281" s="31" t="s">
        <v>181</v>
      </c>
      <c r="B281" s="31"/>
      <c r="C281" s="31"/>
      <c r="D281" s="31"/>
      <c r="E281" s="31"/>
      <c r="F281" s="31"/>
      <c r="G281" s="31"/>
      <c r="H281" s="31"/>
      <c r="I281" s="31">
        <f>SUM(I277:I280)</f>
        <v>4</v>
      </c>
      <c r="J281" s="31">
        <f t="shared" ref="J281:L281" si="42">SUM(J277:J280)</f>
        <v>0</v>
      </c>
      <c r="K281" s="31"/>
      <c r="L281" s="36">
        <f t="shared" si="42"/>
        <v>4</v>
      </c>
    </row>
    <row r="282" spans="1:12" x14ac:dyDescent="0.2">
      <c r="A282" s="33">
        <v>9251</v>
      </c>
      <c r="B282" s="33" t="s">
        <v>44</v>
      </c>
      <c r="C282" s="33" t="s">
        <v>45</v>
      </c>
      <c r="D282" s="33" t="s">
        <v>43</v>
      </c>
      <c r="E282" s="33">
        <v>610</v>
      </c>
      <c r="F282" s="33">
        <v>1467</v>
      </c>
      <c r="G282" s="33">
        <v>2938.46</v>
      </c>
      <c r="H282" s="33" t="s">
        <v>36</v>
      </c>
      <c r="I282" s="33">
        <v>1</v>
      </c>
      <c r="J282" s="33"/>
      <c r="K282" s="33"/>
      <c r="L282" s="37">
        <v>1</v>
      </c>
    </row>
    <row r="283" spans="1:12" x14ac:dyDescent="0.2">
      <c r="A283" s="33"/>
      <c r="B283" s="33"/>
      <c r="C283" s="33" t="s">
        <v>71</v>
      </c>
      <c r="D283" s="33" t="s">
        <v>70</v>
      </c>
      <c r="E283" s="33">
        <v>526.09</v>
      </c>
      <c r="F283" s="33">
        <v>1233</v>
      </c>
      <c r="G283" s="33">
        <v>2620.5500000000002</v>
      </c>
      <c r="H283" s="33" t="s">
        <v>36</v>
      </c>
      <c r="I283" s="33">
        <v>2</v>
      </c>
      <c r="J283" s="33"/>
      <c r="K283" s="33"/>
      <c r="L283" s="37">
        <v>2</v>
      </c>
    </row>
    <row r="284" spans="1:12" x14ac:dyDescent="0.2">
      <c r="A284" s="33"/>
      <c r="B284" s="33"/>
      <c r="C284" s="33"/>
      <c r="D284" s="33" t="s">
        <v>136</v>
      </c>
      <c r="E284" s="33">
        <v>526.09</v>
      </c>
      <c r="F284" s="33">
        <v>1233</v>
      </c>
      <c r="G284" s="33">
        <v>2594.12</v>
      </c>
      <c r="H284" s="33" t="s">
        <v>36</v>
      </c>
      <c r="I284" s="33"/>
      <c r="J284" s="33">
        <v>2</v>
      </c>
      <c r="K284" s="33"/>
      <c r="L284" s="37">
        <v>2</v>
      </c>
    </row>
    <row r="285" spans="1:12" x14ac:dyDescent="0.2">
      <c r="A285" s="33"/>
      <c r="B285" s="33" t="s">
        <v>28</v>
      </c>
      <c r="C285" s="33" t="s">
        <v>29</v>
      </c>
      <c r="D285" s="33" t="s">
        <v>26</v>
      </c>
      <c r="E285" s="33">
        <v>445.5</v>
      </c>
      <c r="F285" s="33">
        <v>1102.5</v>
      </c>
      <c r="G285" s="33">
        <v>2264.98</v>
      </c>
      <c r="H285" s="33" t="s">
        <v>36</v>
      </c>
      <c r="I285" s="33">
        <v>1</v>
      </c>
      <c r="J285" s="33"/>
      <c r="K285" s="33"/>
      <c r="L285" s="37">
        <v>1</v>
      </c>
    </row>
    <row r="286" spans="1:12" x14ac:dyDescent="0.2">
      <c r="A286" s="33"/>
      <c r="B286" s="33" t="s">
        <v>94</v>
      </c>
      <c r="C286" s="33" t="s">
        <v>42</v>
      </c>
      <c r="D286" s="33" t="s">
        <v>95</v>
      </c>
      <c r="E286" s="33">
        <v>364.97</v>
      </c>
      <c r="F286" s="33">
        <v>1089</v>
      </c>
      <c r="G286" s="33">
        <v>2077.35</v>
      </c>
      <c r="H286" s="33" t="s">
        <v>36</v>
      </c>
      <c r="I286" s="33"/>
      <c r="J286" s="33">
        <v>5</v>
      </c>
      <c r="K286" s="33"/>
      <c r="L286" s="37">
        <v>5</v>
      </c>
    </row>
    <row r="287" spans="1:12" x14ac:dyDescent="0.2">
      <c r="A287" s="33"/>
      <c r="B287" s="33"/>
      <c r="C287" s="33"/>
      <c r="D287" s="33"/>
      <c r="E287" s="33"/>
      <c r="F287" s="33"/>
      <c r="G287" s="33">
        <v>2110.1999999999998</v>
      </c>
      <c r="H287" s="33" t="s">
        <v>36</v>
      </c>
      <c r="I287" s="33">
        <v>1</v>
      </c>
      <c r="J287" s="33"/>
      <c r="K287" s="33"/>
      <c r="L287" s="37">
        <v>1</v>
      </c>
    </row>
    <row r="288" spans="1:12" x14ac:dyDescent="0.2">
      <c r="A288" s="30" t="s">
        <v>182</v>
      </c>
      <c r="B288" s="30"/>
      <c r="C288" s="30"/>
      <c r="D288" s="30"/>
      <c r="E288" s="30"/>
      <c r="F288" s="30"/>
      <c r="G288" s="30"/>
      <c r="H288" s="30"/>
      <c r="I288" s="30">
        <f>SUM(I282:I287)</f>
        <v>5</v>
      </c>
      <c r="J288" s="30">
        <f t="shared" ref="J288:L288" si="43">SUM(J282:J287)</f>
        <v>7</v>
      </c>
      <c r="K288" s="30"/>
      <c r="L288" s="40">
        <f t="shared" si="43"/>
        <v>12</v>
      </c>
    </row>
    <row r="289" spans="1:12" x14ac:dyDescent="0.2">
      <c r="A289" s="33">
        <v>9260</v>
      </c>
      <c r="B289" s="33" t="s">
        <v>19</v>
      </c>
      <c r="C289" s="33" t="s">
        <v>20</v>
      </c>
      <c r="D289" s="33" t="s">
        <v>99</v>
      </c>
      <c r="E289" s="33">
        <v>1159.06</v>
      </c>
      <c r="F289" s="33">
        <v>3298.5</v>
      </c>
      <c r="G289" s="33">
        <v>5784.46</v>
      </c>
      <c r="H289" s="33" t="s">
        <v>196</v>
      </c>
      <c r="I289" s="33">
        <v>1</v>
      </c>
      <c r="J289" s="33"/>
      <c r="K289" s="33"/>
      <c r="L289" s="37">
        <v>1</v>
      </c>
    </row>
    <row r="290" spans="1:12" x14ac:dyDescent="0.2">
      <c r="A290" s="33"/>
      <c r="B290" s="33" t="s">
        <v>23</v>
      </c>
      <c r="C290" s="33" t="s">
        <v>35</v>
      </c>
      <c r="D290" s="33" t="s">
        <v>849</v>
      </c>
      <c r="E290" s="33">
        <v>835.38</v>
      </c>
      <c r="F290" s="33">
        <v>1989</v>
      </c>
      <c r="G290" s="33">
        <v>3971.73</v>
      </c>
      <c r="H290" s="33" t="s">
        <v>36</v>
      </c>
      <c r="I290" s="33">
        <v>1</v>
      </c>
      <c r="J290" s="33"/>
      <c r="K290" s="33"/>
      <c r="L290" s="37">
        <v>1</v>
      </c>
    </row>
    <row r="291" spans="1:12" x14ac:dyDescent="0.2">
      <c r="A291" s="33"/>
      <c r="B291" s="33"/>
      <c r="C291" s="33" t="s">
        <v>32</v>
      </c>
      <c r="D291" s="33" t="s">
        <v>89</v>
      </c>
      <c r="E291" s="33">
        <v>697.43</v>
      </c>
      <c r="F291" s="33">
        <v>1696.5</v>
      </c>
      <c r="G291" s="33">
        <v>3541.28</v>
      </c>
      <c r="H291" s="33" t="s">
        <v>36</v>
      </c>
      <c r="I291" s="33">
        <v>1</v>
      </c>
      <c r="J291" s="33"/>
      <c r="K291" s="33"/>
      <c r="L291" s="37">
        <v>1</v>
      </c>
    </row>
    <row r="292" spans="1:12" x14ac:dyDescent="0.2">
      <c r="A292" s="33"/>
      <c r="B292" s="33"/>
      <c r="C292" s="33"/>
      <c r="D292" s="33" t="s">
        <v>195</v>
      </c>
      <c r="E292" s="33">
        <v>697.43</v>
      </c>
      <c r="F292" s="33">
        <v>1696.5</v>
      </c>
      <c r="G292" s="33">
        <v>3541.28</v>
      </c>
      <c r="H292" s="33" t="s">
        <v>36</v>
      </c>
      <c r="I292" s="33">
        <v>1</v>
      </c>
      <c r="J292" s="33"/>
      <c r="K292" s="33"/>
      <c r="L292" s="37">
        <v>1</v>
      </c>
    </row>
    <row r="293" spans="1:12" x14ac:dyDescent="0.2">
      <c r="A293" s="33"/>
      <c r="B293" s="33" t="s">
        <v>44</v>
      </c>
      <c r="C293" s="33" t="s">
        <v>71</v>
      </c>
      <c r="D293" s="33" t="s">
        <v>70</v>
      </c>
      <c r="E293" s="33">
        <v>526.09</v>
      </c>
      <c r="F293" s="33">
        <v>1233</v>
      </c>
      <c r="G293" s="33">
        <v>2620.5500000000002</v>
      </c>
      <c r="H293" s="33" t="s">
        <v>36</v>
      </c>
      <c r="I293" s="33">
        <v>2</v>
      </c>
      <c r="J293" s="33"/>
      <c r="K293" s="33"/>
      <c r="L293" s="37">
        <v>2</v>
      </c>
    </row>
    <row r="294" spans="1:12" x14ac:dyDescent="0.2">
      <c r="A294" s="33"/>
      <c r="B294" s="33"/>
      <c r="C294" s="33" t="s">
        <v>73</v>
      </c>
      <c r="D294" s="33" t="s">
        <v>86</v>
      </c>
      <c r="E294" s="33">
        <v>499.24</v>
      </c>
      <c r="F294" s="33">
        <v>1233</v>
      </c>
      <c r="G294" s="33">
        <v>2593.6999999999998</v>
      </c>
      <c r="H294" s="33" t="s">
        <v>36</v>
      </c>
      <c r="I294" s="33">
        <v>1</v>
      </c>
      <c r="J294" s="33"/>
      <c r="K294" s="33"/>
      <c r="L294" s="37">
        <v>1</v>
      </c>
    </row>
    <row r="295" spans="1:12" x14ac:dyDescent="0.2">
      <c r="A295" s="33"/>
      <c r="B295" s="33" t="s">
        <v>28</v>
      </c>
      <c r="C295" s="33" t="s">
        <v>55</v>
      </c>
      <c r="D295" s="33" t="s">
        <v>83</v>
      </c>
      <c r="E295" s="33">
        <v>472.37</v>
      </c>
      <c r="F295" s="33">
        <v>1764</v>
      </c>
      <c r="G295" s="33">
        <v>2919.15</v>
      </c>
      <c r="H295" s="33" t="s">
        <v>36</v>
      </c>
      <c r="I295" s="33"/>
      <c r="J295" s="33">
        <v>1</v>
      </c>
      <c r="K295" s="33"/>
      <c r="L295" s="37">
        <v>1</v>
      </c>
    </row>
    <row r="296" spans="1:12" x14ac:dyDescent="0.2">
      <c r="A296" s="33"/>
      <c r="B296" s="33"/>
      <c r="C296" s="33" t="s">
        <v>29</v>
      </c>
      <c r="D296" s="33" t="s">
        <v>26</v>
      </c>
      <c r="E296" s="33">
        <v>445.5</v>
      </c>
      <c r="F296" s="33">
        <v>1102.5</v>
      </c>
      <c r="G296" s="33">
        <v>2264.98</v>
      </c>
      <c r="H296" s="33" t="s">
        <v>36</v>
      </c>
      <c r="I296" s="33">
        <v>1</v>
      </c>
      <c r="J296" s="33"/>
      <c r="K296" s="33"/>
      <c r="L296" s="37">
        <v>1</v>
      </c>
    </row>
    <row r="297" spans="1:12" x14ac:dyDescent="0.2">
      <c r="A297" s="33"/>
      <c r="B297" s="33"/>
      <c r="C297" s="33"/>
      <c r="D297" s="33" t="s">
        <v>131</v>
      </c>
      <c r="E297" s="33">
        <v>445.5</v>
      </c>
      <c r="F297" s="33">
        <v>1102.5</v>
      </c>
      <c r="G297" s="33">
        <v>2230.7800000000002</v>
      </c>
      <c r="H297" s="33" t="s">
        <v>36</v>
      </c>
      <c r="I297" s="33"/>
      <c r="J297" s="33">
        <v>1</v>
      </c>
      <c r="K297" s="33"/>
      <c r="L297" s="37">
        <v>1</v>
      </c>
    </row>
    <row r="298" spans="1:12" x14ac:dyDescent="0.2">
      <c r="A298" s="33"/>
      <c r="B298" s="33"/>
      <c r="C298" s="33"/>
      <c r="D298" s="33" t="s">
        <v>85</v>
      </c>
      <c r="E298" s="33">
        <v>418.69</v>
      </c>
      <c r="F298" s="33">
        <v>1102.5</v>
      </c>
      <c r="G298" s="33">
        <v>2238.17</v>
      </c>
      <c r="H298" s="33" t="s">
        <v>36</v>
      </c>
      <c r="I298" s="33">
        <v>1</v>
      </c>
      <c r="J298" s="33"/>
      <c r="K298" s="33"/>
      <c r="L298" s="37">
        <v>1</v>
      </c>
    </row>
    <row r="299" spans="1:12" x14ac:dyDescent="0.2">
      <c r="A299" s="33"/>
      <c r="B299" s="33"/>
      <c r="C299" s="33"/>
      <c r="D299" s="33"/>
      <c r="E299" s="33">
        <v>445.5</v>
      </c>
      <c r="F299" s="33">
        <v>1102.5</v>
      </c>
      <c r="G299" s="33">
        <v>2264.98</v>
      </c>
      <c r="H299" s="33" t="s">
        <v>36</v>
      </c>
      <c r="I299" s="33">
        <v>2</v>
      </c>
      <c r="J299" s="33"/>
      <c r="K299" s="33"/>
      <c r="L299" s="37">
        <v>2</v>
      </c>
    </row>
    <row r="300" spans="1:12" x14ac:dyDescent="0.2">
      <c r="A300" s="30" t="s">
        <v>183</v>
      </c>
      <c r="B300" s="30"/>
      <c r="C300" s="30"/>
      <c r="D300" s="30"/>
      <c r="E300" s="30"/>
      <c r="F300" s="30"/>
      <c r="G300" s="30"/>
      <c r="H300" s="30"/>
      <c r="I300" s="30">
        <f>SUM(I289:I299)</f>
        <v>11</v>
      </c>
      <c r="J300" s="30">
        <f t="shared" ref="J300:L300" si="44">SUM(J289:J299)</f>
        <v>2</v>
      </c>
      <c r="K300" s="30"/>
      <c r="L300" s="40">
        <f t="shared" si="44"/>
        <v>13</v>
      </c>
    </row>
    <row r="301" spans="1:12" x14ac:dyDescent="0.2">
      <c r="A301" s="33">
        <v>9310</v>
      </c>
      <c r="B301" s="33" t="s">
        <v>19</v>
      </c>
      <c r="C301" s="33" t="s">
        <v>20</v>
      </c>
      <c r="D301" s="33" t="s">
        <v>22</v>
      </c>
      <c r="E301" s="33">
        <v>1159.06</v>
      </c>
      <c r="F301" s="33">
        <v>4644</v>
      </c>
      <c r="G301" s="33">
        <v>7129.96</v>
      </c>
      <c r="H301" s="33" t="s">
        <v>194</v>
      </c>
      <c r="I301" s="33">
        <v>1</v>
      </c>
      <c r="J301" s="33"/>
      <c r="K301" s="33"/>
      <c r="L301" s="37">
        <v>1</v>
      </c>
    </row>
    <row r="302" spans="1:12" x14ac:dyDescent="0.2">
      <c r="A302" s="33"/>
      <c r="B302" s="33"/>
      <c r="C302" s="33"/>
      <c r="D302" s="33" t="s">
        <v>115</v>
      </c>
      <c r="E302" s="33">
        <v>1159.06</v>
      </c>
      <c r="F302" s="33">
        <v>3289.5</v>
      </c>
      <c r="G302" s="33">
        <v>5784.46</v>
      </c>
      <c r="H302" s="33" t="s">
        <v>194</v>
      </c>
      <c r="I302" s="33">
        <v>1</v>
      </c>
      <c r="J302" s="33"/>
      <c r="K302" s="33"/>
      <c r="L302" s="37">
        <v>1</v>
      </c>
    </row>
    <row r="303" spans="1:12" x14ac:dyDescent="0.2">
      <c r="A303" s="33"/>
      <c r="B303" s="33"/>
      <c r="C303" s="33" t="s">
        <v>35</v>
      </c>
      <c r="D303" s="33" t="s">
        <v>105</v>
      </c>
      <c r="E303" s="33">
        <v>835.38</v>
      </c>
      <c r="F303" s="33">
        <v>2142</v>
      </c>
      <c r="G303" s="33">
        <v>4304.28</v>
      </c>
      <c r="H303" s="33" t="s">
        <v>36</v>
      </c>
      <c r="I303" s="33">
        <v>2</v>
      </c>
      <c r="J303" s="33"/>
      <c r="K303" s="33"/>
      <c r="L303" s="37">
        <v>2</v>
      </c>
    </row>
    <row r="304" spans="1:12" x14ac:dyDescent="0.2">
      <c r="A304" s="33"/>
      <c r="B304" s="33" t="s">
        <v>44</v>
      </c>
      <c r="C304" s="33" t="s">
        <v>45</v>
      </c>
      <c r="D304" s="33" t="s">
        <v>43</v>
      </c>
      <c r="E304" s="33">
        <v>610</v>
      </c>
      <c r="F304" s="33">
        <v>1467</v>
      </c>
      <c r="G304" s="33">
        <v>2938.46</v>
      </c>
      <c r="H304" s="33" t="s">
        <v>36</v>
      </c>
      <c r="I304" s="33">
        <v>1</v>
      </c>
      <c r="J304" s="33"/>
      <c r="K304" s="33"/>
      <c r="L304" s="37">
        <v>1</v>
      </c>
    </row>
    <row r="305" spans="1:12" x14ac:dyDescent="0.2">
      <c r="A305" s="33"/>
      <c r="B305" s="33"/>
      <c r="C305" s="33"/>
      <c r="D305" s="33" t="s">
        <v>132</v>
      </c>
      <c r="E305" s="33">
        <v>610</v>
      </c>
      <c r="F305" s="33">
        <v>1467</v>
      </c>
      <c r="G305" s="33">
        <v>2912.03</v>
      </c>
      <c r="H305" s="33" t="s">
        <v>194</v>
      </c>
      <c r="I305" s="33"/>
      <c r="J305" s="33">
        <v>2</v>
      </c>
      <c r="K305" s="33"/>
      <c r="L305" s="37">
        <v>2</v>
      </c>
    </row>
    <row r="306" spans="1:12" x14ac:dyDescent="0.2">
      <c r="A306" s="33"/>
      <c r="B306" s="33"/>
      <c r="C306" s="33" t="s">
        <v>71</v>
      </c>
      <c r="D306" s="33" t="s">
        <v>70</v>
      </c>
      <c r="E306" s="33">
        <v>526.09</v>
      </c>
      <c r="F306" s="33">
        <v>1233</v>
      </c>
      <c r="G306" s="33">
        <v>2620.5500000000002</v>
      </c>
      <c r="H306" s="33" t="s">
        <v>36</v>
      </c>
      <c r="I306" s="33">
        <v>4</v>
      </c>
      <c r="J306" s="33"/>
      <c r="K306" s="33"/>
      <c r="L306" s="37">
        <v>4</v>
      </c>
    </row>
    <row r="307" spans="1:12" x14ac:dyDescent="0.2">
      <c r="A307" s="33"/>
      <c r="B307" s="33"/>
      <c r="C307" s="33"/>
      <c r="D307" s="33" t="s">
        <v>136</v>
      </c>
      <c r="E307" s="33">
        <v>526.09</v>
      </c>
      <c r="F307" s="33">
        <v>1233</v>
      </c>
      <c r="G307" s="33">
        <v>2594.12</v>
      </c>
      <c r="H307" s="33" t="s">
        <v>36</v>
      </c>
      <c r="I307" s="33"/>
      <c r="J307" s="33"/>
      <c r="K307" s="33">
        <v>4</v>
      </c>
      <c r="L307" s="37">
        <v>4</v>
      </c>
    </row>
    <row r="308" spans="1:12" x14ac:dyDescent="0.2">
      <c r="A308" s="33"/>
      <c r="B308" s="33" t="s">
        <v>28</v>
      </c>
      <c r="C308" s="33" t="s">
        <v>29</v>
      </c>
      <c r="D308" s="33" t="s">
        <v>26</v>
      </c>
      <c r="E308" s="33">
        <v>445.5</v>
      </c>
      <c r="F308" s="33">
        <v>1102.5</v>
      </c>
      <c r="G308" s="33">
        <v>2264.98</v>
      </c>
      <c r="H308" s="33" t="s">
        <v>36</v>
      </c>
      <c r="I308" s="33">
        <v>3</v>
      </c>
      <c r="J308" s="33"/>
      <c r="K308" s="33"/>
      <c r="L308" s="37">
        <v>3</v>
      </c>
    </row>
    <row r="309" spans="1:12" x14ac:dyDescent="0.2">
      <c r="A309" s="33"/>
      <c r="B309" s="33"/>
      <c r="C309" s="33"/>
      <c r="D309" s="33" t="s">
        <v>131</v>
      </c>
      <c r="E309" s="33">
        <v>445.5</v>
      </c>
      <c r="F309" s="33">
        <v>1102.5</v>
      </c>
      <c r="G309" s="33">
        <v>2230.7800000000002</v>
      </c>
      <c r="H309" s="33" t="s">
        <v>36</v>
      </c>
      <c r="I309" s="33"/>
      <c r="J309" s="33">
        <v>1</v>
      </c>
      <c r="K309" s="33"/>
      <c r="L309" s="37">
        <v>1</v>
      </c>
    </row>
    <row r="310" spans="1:12" x14ac:dyDescent="0.2">
      <c r="A310" s="33"/>
      <c r="B310" s="33"/>
      <c r="C310" s="33"/>
      <c r="D310" s="33" t="s">
        <v>85</v>
      </c>
      <c r="E310" s="33">
        <v>445.5</v>
      </c>
      <c r="F310" s="33">
        <v>1102.5</v>
      </c>
      <c r="G310" s="33">
        <v>2264.98</v>
      </c>
      <c r="H310" s="33" t="s">
        <v>36</v>
      </c>
      <c r="I310" s="33">
        <v>1</v>
      </c>
      <c r="J310" s="33"/>
      <c r="K310" s="33"/>
      <c r="L310" s="37">
        <v>1</v>
      </c>
    </row>
    <row r="311" spans="1:12" x14ac:dyDescent="0.2">
      <c r="A311" s="30" t="s">
        <v>184</v>
      </c>
      <c r="B311" s="30"/>
      <c r="C311" s="30"/>
      <c r="D311" s="30"/>
      <c r="E311" s="30"/>
      <c r="F311" s="30"/>
      <c r="G311" s="30"/>
      <c r="H311" s="30"/>
      <c r="I311" s="30">
        <f>SUM(I301:I310)</f>
        <v>13</v>
      </c>
      <c r="J311" s="30">
        <f t="shared" ref="J311:L311" si="45">SUM(J301:J310)</f>
        <v>3</v>
      </c>
      <c r="K311" s="30">
        <f t="shared" si="45"/>
        <v>4</v>
      </c>
      <c r="L311" s="40">
        <f t="shared" si="45"/>
        <v>20</v>
      </c>
    </row>
    <row r="312" spans="1:12" x14ac:dyDescent="0.2">
      <c r="A312" s="33">
        <v>9311</v>
      </c>
      <c r="B312" s="33" t="s">
        <v>19</v>
      </c>
      <c r="C312" s="33" t="s">
        <v>20</v>
      </c>
      <c r="D312" s="33" t="s">
        <v>51</v>
      </c>
      <c r="E312" s="33">
        <v>1159.06</v>
      </c>
      <c r="F312" s="33">
        <v>3298.5</v>
      </c>
      <c r="G312" s="33">
        <v>5784.46</v>
      </c>
      <c r="H312" s="33" t="s">
        <v>196</v>
      </c>
      <c r="I312" s="33">
        <v>1</v>
      </c>
      <c r="J312" s="33"/>
      <c r="K312" s="33"/>
      <c r="L312" s="37">
        <v>1</v>
      </c>
    </row>
    <row r="313" spans="1:12" x14ac:dyDescent="0.2">
      <c r="A313" s="33"/>
      <c r="B313" s="33" t="s">
        <v>44</v>
      </c>
      <c r="C313" s="33" t="s">
        <v>71</v>
      </c>
      <c r="D313" s="33" t="s">
        <v>70</v>
      </c>
      <c r="E313" s="33">
        <v>526.09</v>
      </c>
      <c r="F313" s="33">
        <v>1233</v>
      </c>
      <c r="G313" s="33">
        <v>2620.5500000000002</v>
      </c>
      <c r="H313" s="33" t="s">
        <v>36</v>
      </c>
      <c r="I313" s="33">
        <v>1</v>
      </c>
      <c r="J313" s="33"/>
      <c r="K313" s="33"/>
      <c r="L313" s="37">
        <v>1</v>
      </c>
    </row>
    <row r="314" spans="1:12" x14ac:dyDescent="0.2">
      <c r="A314" s="30" t="s">
        <v>185</v>
      </c>
      <c r="B314" s="30"/>
      <c r="C314" s="30"/>
      <c r="D314" s="30"/>
      <c r="E314" s="30"/>
      <c r="F314" s="30"/>
      <c r="G314" s="30"/>
      <c r="H314" s="30"/>
      <c r="I314" s="30">
        <f>SUM(I312:I313)</f>
        <v>2</v>
      </c>
      <c r="J314" s="30"/>
      <c r="K314" s="30"/>
      <c r="L314" s="40">
        <f t="shared" ref="L314" si="46">SUM(L312:L313)</f>
        <v>2</v>
      </c>
    </row>
    <row r="315" spans="1:12" x14ac:dyDescent="0.2">
      <c r="A315" s="33">
        <v>9320</v>
      </c>
      <c r="B315" s="33" t="s">
        <v>19</v>
      </c>
      <c r="C315" s="33" t="s">
        <v>20</v>
      </c>
      <c r="D315" s="33" t="s">
        <v>25</v>
      </c>
      <c r="E315" s="33">
        <v>1159.06</v>
      </c>
      <c r="F315" s="33">
        <v>4374</v>
      </c>
      <c r="G315" s="33">
        <v>6859.96</v>
      </c>
      <c r="H315" s="33" t="s">
        <v>194</v>
      </c>
      <c r="I315" s="33">
        <v>1</v>
      </c>
      <c r="J315" s="33"/>
      <c r="K315" s="33"/>
      <c r="L315" s="37">
        <v>1</v>
      </c>
    </row>
    <row r="316" spans="1:12" x14ac:dyDescent="0.2">
      <c r="A316" s="33"/>
      <c r="B316" s="33"/>
      <c r="C316" s="33"/>
      <c r="D316" s="33" t="s">
        <v>850</v>
      </c>
      <c r="E316" s="33">
        <v>1159.06</v>
      </c>
      <c r="F316" s="33">
        <v>3915</v>
      </c>
      <c r="G316" s="33">
        <v>6400.96</v>
      </c>
      <c r="H316" s="33" t="s">
        <v>196</v>
      </c>
      <c r="I316" s="33">
        <v>1</v>
      </c>
      <c r="J316" s="33"/>
      <c r="K316" s="33"/>
      <c r="L316" s="37">
        <v>1</v>
      </c>
    </row>
    <row r="317" spans="1:12" x14ac:dyDescent="0.2">
      <c r="A317" s="33"/>
      <c r="B317" s="33"/>
      <c r="C317" s="33" t="s">
        <v>35</v>
      </c>
      <c r="D317" s="33" t="s">
        <v>34</v>
      </c>
      <c r="E317" s="33">
        <v>835.38</v>
      </c>
      <c r="F317" s="33">
        <v>2142</v>
      </c>
      <c r="G317" s="33">
        <v>4304.28</v>
      </c>
      <c r="H317" s="33" t="s">
        <v>36</v>
      </c>
      <c r="I317" s="33">
        <v>2</v>
      </c>
      <c r="J317" s="33"/>
      <c r="K317" s="33"/>
      <c r="L317" s="37">
        <v>2</v>
      </c>
    </row>
    <row r="318" spans="1:12" x14ac:dyDescent="0.2">
      <c r="A318" s="33"/>
      <c r="B318" s="33"/>
      <c r="C318" s="33"/>
      <c r="D318" s="33" t="s">
        <v>830</v>
      </c>
      <c r="E318" s="33">
        <v>835.38</v>
      </c>
      <c r="F318" s="33">
        <v>2142</v>
      </c>
      <c r="G318" s="33">
        <v>4304.28</v>
      </c>
      <c r="H318" s="33" t="s">
        <v>36</v>
      </c>
      <c r="I318" s="33">
        <v>1</v>
      </c>
      <c r="J318" s="33"/>
      <c r="K318" s="33"/>
      <c r="L318" s="37">
        <v>1</v>
      </c>
    </row>
    <row r="319" spans="1:12" x14ac:dyDescent="0.2">
      <c r="A319" s="33"/>
      <c r="B319" s="33" t="s">
        <v>23</v>
      </c>
      <c r="C319" s="33" t="s">
        <v>32</v>
      </c>
      <c r="D319" s="33" t="s">
        <v>77</v>
      </c>
      <c r="E319" s="33">
        <v>697.43</v>
      </c>
      <c r="F319" s="33">
        <v>1696.5</v>
      </c>
      <c r="G319" s="33">
        <v>3541.28</v>
      </c>
      <c r="H319" s="33" t="s">
        <v>36</v>
      </c>
      <c r="I319" s="33">
        <v>1</v>
      </c>
      <c r="J319" s="33"/>
      <c r="K319" s="33"/>
      <c r="L319" s="37">
        <v>1</v>
      </c>
    </row>
    <row r="320" spans="1:12" x14ac:dyDescent="0.2">
      <c r="A320" s="33"/>
      <c r="B320" s="33"/>
      <c r="C320" s="33"/>
      <c r="D320" s="33" t="s">
        <v>137</v>
      </c>
      <c r="E320" s="33">
        <v>697.43</v>
      </c>
      <c r="F320" s="33">
        <v>1696.5</v>
      </c>
      <c r="G320" s="33">
        <v>3514.11</v>
      </c>
      <c r="H320" s="33" t="s">
        <v>36</v>
      </c>
      <c r="I320" s="33"/>
      <c r="J320" s="33">
        <v>1</v>
      </c>
      <c r="K320" s="33"/>
      <c r="L320" s="37">
        <v>1</v>
      </c>
    </row>
    <row r="321" spans="1:12" x14ac:dyDescent="0.2">
      <c r="A321" s="33"/>
      <c r="B321" s="33" t="s">
        <v>44</v>
      </c>
      <c r="C321" s="33" t="s">
        <v>45</v>
      </c>
      <c r="D321" s="33" t="s">
        <v>132</v>
      </c>
      <c r="E321" s="33">
        <v>610</v>
      </c>
      <c r="F321" s="33">
        <v>1467</v>
      </c>
      <c r="G321" s="33">
        <v>2912.03</v>
      </c>
      <c r="H321" s="33" t="s">
        <v>194</v>
      </c>
      <c r="I321" s="33"/>
      <c r="J321" s="33">
        <v>1</v>
      </c>
      <c r="K321" s="33"/>
      <c r="L321" s="37">
        <v>1</v>
      </c>
    </row>
    <row r="322" spans="1:12" x14ac:dyDescent="0.2">
      <c r="A322" s="33"/>
      <c r="B322" s="33"/>
      <c r="C322" s="33"/>
      <c r="D322" s="33" t="s">
        <v>192</v>
      </c>
      <c r="E322" s="33">
        <v>610</v>
      </c>
      <c r="F322" s="33">
        <v>1467</v>
      </c>
      <c r="G322" s="33">
        <v>2912.03</v>
      </c>
      <c r="H322" s="33" t="s">
        <v>194</v>
      </c>
      <c r="I322" s="33"/>
      <c r="J322" s="33">
        <v>1</v>
      </c>
      <c r="K322" s="33"/>
      <c r="L322" s="37">
        <v>1</v>
      </c>
    </row>
    <row r="323" spans="1:12" x14ac:dyDescent="0.2">
      <c r="A323" s="33"/>
      <c r="B323" s="33"/>
      <c r="C323" s="33"/>
      <c r="D323" s="33" t="s">
        <v>193</v>
      </c>
      <c r="E323" s="33">
        <v>610</v>
      </c>
      <c r="F323" s="33">
        <v>1467</v>
      </c>
      <c r="G323" s="33">
        <v>2912.03</v>
      </c>
      <c r="H323" s="33" t="s">
        <v>194</v>
      </c>
      <c r="I323" s="33"/>
      <c r="J323" s="33">
        <v>1</v>
      </c>
      <c r="K323" s="33"/>
      <c r="L323" s="37">
        <v>1</v>
      </c>
    </row>
    <row r="324" spans="1:12" x14ac:dyDescent="0.2">
      <c r="A324" s="33"/>
      <c r="B324" s="33"/>
      <c r="C324" s="33" t="s">
        <v>71</v>
      </c>
      <c r="D324" s="33" t="s">
        <v>70</v>
      </c>
      <c r="E324" s="33">
        <v>526.09</v>
      </c>
      <c r="F324" s="33">
        <v>1233</v>
      </c>
      <c r="G324" s="33">
        <v>2620.5500000000002</v>
      </c>
      <c r="H324" s="33" t="s">
        <v>36</v>
      </c>
      <c r="I324" s="33">
        <v>2</v>
      </c>
      <c r="J324" s="33"/>
      <c r="K324" s="33">
        <v>1</v>
      </c>
      <c r="L324" s="37">
        <v>3</v>
      </c>
    </row>
    <row r="325" spans="1:12" x14ac:dyDescent="0.2">
      <c r="A325" s="33"/>
      <c r="B325" s="33"/>
      <c r="C325" s="33"/>
      <c r="D325" s="33" t="s">
        <v>136</v>
      </c>
      <c r="E325" s="33">
        <v>526.09</v>
      </c>
      <c r="F325" s="33">
        <v>1233</v>
      </c>
      <c r="G325" s="33">
        <v>2594.12</v>
      </c>
      <c r="H325" s="33" t="s">
        <v>36</v>
      </c>
      <c r="I325" s="33"/>
      <c r="J325" s="33">
        <v>1</v>
      </c>
      <c r="K325" s="33">
        <v>2</v>
      </c>
      <c r="L325" s="37">
        <v>3</v>
      </c>
    </row>
    <row r="326" spans="1:12" x14ac:dyDescent="0.2">
      <c r="A326" s="33"/>
      <c r="B326" s="33"/>
      <c r="C326" s="33" t="s">
        <v>73</v>
      </c>
      <c r="D326" s="33" t="s">
        <v>90</v>
      </c>
      <c r="E326" s="33">
        <v>499.24</v>
      </c>
      <c r="F326" s="33">
        <v>1233</v>
      </c>
      <c r="G326" s="33">
        <v>2593.6999999999998</v>
      </c>
      <c r="H326" s="33" t="s">
        <v>36</v>
      </c>
      <c r="I326" s="33">
        <v>5</v>
      </c>
      <c r="J326" s="33"/>
      <c r="K326" s="33"/>
      <c r="L326" s="37">
        <v>5</v>
      </c>
    </row>
    <row r="327" spans="1:12" x14ac:dyDescent="0.2">
      <c r="A327" s="33"/>
      <c r="B327" s="33" t="s">
        <v>28</v>
      </c>
      <c r="C327" s="33" t="s">
        <v>29</v>
      </c>
      <c r="D327" s="33" t="s">
        <v>26</v>
      </c>
      <c r="E327" s="33">
        <v>445.5</v>
      </c>
      <c r="F327" s="33">
        <v>1102.5</v>
      </c>
      <c r="G327" s="33">
        <v>2264.98</v>
      </c>
      <c r="H327" s="33" t="s">
        <v>36</v>
      </c>
      <c r="I327" s="33">
        <v>2</v>
      </c>
      <c r="J327" s="33"/>
      <c r="K327" s="33"/>
      <c r="L327" s="37">
        <v>2</v>
      </c>
    </row>
    <row r="328" spans="1:12" x14ac:dyDescent="0.2">
      <c r="A328" s="30" t="s">
        <v>186</v>
      </c>
      <c r="B328" s="30"/>
      <c r="C328" s="30"/>
      <c r="D328" s="30"/>
      <c r="E328" s="30"/>
      <c r="F328" s="30"/>
      <c r="G328" s="30"/>
      <c r="H328" s="30"/>
      <c r="I328" s="30">
        <f>SUM(I315:I327)</f>
        <v>15</v>
      </c>
      <c r="J328" s="30">
        <f t="shared" ref="J328:L328" si="47">SUM(J315:J327)</f>
        <v>5</v>
      </c>
      <c r="K328" s="30">
        <f t="shared" si="47"/>
        <v>3</v>
      </c>
      <c r="L328" s="40">
        <f t="shared" si="47"/>
        <v>23</v>
      </c>
    </row>
    <row r="329" spans="1:12" x14ac:dyDescent="0.2">
      <c r="A329" s="33">
        <v>9340</v>
      </c>
      <c r="B329" s="33" t="s">
        <v>23</v>
      </c>
      <c r="C329" s="33" t="s">
        <v>32</v>
      </c>
      <c r="D329" s="33" t="s">
        <v>77</v>
      </c>
      <c r="E329" s="33">
        <v>697.43</v>
      </c>
      <c r="F329" s="33">
        <v>1696.5</v>
      </c>
      <c r="G329" s="33">
        <v>3541.28</v>
      </c>
      <c r="H329" s="33" t="s">
        <v>36</v>
      </c>
      <c r="I329" s="33">
        <v>1</v>
      </c>
      <c r="J329" s="33"/>
      <c r="K329" s="33"/>
      <c r="L329" s="37">
        <v>1</v>
      </c>
    </row>
    <row r="330" spans="1:12" x14ac:dyDescent="0.2">
      <c r="A330" s="33"/>
      <c r="B330" s="33" t="s">
        <v>44</v>
      </c>
      <c r="C330" s="33" t="s">
        <v>71</v>
      </c>
      <c r="D330" s="33" t="s">
        <v>70</v>
      </c>
      <c r="E330" s="33">
        <v>526.09</v>
      </c>
      <c r="F330" s="33">
        <v>1233</v>
      </c>
      <c r="G330" s="33">
        <v>2620.5500000000002</v>
      </c>
      <c r="H330" s="33" t="s">
        <v>36</v>
      </c>
      <c r="I330" s="33">
        <v>1</v>
      </c>
      <c r="J330" s="33"/>
      <c r="K330" s="33"/>
      <c r="L330" s="37">
        <v>1</v>
      </c>
    </row>
    <row r="331" spans="1:12" x14ac:dyDescent="0.2">
      <c r="A331" s="33"/>
      <c r="B331" s="39"/>
      <c r="C331" s="39"/>
      <c r="D331" s="39" t="s">
        <v>136</v>
      </c>
      <c r="E331" s="39">
        <v>526.09</v>
      </c>
      <c r="F331" s="39">
        <v>1233</v>
      </c>
      <c r="G331" s="39">
        <v>2594.12</v>
      </c>
      <c r="H331" s="39" t="s">
        <v>36</v>
      </c>
      <c r="I331" s="39"/>
      <c r="J331" s="39">
        <v>1</v>
      </c>
      <c r="K331" s="39"/>
      <c r="L331" s="37">
        <v>1</v>
      </c>
    </row>
    <row r="332" spans="1:12" x14ac:dyDescent="0.2">
      <c r="A332" s="30" t="s">
        <v>187</v>
      </c>
      <c r="B332" s="30"/>
      <c r="C332" s="30"/>
      <c r="D332" s="30"/>
      <c r="E332" s="30"/>
      <c r="F332" s="30"/>
      <c r="G332" s="30"/>
      <c r="H332" s="30"/>
      <c r="I332" s="30">
        <f>SUM(I329:I331)</f>
        <v>2</v>
      </c>
      <c r="J332" s="30">
        <f t="shared" ref="J332" si="48">SUM(J329:J331)</f>
        <v>1</v>
      </c>
      <c r="K332" s="30"/>
      <c r="L332" s="40">
        <f>SUM(L329:L331)</f>
        <v>3</v>
      </c>
    </row>
    <row r="333" spans="1:12" x14ac:dyDescent="0.2">
      <c r="A333" s="34" t="s">
        <v>139</v>
      </c>
      <c r="B333" s="34"/>
      <c r="C333" s="34"/>
      <c r="D333" s="34"/>
      <c r="E333" s="34"/>
      <c r="F333" s="34"/>
      <c r="G333" s="34"/>
      <c r="H333" s="34"/>
      <c r="I333" s="30">
        <v>406</v>
      </c>
      <c r="J333" s="30">
        <v>249</v>
      </c>
      <c r="K333" s="30">
        <v>15</v>
      </c>
      <c r="L333" s="40">
        <f>I333+J333+K333</f>
        <v>670</v>
      </c>
    </row>
    <row r="334" spans="1:12" x14ac:dyDescent="0.2">
      <c r="I334" s="31">
        <f>I14+I19+I23+I28+I33+I40+I52+I59+I64+I73+I75+I79+I88+I92+I94+I109+I113++I117+I126+I130+I141+I143+I154+I158+I160+I164+I172+I175+I185+I192+I196+I202+I211+I218+I220+I224+I227+I237+I247+I260+I271+I276+I281+I288+I300+I311+I314+I328+I332</f>
        <v>406</v>
      </c>
      <c r="J334" s="31">
        <f>J14+J19+J23+J28+J33+J40+J52+J59+J64+J73+J75+J79+J88+J92+J94+J109+J113++J117+J126+J130+J141+J143+J154+J158+J160+J164+J172+J175+J185+J192+J196+J202+J211+J218+J220+J224+J227+J237+J247+J260+J271+J276+J281+J288+J300+J311+J314+J328+J332</f>
        <v>249</v>
      </c>
      <c r="K334" s="31">
        <f>K14+K19+K23+K28+K33+K40+K52+K59+K64+K73+K75+K79+K88+K92+K94+K109+K113++K117+K126+K130+K141+K143+K154+K158+K160+K164+K172+K175+K185+K192+K196+K202+K211+K218+K220+K224+K227+K237+K247+K260+K271+K276+K281+K288+K300+K311+K314+K328+K332</f>
        <v>15</v>
      </c>
      <c r="L334" s="36">
        <f>L14+L19+L23+L28+L33+L40+L52+L59+L64+L73+L75+L79+L88+L92+L94+L109+L113++L117+L126+L130+L141+L143+L154+L158+L160+L164+L172+L175+L185+L192+L196+L202+L211+L218+L220+L224+L227+L237+L247+L260+L271+L276+L281+L288+L300+L311+L314+L328+L332</f>
        <v>670</v>
      </c>
    </row>
  </sheetData>
  <mergeCells count="1">
    <mergeCell ref="A2:L2"/>
  </mergeCells>
  <phoneticPr fontId="7" type="noConversion"/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3:F335"/>
  <sheetViews>
    <sheetView workbookViewId="0">
      <selection activeCell="E8" sqref="E8"/>
    </sheetView>
  </sheetViews>
  <sheetFormatPr baseColWidth="10" defaultRowHeight="15" x14ac:dyDescent="0.25"/>
  <cols>
    <col min="1" max="1" width="18.140625" customWidth="1"/>
    <col min="2" max="2" width="57.140625" customWidth="1"/>
    <col min="3" max="3" width="10.42578125" customWidth="1"/>
    <col min="4" max="4" width="11.42578125" customWidth="1"/>
    <col min="5" max="5" width="26.140625" style="43" bestFit="1" customWidth="1"/>
    <col min="6" max="6" width="29.140625" style="43" bestFit="1" customWidth="1"/>
    <col min="7" max="7" width="24.140625" customWidth="1"/>
    <col min="8" max="8" width="30.85546875" customWidth="1"/>
    <col min="9" max="9" width="32.85546875" customWidth="1"/>
    <col min="10" max="10" width="15.7109375" customWidth="1"/>
    <col min="11" max="51" width="120.28515625" customWidth="1"/>
    <col min="52" max="129" width="120.28515625" bestFit="1" customWidth="1"/>
    <col min="130" max="130" width="12.5703125" bestFit="1" customWidth="1"/>
  </cols>
  <sheetData>
    <row r="3" spans="1:6" x14ac:dyDescent="0.25">
      <c r="E3" s="41" t="s">
        <v>901</v>
      </c>
      <c r="F3"/>
    </row>
    <row r="4" spans="1:6" x14ac:dyDescent="0.25">
      <c r="A4" s="41" t="s">
        <v>6</v>
      </c>
      <c r="B4" s="41" t="s">
        <v>5</v>
      </c>
      <c r="C4" s="41" t="s">
        <v>8</v>
      </c>
      <c r="D4" s="41" t="s">
        <v>9</v>
      </c>
      <c r="E4" t="s">
        <v>820</v>
      </c>
      <c r="F4" t="s">
        <v>821</v>
      </c>
    </row>
    <row r="5" spans="1:6" x14ac:dyDescent="0.25">
      <c r="A5">
        <v>1300</v>
      </c>
      <c r="B5" t="s">
        <v>70</v>
      </c>
      <c r="C5" t="s">
        <v>44</v>
      </c>
      <c r="D5" t="s">
        <v>71</v>
      </c>
      <c r="E5" s="42">
        <v>2643.2999999999997</v>
      </c>
      <c r="F5" s="42">
        <v>6195.85</v>
      </c>
    </row>
    <row r="6" spans="1:6" x14ac:dyDescent="0.25">
      <c r="B6" t="s">
        <v>136</v>
      </c>
      <c r="C6" t="s">
        <v>44</v>
      </c>
      <c r="D6" t="s">
        <v>71</v>
      </c>
      <c r="E6">
        <v>1054.75</v>
      </c>
      <c r="F6">
        <v>2478.34</v>
      </c>
    </row>
    <row r="7" spans="1:6" x14ac:dyDescent="0.25">
      <c r="B7" t="s">
        <v>38</v>
      </c>
      <c r="C7" t="s">
        <v>19</v>
      </c>
      <c r="D7" t="s">
        <v>39</v>
      </c>
      <c r="E7">
        <v>1000.81</v>
      </c>
      <c r="F7">
        <v>2903.45</v>
      </c>
    </row>
    <row r="8" spans="1:6" x14ac:dyDescent="0.25">
      <c r="B8" t="s">
        <v>112</v>
      </c>
      <c r="C8" t="s">
        <v>19</v>
      </c>
      <c r="D8" t="s">
        <v>35</v>
      </c>
      <c r="E8">
        <v>839.48</v>
      </c>
      <c r="F8">
        <v>3492.12</v>
      </c>
    </row>
    <row r="9" spans="1:6" x14ac:dyDescent="0.25">
      <c r="B9" t="s">
        <v>63</v>
      </c>
      <c r="C9" t="s">
        <v>23</v>
      </c>
      <c r="D9" t="s">
        <v>64</v>
      </c>
      <c r="E9">
        <v>1489.58</v>
      </c>
      <c r="F9">
        <v>6366.18</v>
      </c>
    </row>
    <row r="10" spans="1:6" x14ac:dyDescent="0.25">
      <c r="B10" t="s">
        <v>96</v>
      </c>
      <c r="C10" t="s">
        <v>44</v>
      </c>
      <c r="D10" t="s">
        <v>920</v>
      </c>
      <c r="E10">
        <v>1138.26</v>
      </c>
      <c r="F10">
        <v>5315.44</v>
      </c>
    </row>
    <row r="11" spans="1:6" x14ac:dyDescent="0.25">
      <c r="B11" t="s">
        <v>92</v>
      </c>
      <c r="C11" t="s">
        <v>44</v>
      </c>
      <c r="D11" t="s">
        <v>73</v>
      </c>
      <c r="E11">
        <v>501.69</v>
      </c>
      <c r="F11">
        <v>2503.1999999999998</v>
      </c>
    </row>
    <row r="12" spans="1:6" x14ac:dyDescent="0.25">
      <c r="B12" t="s">
        <v>77</v>
      </c>
      <c r="C12" t="s">
        <v>23</v>
      </c>
      <c r="D12" t="s">
        <v>32</v>
      </c>
      <c r="E12">
        <v>1401.68</v>
      </c>
      <c r="F12">
        <v>3409.96</v>
      </c>
    </row>
    <row r="13" spans="1:6" x14ac:dyDescent="0.25">
      <c r="B13" t="s">
        <v>917</v>
      </c>
      <c r="C13" t="s">
        <v>19</v>
      </c>
      <c r="D13" t="s">
        <v>20</v>
      </c>
      <c r="E13">
        <v>1164.74</v>
      </c>
      <c r="F13">
        <v>3934.58</v>
      </c>
    </row>
    <row r="14" spans="1:6" x14ac:dyDescent="0.25">
      <c r="A14" t="s">
        <v>141</v>
      </c>
      <c r="E14">
        <v>11234.29</v>
      </c>
      <c r="F14">
        <v>36599.119999999995</v>
      </c>
    </row>
    <row r="15" spans="1:6" x14ac:dyDescent="0.25">
      <c r="A15">
        <v>1320</v>
      </c>
      <c r="B15" t="s">
        <v>63</v>
      </c>
      <c r="C15" t="s">
        <v>23</v>
      </c>
      <c r="D15" t="s">
        <v>64</v>
      </c>
      <c r="E15">
        <v>744.79</v>
      </c>
      <c r="F15">
        <v>3183.09</v>
      </c>
    </row>
    <row r="16" spans="1:6" x14ac:dyDescent="0.25">
      <c r="B16" t="s">
        <v>96</v>
      </c>
      <c r="C16" t="s">
        <v>44</v>
      </c>
      <c r="D16" t="s">
        <v>920</v>
      </c>
      <c r="E16">
        <v>11951.729999999996</v>
      </c>
      <c r="F16">
        <v>55812.12000000001</v>
      </c>
    </row>
    <row r="17" spans="1:6" x14ac:dyDescent="0.25">
      <c r="B17" t="s">
        <v>92</v>
      </c>
      <c r="C17" t="s">
        <v>44</v>
      </c>
      <c r="D17" t="s">
        <v>73</v>
      </c>
      <c r="E17">
        <v>53179.140000000058</v>
      </c>
      <c r="F17">
        <v>265339.20000000048</v>
      </c>
    </row>
    <row r="18" spans="1:6" x14ac:dyDescent="0.25">
      <c r="B18" t="s">
        <v>50</v>
      </c>
      <c r="C18" t="s">
        <v>23</v>
      </c>
      <c r="D18" t="s">
        <v>32</v>
      </c>
      <c r="E18">
        <v>4905.88</v>
      </c>
      <c r="F18">
        <v>19036.710000000003</v>
      </c>
    </row>
    <row r="19" spans="1:6" x14ac:dyDescent="0.25">
      <c r="A19" t="s">
        <v>142</v>
      </c>
      <c r="E19">
        <v>70781.540000000066</v>
      </c>
      <c r="F19">
        <v>343371.12000000052</v>
      </c>
    </row>
    <row r="20" spans="1:6" x14ac:dyDescent="0.25">
      <c r="A20">
        <v>1330</v>
      </c>
      <c r="B20" t="s">
        <v>96</v>
      </c>
      <c r="C20" t="s">
        <v>44</v>
      </c>
      <c r="D20" t="s">
        <v>920</v>
      </c>
      <c r="E20">
        <v>569.13</v>
      </c>
      <c r="F20">
        <v>2657.72</v>
      </c>
    </row>
    <row r="21" spans="1:6" x14ac:dyDescent="0.25">
      <c r="B21" t="s">
        <v>92</v>
      </c>
      <c r="C21" t="s">
        <v>44</v>
      </c>
      <c r="D21" t="s">
        <v>73</v>
      </c>
      <c r="E21">
        <v>4515.21</v>
      </c>
      <c r="F21">
        <v>22528.800000000003</v>
      </c>
    </row>
    <row r="22" spans="1:6" x14ac:dyDescent="0.25">
      <c r="B22" t="s">
        <v>77</v>
      </c>
      <c r="C22" t="s">
        <v>23</v>
      </c>
      <c r="D22" t="s">
        <v>32</v>
      </c>
      <c r="E22">
        <v>700.84</v>
      </c>
      <c r="F22">
        <v>1704.98</v>
      </c>
    </row>
    <row r="23" spans="1:6" x14ac:dyDescent="0.25">
      <c r="A23" t="s">
        <v>143</v>
      </c>
      <c r="E23">
        <v>5785.18</v>
      </c>
      <c r="F23">
        <v>26891.500000000004</v>
      </c>
    </row>
    <row r="24" spans="1:6" x14ac:dyDescent="0.25">
      <c r="A24">
        <v>1341</v>
      </c>
      <c r="B24" t="s">
        <v>70</v>
      </c>
      <c r="C24" t="s">
        <v>44</v>
      </c>
      <c r="D24" t="s">
        <v>71</v>
      </c>
      <c r="E24">
        <v>1057.32</v>
      </c>
      <c r="F24">
        <v>2478.34</v>
      </c>
    </row>
    <row r="25" spans="1:6" x14ac:dyDescent="0.25">
      <c r="B25" t="s">
        <v>26</v>
      </c>
      <c r="C25" t="s">
        <v>28</v>
      </c>
      <c r="D25" t="s">
        <v>29</v>
      </c>
      <c r="E25">
        <v>895.36</v>
      </c>
      <c r="F25">
        <v>2216.02</v>
      </c>
    </row>
    <row r="26" spans="1:6" x14ac:dyDescent="0.25">
      <c r="B26" t="s">
        <v>123</v>
      </c>
      <c r="C26" t="s">
        <v>19</v>
      </c>
      <c r="D26" t="s">
        <v>111</v>
      </c>
      <c r="E26">
        <v>1044.71</v>
      </c>
      <c r="F26">
        <v>3129.57</v>
      </c>
    </row>
    <row r="27" spans="1:6" x14ac:dyDescent="0.25">
      <c r="A27" t="s">
        <v>144</v>
      </c>
      <c r="E27">
        <v>2997.39</v>
      </c>
      <c r="F27">
        <v>7823.93</v>
      </c>
    </row>
    <row r="28" spans="1:6" x14ac:dyDescent="0.25">
      <c r="A28">
        <v>1350</v>
      </c>
      <c r="B28" t="s">
        <v>188</v>
      </c>
      <c r="C28" t="s">
        <v>23</v>
      </c>
      <c r="D28" t="s">
        <v>32</v>
      </c>
      <c r="E28">
        <v>700.84</v>
      </c>
      <c r="F28">
        <v>1388.41</v>
      </c>
    </row>
    <row r="29" spans="1:6" x14ac:dyDescent="0.25">
      <c r="B29" t="s">
        <v>91</v>
      </c>
      <c r="C29" t="s">
        <v>44</v>
      </c>
      <c r="D29" t="s">
        <v>73</v>
      </c>
      <c r="E29">
        <v>5016.8999999999996</v>
      </c>
      <c r="F29">
        <v>12391.7</v>
      </c>
    </row>
    <row r="30" spans="1:6" x14ac:dyDescent="0.25">
      <c r="B30" t="s">
        <v>919</v>
      </c>
      <c r="C30" t="s">
        <v>28</v>
      </c>
      <c r="D30" t="s">
        <v>29</v>
      </c>
      <c r="E30">
        <v>447.68</v>
      </c>
      <c r="F30">
        <v>1108.01</v>
      </c>
    </row>
    <row r="31" spans="1:6" x14ac:dyDescent="0.25">
      <c r="B31" t="s">
        <v>930</v>
      </c>
      <c r="C31" t="s">
        <v>19</v>
      </c>
      <c r="D31" t="s">
        <v>39</v>
      </c>
      <c r="E31">
        <v>1000.81</v>
      </c>
      <c r="F31">
        <v>2718.02</v>
      </c>
    </row>
    <row r="32" spans="1:6" x14ac:dyDescent="0.25">
      <c r="B32" t="s">
        <v>928</v>
      </c>
      <c r="C32" t="s">
        <v>44</v>
      </c>
      <c r="D32" t="s">
        <v>73</v>
      </c>
      <c r="E32">
        <v>501.69</v>
      </c>
      <c r="F32">
        <v>1239.17</v>
      </c>
    </row>
    <row r="33" spans="1:6" x14ac:dyDescent="0.25">
      <c r="A33" t="s">
        <v>145</v>
      </c>
      <c r="E33">
        <v>7667.9199999999992</v>
      </c>
      <c r="F33">
        <v>18845.309999999998</v>
      </c>
    </row>
    <row r="34" spans="1:6" x14ac:dyDescent="0.25">
      <c r="A34">
        <v>1500</v>
      </c>
      <c r="B34" t="s">
        <v>70</v>
      </c>
      <c r="C34" t="s">
        <v>44</v>
      </c>
      <c r="D34" t="s">
        <v>71</v>
      </c>
      <c r="E34">
        <v>528.66</v>
      </c>
      <c r="F34">
        <v>1239.17</v>
      </c>
    </row>
    <row r="35" spans="1:6" x14ac:dyDescent="0.25">
      <c r="B35" t="s">
        <v>26</v>
      </c>
      <c r="C35" t="s">
        <v>28</v>
      </c>
      <c r="D35" t="s">
        <v>29</v>
      </c>
      <c r="E35">
        <v>1790.72</v>
      </c>
      <c r="F35">
        <v>4432.04</v>
      </c>
    </row>
    <row r="36" spans="1:6" x14ac:dyDescent="0.25">
      <c r="B36" t="s">
        <v>131</v>
      </c>
      <c r="C36" t="s">
        <v>28</v>
      </c>
      <c r="D36" t="s">
        <v>29</v>
      </c>
      <c r="E36">
        <v>447.68</v>
      </c>
      <c r="F36">
        <v>1108.01</v>
      </c>
    </row>
    <row r="37" spans="1:6" x14ac:dyDescent="0.25">
      <c r="B37" t="s">
        <v>130</v>
      </c>
      <c r="C37" t="s">
        <v>19</v>
      </c>
      <c r="D37" t="s">
        <v>20</v>
      </c>
      <c r="E37">
        <v>1164.74</v>
      </c>
      <c r="F37">
        <v>3314.99</v>
      </c>
    </row>
    <row r="38" spans="1:6" x14ac:dyDescent="0.25">
      <c r="B38" t="s">
        <v>132</v>
      </c>
      <c r="C38" t="s">
        <v>44</v>
      </c>
      <c r="D38" t="s">
        <v>45</v>
      </c>
      <c r="E38">
        <v>612.99</v>
      </c>
      <c r="F38">
        <v>1474.34</v>
      </c>
    </row>
    <row r="39" spans="1:6" x14ac:dyDescent="0.25">
      <c r="B39" t="s">
        <v>34</v>
      </c>
      <c r="C39" t="s">
        <v>19</v>
      </c>
      <c r="D39" t="s">
        <v>35</v>
      </c>
      <c r="E39">
        <v>3357.92</v>
      </c>
      <c r="F39">
        <v>8610.84</v>
      </c>
    </row>
    <row r="40" spans="1:6" x14ac:dyDescent="0.25">
      <c r="B40" t="s">
        <v>77</v>
      </c>
      <c r="C40" t="s">
        <v>23</v>
      </c>
      <c r="D40" t="s">
        <v>32</v>
      </c>
      <c r="E40">
        <v>700.84</v>
      </c>
      <c r="F40">
        <v>1704.98</v>
      </c>
    </row>
    <row r="41" spans="1:6" x14ac:dyDescent="0.25">
      <c r="B41" t="s">
        <v>137</v>
      </c>
      <c r="C41" t="s">
        <v>23</v>
      </c>
      <c r="D41" t="s">
        <v>32</v>
      </c>
      <c r="E41">
        <v>700.84</v>
      </c>
      <c r="F41">
        <v>1704.98</v>
      </c>
    </row>
    <row r="42" spans="1:6" x14ac:dyDescent="0.25">
      <c r="B42" t="s">
        <v>935</v>
      </c>
      <c r="C42" t="s">
        <v>19</v>
      </c>
      <c r="D42" t="s">
        <v>39</v>
      </c>
      <c r="E42">
        <v>1000.81</v>
      </c>
      <c r="F42">
        <v>2718.02</v>
      </c>
    </row>
    <row r="43" spans="1:6" x14ac:dyDescent="0.25">
      <c r="A43" t="s">
        <v>146</v>
      </c>
      <c r="E43">
        <v>10305.199999999999</v>
      </c>
      <c r="F43">
        <v>26307.37</v>
      </c>
    </row>
    <row r="44" spans="1:6" x14ac:dyDescent="0.25">
      <c r="A44">
        <v>1510</v>
      </c>
      <c r="B44" t="s">
        <v>70</v>
      </c>
      <c r="C44" t="s">
        <v>44</v>
      </c>
      <c r="D44" t="s">
        <v>71</v>
      </c>
      <c r="E44">
        <v>1057.32</v>
      </c>
      <c r="F44">
        <v>2478.34</v>
      </c>
    </row>
    <row r="45" spans="1:6" x14ac:dyDescent="0.25">
      <c r="B45" t="s">
        <v>136</v>
      </c>
      <c r="C45" t="s">
        <v>44</v>
      </c>
      <c r="D45" t="s">
        <v>71</v>
      </c>
      <c r="E45">
        <v>1054.75</v>
      </c>
      <c r="F45">
        <v>2478.34</v>
      </c>
    </row>
    <row r="46" spans="1:6" x14ac:dyDescent="0.25">
      <c r="B46" t="s">
        <v>46</v>
      </c>
      <c r="C46" t="s">
        <v>19</v>
      </c>
      <c r="D46" t="s">
        <v>35</v>
      </c>
      <c r="E46">
        <v>1678.96</v>
      </c>
      <c r="F46">
        <v>4305.42</v>
      </c>
    </row>
    <row r="47" spans="1:6" x14ac:dyDescent="0.25">
      <c r="B47" t="s">
        <v>53</v>
      </c>
      <c r="C47" t="s">
        <v>23</v>
      </c>
      <c r="D47" t="s">
        <v>32</v>
      </c>
      <c r="E47">
        <v>3504.2000000000003</v>
      </c>
      <c r="F47">
        <v>8524.9</v>
      </c>
    </row>
    <row r="48" spans="1:6" x14ac:dyDescent="0.25">
      <c r="B48" t="s">
        <v>109</v>
      </c>
      <c r="C48" t="s">
        <v>19</v>
      </c>
      <c r="D48" t="s">
        <v>20</v>
      </c>
      <c r="E48">
        <v>1164.74</v>
      </c>
      <c r="F48">
        <v>3314.99</v>
      </c>
    </row>
    <row r="49" spans="1:6" x14ac:dyDescent="0.25">
      <c r="B49" t="s">
        <v>82</v>
      </c>
      <c r="C49" t="s">
        <v>23</v>
      </c>
      <c r="D49" t="s">
        <v>32</v>
      </c>
      <c r="E49">
        <v>1401.68</v>
      </c>
      <c r="F49">
        <v>3409.96</v>
      </c>
    </row>
    <row r="50" spans="1:6" x14ac:dyDescent="0.25">
      <c r="B50" t="s">
        <v>43</v>
      </c>
      <c r="C50" t="s">
        <v>44</v>
      </c>
      <c r="D50" t="s">
        <v>45</v>
      </c>
      <c r="E50">
        <v>612.99</v>
      </c>
      <c r="F50">
        <v>1474.34</v>
      </c>
    </row>
    <row r="51" spans="1:6" x14ac:dyDescent="0.25">
      <c r="B51" t="s">
        <v>132</v>
      </c>
      <c r="C51" t="s">
        <v>44</v>
      </c>
      <c r="D51" t="s">
        <v>45</v>
      </c>
      <c r="E51">
        <v>612.99</v>
      </c>
      <c r="F51">
        <v>1474.34</v>
      </c>
    </row>
    <row r="52" spans="1:6" x14ac:dyDescent="0.25">
      <c r="A52" t="s">
        <v>147</v>
      </c>
      <c r="E52">
        <v>11087.63</v>
      </c>
      <c r="F52">
        <v>27460.629999999997</v>
      </c>
    </row>
    <row r="53" spans="1:6" x14ac:dyDescent="0.25">
      <c r="A53">
        <v>1532</v>
      </c>
      <c r="B53" t="s">
        <v>70</v>
      </c>
      <c r="C53" t="s">
        <v>44</v>
      </c>
      <c r="D53" t="s">
        <v>71</v>
      </c>
      <c r="E53">
        <v>528.66</v>
      </c>
      <c r="F53">
        <v>1239.17</v>
      </c>
    </row>
    <row r="54" spans="1:6" x14ac:dyDescent="0.25">
      <c r="B54" t="s">
        <v>121</v>
      </c>
      <c r="C54" t="s">
        <v>44</v>
      </c>
      <c r="D54" t="s">
        <v>45</v>
      </c>
      <c r="E54">
        <v>612.99</v>
      </c>
      <c r="F54">
        <v>1474.34</v>
      </c>
    </row>
    <row r="55" spans="1:6" x14ac:dyDescent="0.25">
      <c r="B55" t="s">
        <v>851</v>
      </c>
      <c r="C55" t="s">
        <v>23</v>
      </c>
      <c r="D55" t="s">
        <v>32</v>
      </c>
      <c r="E55">
        <v>700.84</v>
      </c>
      <c r="F55">
        <v>1704.98</v>
      </c>
    </row>
    <row r="56" spans="1:6" x14ac:dyDescent="0.25">
      <c r="B56" t="s">
        <v>43</v>
      </c>
      <c r="C56" t="s">
        <v>44</v>
      </c>
      <c r="D56" t="s">
        <v>45</v>
      </c>
      <c r="E56">
        <v>612.99</v>
      </c>
      <c r="F56">
        <v>1474.34</v>
      </c>
    </row>
    <row r="57" spans="1:6" x14ac:dyDescent="0.25">
      <c r="B57" t="s">
        <v>132</v>
      </c>
      <c r="C57" t="s">
        <v>44</v>
      </c>
      <c r="D57" t="s">
        <v>45</v>
      </c>
      <c r="E57">
        <v>612.99</v>
      </c>
      <c r="F57">
        <v>1474.34</v>
      </c>
    </row>
    <row r="58" spans="1:6" x14ac:dyDescent="0.25">
      <c r="B58" t="s">
        <v>110</v>
      </c>
      <c r="C58" t="s">
        <v>19</v>
      </c>
      <c r="D58" t="s">
        <v>39</v>
      </c>
      <c r="E58">
        <v>1000.81</v>
      </c>
      <c r="F58">
        <v>2718.02</v>
      </c>
    </row>
    <row r="59" spans="1:6" x14ac:dyDescent="0.25">
      <c r="B59" t="s">
        <v>926</v>
      </c>
      <c r="C59" t="s">
        <v>23</v>
      </c>
      <c r="D59" t="s">
        <v>35</v>
      </c>
      <c r="E59">
        <v>839.48</v>
      </c>
      <c r="F59">
        <v>1998.95</v>
      </c>
    </row>
    <row r="60" spans="1:6" x14ac:dyDescent="0.25">
      <c r="A60" t="s">
        <v>148</v>
      </c>
      <c r="E60">
        <v>4908.76</v>
      </c>
      <c r="F60">
        <v>12084.140000000001</v>
      </c>
    </row>
    <row r="61" spans="1:6" x14ac:dyDescent="0.25">
      <c r="A61">
        <v>1600</v>
      </c>
      <c r="B61" t="s">
        <v>61</v>
      </c>
      <c r="C61" t="s">
        <v>28</v>
      </c>
      <c r="D61" t="s">
        <v>55</v>
      </c>
      <c r="E61">
        <v>474.69</v>
      </c>
      <c r="F61">
        <v>1655.24</v>
      </c>
    </row>
    <row r="62" spans="1:6" x14ac:dyDescent="0.25">
      <c r="B62" t="s">
        <v>75</v>
      </c>
      <c r="C62" t="s">
        <v>28</v>
      </c>
      <c r="D62" t="s">
        <v>29</v>
      </c>
      <c r="E62">
        <v>447.68</v>
      </c>
      <c r="F62">
        <v>1365.8</v>
      </c>
    </row>
    <row r="63" spans="1:6" x14ac:dyDescent="0.25">
      <c r="B63" t="s">
        <v>79</v>
      </c>
      <c r="C63" t="s">
        <v>28</v>
      </c>
      <c r="D63" t="s">
        <v>29</v>
      </c>
      <c r="E63">
        <v>447.68</v>
      </c>
      <c r="F63">
        <v>1365.8</v>
      </c>
    </row>
    <row r="64" spans="1:6" x14ac:dyDescent="0.25">
      <c r="B64" t="s">
        <v>68</v>
      </c>
      <c r="C64" t="s">
        <v>28</v>
      </c>
      <c r="D64" t="s">
        <v>29</v>
      </c>
      <c r="E64">
        <v>447.68</v>
      </c>
      <c r="F64">
        <v>1058.27</v>
      </c>
    </row>
    <row r="65" spans="1:6" x14ac:dyDescent="0.25">
      <c r="A65" t="s">
        <v>149</v>
      </c>
      <c r="E65">
        <v>1817.73</v>
      </c>
      <c r="F65">
        <v>5445.1100000000006</v>
      </c>
    </row>
    <row r="66" spans="1:6" x14ac:dyDescent="0.25">
      <c r="A66">
        <v>1630</v>
      </c>
      <c r="B66" t="s">
        <v>70</v>
      </c>
      <c r="C66" t="s">
        <v>44</v>
      </c>
      <c r="D66" t="s">
        <v>71</v>
      </c>
      <c r="E66">
        <v>528.66</v>
      </c>
      <c r="F66">
        <v>1239.17</v>
      </c>
    </row>
    <row r="67" spans="1:6" x14ac:dyDescent="0.25">
      <c r="B67" t="s">
        <v>136</v>
      </c>
      <c r="C67" t="s">
        <v>44</v>
      </c>
      <c r="D67" t="s">
        <v>71</v>
      </c>
      <c r="E67">
        <v>1057.32</v>
      </c>
      <c r="F67">
        <v>2478.34</v>
      </c>
    </row>
    <row r="68" spans="1:6" x14ac:dyDescent="0.25">
      <c r="B68" t="s">
        <v>47</v>
      </c>
      <c r="C68" t="s">
        <v>28</v>
      </c>
      <c r="D68" t="s">
        <v>42</v>
      </c>
      <c r="E68">
        <v>366.76</v>
      </c>
      <c r="F68">
        <v>1013.04</v>
      </c>
    </row>
    <row r="69" spans="1:6" x14ac:dyDescent="0.25">
      <c r="B69" t="s">
        <v>62</v>
      </c>
      <c r="C69" t="s">
        <v>28</v>
      </c>
      <c r="D69" t="s">
        <v>55</v>
      </c>
      <c r="E69">
        <v>474.69</v>
      </c>
      <c r="F69">
        <v>1655.24</v>
      </c>
    </row>
    <row r="70" spans="1:6" x14ac:dyDescent="0.25">
      <c r="B70" t="s">
        <v>75</v>
      </c>
      <c r="C70" t="s">
        <v>28</v>
      </c>
      <c r="D70" t="s">
        <v>29</v>
      </c>
      <c r="E70">
        <v>447.68</v>
      </c>
      <c r="F70">
        <v>1365.8</v>
      </c>
    </row>
    <row r="71" spans="1:6" x14ac:dyDescent="0.25">
      <c r="B71" t="s">
        <v>68</v>
      </c>
      <c r="C71" t="s">
        <v>28</v>
      </c>
      <c r="D71" t="s">
        <v>29</v>
      </c>
      <c r="E71">
        <v>447.68</v>
      </c>
      <c r="F71">
        <v>1058.27</v>
      </c>
    </row>
    <row r="72" spans="1:6" x14ac:dyDescent="0.25">
      <c r="B72" t="s">
        <v>117</v>
      </c>
      <c r="C72" t="s">
        <v>94</v>
      </c>
      <c r="D72" t="s">
        <v>42</v>
      </c>
      <c r="E72">
        <v>733.52</v>
      </c>
      <c r="F72">
        <v>2125.58</v>
      </c>
    </row>
    <row r="73" spans="1:6" x14ac:dyDescent="0.25">
      <c r="B73" t="s">
        <v>929</v>
      </c>
      <c r="C73" t="s">
        <v>23</v>
      </c>
      <c r="D73" t="s">
        <v>35</v>
      </c>
      <c r="E73">
        <v>835.38</v>
      </c>
      <c r="F73">
        <v>1998.95</v>
      </c>
    </row>
    <row r="74" spans="1:6" x14ac:dyDescent="0.25">
      <c r="A74" t="s">
        <v>150</v>
      </c>
      <c r="E74">
        <v>4891.6899999999996</v>
      </c>
      <c r="F74">
        <v>12934.390000000001</v>
      </c>
    </row>
    <row r="75" spans="1:6" x14ac:dyDescent="0.25">
      <c r="A75">
        <v>1640</v>
      </c>
      <c r="B75" t="s">
        <v>136</v>
      </c>
      <c r="C75" t="s">
        <v>44</v>
      </c>
      <c r="D75" t="s">
        <v>71</v>
      </c>
      <c r="E75">
        <v>528.66</v>
      </c>
      <c r="F75">
        <v>1239.17</v>
      </c>
    </row>
    <row r="76" spans="1:6" x14ac:dyDescent="0.25">
      <c r="B76" t="s">
        <v>918</v>
      </c>
      <c r="C76" t="s">
        <v>23</v>
      </c>
      <c r="D76" t="s">
        <v>35</v>
      </c>
      <c r="E76">
        <v>839.48</v>
      </c>
      <c r="F76">
        <v>1998.95</v>
      </c>
    </row>
    <row r="77" spans="1:6" x14ac:dyDescent="0.25">
      <c r="A77" t="s">
        <v>151</v>
      </c>
      <c r="E77">
        <v>1368.1399999999999</v>
      </c>
      <c r="F77">
        <v>3238.12</v>
      </c>
    </row>
    <row r="78" spans="1:6" x14ac:dyDescent="0.25">
      <c r="A78">
        <v>1650</v>
      </c>
      <c r="B78" t="s">
        <v>76</v>
      </c>
      <c r="C78" t="s">
        <v>28</v>
      </c>
      <c r="D78" t="s">
        <v>29</v>
      </c>
      <c r="E78">
        <v>447.68</v>
      </c>
      <c r="F78">
        <v>1365.8</v>
      </c>
    </row>
    <row r="79" spans="1:6" x14ac:dyDescent="0.25">
      <c r="B79" t="s">
        <v>80</v>
      </c>
      <c r="C79" t="s">
        <v>28</v>
      </c>
      <c r="D79" t="s">
        <v>29</v>
      </c>
      <c r="E79">
        <v>895.36</v>
      </c>
      <c r="F79">
        <v>2116.54</v>
      </c>
    </row>
    <row r="80" spans="1:6" x14ac:dyDescent="0.25">
      <c r="B80" t="s">
        <v>117</v>
      </c>
      <c r="C80" t="s">
        <v>94</v>
      </c>
      <c r="D80" t="s">
        <v>42</v>
      </c>
      <c r="E80">
        <v>366.76</v>
      </c>
      <c r="F80">
        <v>1062.79</v>
      </c>
    </row>
    <row r="81" spans="1:6" x14ac:dyDescent="0.25">
      <c r="A81" t="s">
        <v>152</v>
      </c>
      <c r="E81">
        <v>1709.8</v>
      </c>
      <c r="F81">
        <v>4545.13</v>
      </c>
    </row>
    <row r="82" spans="1:6" x14ac:dyDescent="0.25">
      <c r="A82">
        <v>1710</v>
      </c>
      <c r="B82" t="s">
        <v>70</v>
      </c>
      <c r="C82" t="s">
        <v>44</v>
      </c>
      <c r="D82" t="s">
        <v>71</v>
      </c>
      <c r="E82">
        <v>528.66</v>
      </c>
      <c r="F82">
        <v>1239.17</v>
      </c>
    </row>
    <row r="83" spans="1:6" x14ac:dyDescent="0.25">
      <c r="B83" t="s">
        <v>57</v>
      </c>
      <c r="C83" t="s">
        <v>28</v>
      </c>
      <c r="D83" t="s">
        <v>55</v>
      </c>
      <c r="E83">
        <v>949.38</v>
      </c>
      <c r="F83">
        <v>3310.48</v>
      </c>
    </row>
    <row r="84" spans="1:6" x14ac:dyDescent="0.25">
      <c r="B84" t="s">
        <v>67</v>
      </c>
      <c r="C84" t="s">
        <v>28</v>
      </c>
      <c r="D84" t="s">
        <v>29</v>
      </c>
      <c r="E84">
        <v>2238.4</v>
      </c>
      <c r="F84">
        <v>6829</v>
      </c>
    </row>
    <row r="85" spans="1:6" x14ac:dyDescent="0.25">
      <c r="B85" t="s">
        <v>74</v>
      </c>
      <c r="C85" t="s">
        <v>28</v>
      </c>
      <c r="D85" t="s">
        <v>29</v>
      </c>
      <c r="E85">
        <v>6715.2000000000007</v>
      </c>
      <c r="F85">
        <v>15874.050000000005</v>
      </c>
    </row>
    <row r="86" spans="1:6" x14ac:dyDescent="0.25">
      <c r="B86" t="s">
        <v>119</v>
      </c>
      <c r="C86" t="s">
        <v>94</v>
      </c>
      <c r="D86" t="s">
        <v>42</v>
      </c>
      <c r="E86">
        <v>366.76</v>
      </c>
      <c r="F86">
        <v>1062.79</v>
      </c>
    </row>
    <row r="87" spans="1:6" x14ac:dyDescent="0.25">
      <c r="B87" t="s">
        <v>844</v>
      </c>
      <c r="C87" t="s">
        <v>23</v>
      </c>
      <c r="D87" t="s">
        <v>32</v>
      </c>
      <c r="E87">
        <v>700.84</v>
      </c>
      <c r="F87">
        <v>1704.98</v>
      </c>
    </row>
    <row r="88" spans="1:6" x14ac:dyDescent="0.25">
      <c r="B88" t="s">
        <v>916</v>
      </c>
      <c r="C88" t="s">
        <v>23</v>
      </c>
      <c r="D88" t="s">
        <v>35</v>
      </c>
      <c r="E88">
        <v>839.48</v>
      </c>
      <c r="F88">
        <v>2672.5</v>
      </c>
    </row>
    <row r="89" spans="1:6" x14ac:dyDescent="0.25">
      <c r="B89" t="s">
        <v>927</v>
      </c>
      <c r="C89" t="s">
        <v>19</v>
      </c>
      <c r="D89" t="s">
        <v>39</v>
      </c>
      <c r="E89">
        <v>1000.81</v>
      </c>
      <c r="F89">
        <v>2718.02</v>
      </c>
    </row>
    <row r="90" spans="1:6" x14ac:dyDescent="0.25">
      <c r="A90" t="s">
        <v>153</v>
      </c>
      <c r="E90">
        <v>13339.53</v>
      </c>
      <c r="F90">
        <v>35410.990000000005</v>
      </c>
    </row>
    <row r="91" spans="1:6" x14ac:dyDescent="0.25">
      <c r="A91">
        <v>1720</v>
      </c>
      <c r="B91" t="s">
        <v>70</v>
      </c>
      <c r="C91" t="s">
        <v>44</v>
      </c>
      <c r="D91" t="s">
        <v>71</v>
      </c>
      <c r="E91">
        <v>528.66</v>
      </c>
      <c r="F91">
        <v>1239.17</v>
      </c>
    </row>
    <row r="92" spans="1:6" x14ac:dyDescent="0.25">
      <c r="B92" t="s">
        <v>136</v>
      </c>
      <c r="C92" t="s">
        <v>44</v>
      </c>
      <c r="D92" t="s">
        <v>71</v>
      </c>
      <c r="E92">
        <v>528.66</v>
      </c>
      <c r="F92">
        <v>1239.17</v>
      </c>
    </row>
    <row r="93" spans="1:6" x14ac:dyDescent="0.25">
      <c r="B93" t="s">
        <v>26</v>
      </c>
      <c r="C93" t="s">
        <v>28</v>
      </c>
      <c r="D93" t="s">
        <v>29</v>
      </c>
      <c r="E93">
        <v>447.68</v>
      </c>
      <c r="F93">
        <v>1108.01</v>
      </c>
    </row>
    <row r="94" spans="1:6" x14ac:dyDescent="0.25">
      <c r="B94" t="s">
        <v>843</v>
      </c>
      <c r="C94" t="s">
        <v>19</v>
      </c>
      <c r="D94" t="s">
        <v>35</v>
      </c>
      <c r="E94">
        <v>839.48</v>
      </c>
      <c r="F94">
        <v>2152.71</v>
      </c>
    </row>
    <row r="95" spans="1:6" x14ac:dyDescent="0.25">
      <c r="B95" t="s">
        <v>137</v>
      </c>
      <c r="C95" t="s">
        <v>23</v>
      </c>
      <c r="D95" t="s">
        <v>32</v>
      </c>
      <c r="E95">
        <v>700.84</v>
      </c>
      <c r="F95">
        <v>1704.98</v>
      </c>
    </row>
    <row r="96" spans="1:6" x14ac:dyDescent="0.25">
      <c r="A96" t="s">
        <v>877</v>
      </c>
      <c r="E96">
        <v>3045.32</v>
      </c>
      <c r="F96">
        <v>7444.0400000000009</v>
      </c>
    </row>
    <row r="97" spans="1:6" x14ac:dyDescent="0.25">
      <c r="A97">
        <v>2310</v>
      </c>
      <c r="B97" t="s">
        <v>122</v>
      </c>
      <c r="C97" t="s">
        <v>23</v>
      </c>
      <c r="D97" t="s">
        <v>32</v>
      </c>
      <c r="E97">
        <v>700.84</v>
      </c>
      <c r="F97">
        <v>1388.41</v>
      </c>
    </row>
    <row r="98" spans="1:6" x14ac:dyDescent="0.25">
      <c r="A98" t="s">
        <v>154</v>
      </c>
      <c r="E98">
        <v>700.84</v>
      </c>
      <c r="F98">
        <v>1388.41</v>
      </c>
    </row>
    <row r="99" spans="1:6" x14ac:dyDescent="0.25">
      <c r="A99">
        <v>2311</v>
      </c>
      <c r="B99" t="s">
        <v>70</v>
      </c>
      <c r="C99" t="s">
        <v>44</v>
      </c>
      <c r="D99" t="s">
        <v>71</v>
      </c>
      <c r="E99">
        <v>1057.32</v>
      </c>
      <c r="F99">
        <v>2478.34</v>
      </c>
    </row>
    <row r="100" spans="1:6" x14ac:dyDescent="0.25">
      <c r="B100" t="s">
        <v>113</v>
      </c>
      <c r="C100" t="s">
        <v>44</v>
      </c>
      <c r="D100" t="s">
        <v>71</v>
      </c>
      <c r="E100">
        <v>528.66</v>
      </c>
      <c r="F100">
        <v>1239.17</v>
      </c>
    </row>
    <row r="101" spans="1:6" x14ac:dyDescent="0.25">
      <c r="B101" t="s">
        <v>81</v>
      </c>
      <c r="C101" t="s">
        <v>23</v>
      </c>
      <c r="D101" t="s">
        <v>32</v>
      </c>
      <c r="E101">
        <v>700.84</v>
      </c>
      <c r="F101">
        <v>1388.41</v>
      </c>
    </row>
    <row r="102" spans="1:6" x14ac:dyDescent="0.25">
      <c r="B102" t="s">
        <v>26</v>
      </c>
      <c r="C102" t="s">
        <v>28</v>
      </c>
      <c r="D102" t="s">
        <v>29</v>
      </c>
      <c r="E102">
        <v>1790.72</v>
      </c>
      <c r="F102">
        <v>4432.04</v>
      </c>
    </row>
    <row r="103" spans="1:6" x14ac:dyDescent="0.25">
      <c r="B103" t="s">
        <v>97</v>
      </c>
      <c r="C103" t="s">
        <v>23</v>
      </c>
      <c r="D103" t="s">
        <v>32</v>
      </c>
      <c r="E103">
        <v>700.84</v>
      </c>
      <c r="F103">
        <v>1388.41</v>
      </c>
    </row>
    <row r="104" spans="1:6" x14ac:dyDescent="0.25">
      <c r="B104" t="s">
        <v>132</v>
      </c>
      <c r="C104" t="s">
        <v>44</v>
      </c>
      <c r="D104" t="s">
        <v>45</v>
      </c>
      <c r="E104">
        <v>612.99</v>
      </c>
      <c r="F104">
        <v>1474.34</v>
      </c>
    </row>
    <row r="105" spans="1:6" x14ac:dyDescent="0.25">
      <c r="B105" t="s">
        <v>95</v>
      </c>
      <c r="C105" t="s">
        <v>94</v>
      </c>
      <c r="D105" t="s">
        <v>42</v>
      </c>
      <c r="E105">
        <v>1833.8</v>
      </c>
      <c r="F105">
        <v>5474.75</v>
      </c>
    </row>
    <row r="106" spans="1:6" x14ac:dyDescent="0.25">
      <c r="B106" t="s">
        <v>56</v>
      </c>
      <c r="C106" t="s">
        <v>19</v>
      </c>
      <c r="D106" t="s">
        <v>35</v>
      </c>
      <c r="E106">
        <v>2518.44</v>
      </c>
      <c r="F106">
        <v>6458.13</v>
      </c>
    </row>
    <row r="107" spans="1:6" x14ac:dyDescent="0.25">
      <c r="B107" t="s">
        <v>77</v>
      </c>
      <c r="C107" t="s">
        <v>23</v>
      </c>
      <c r="D107" t="s">
        <v>32</v>
      </c>
      <c r="E107">
        <v>700.84</v>
      </c>
      <c r="F107">
        <v>1704.98</v>
      </c>
    </row>
    <row r="108" spans="1:6" x14ac:dyDescent="0.25">
      <c r="B108" t="s">
        <v>60</v>
      </c>
      <c r="C108" t="s">
        <v>23</v>
      </c>
      <c r="D108" t="s">
        <v>32</v>
      </c>
      <c r="E108">
        <v>5606.72</v>
      </c>
      <c r="F108">
        <v>11107.28</v>
      </c>
    </row>
    <row r="109" spans="1:6" x14ac:dyDescent="0.25">
      <c r="B109" t="s">
        <v>135</v>
      </c>
      <c r="C109" t="s">
        <v>23</v>
      </c>
      <c r="D109" t="s">
        <v>32</v>
      </c>
      <c r="E109">
        <v>3504.2000000000003</v>
      </c>
      <c r="F109">
        <v>6942.05</v>
      </c>
    </row>
    <row r="110" spans="1:6" x14ac:dyDescent="0.25">
      <c r="B110" t="s">
        <v>919</v>
      </c>
      <c r="C110" t="s">
        <v>28</v>
      </c>
      <c r="D110" t="s">
        <v>29</v>
      </c>
      <c r="E110">
        <v>447.68</v>
      </c>
      <c r="F110">
        <v>1108.01</v>
      </c>
    </row>
    <row r="111" spans="1:6" x14ac:dyDescent="0.25">
      <c r="B111" t="s">
        <v>936</v>
      </c>
      <c r="C111" t="s">
        <v>23</v>
      </c>
      <c r="D111" t="s">
        <v>35</v>
      </c>
      <c r="E111">
        <v>1000.81</v>
      </c>
      <c r="F111">
        <v>2718.02</v>
      </c>
    </row>
    <row r="112" spans="1:6" x14ac:dyDescent="0.25">
      <c r="B112" t="s">
        <v>932</v>
      </c>
      <c r="C112" t="s">
        <v>23</v>
      </c>
      <c r="D112" t="s">
        <v>35</v>
      </c>
      <c r="E112">
        <v>839.48</v>
      </c>
      <c r="F112">
        <v>2718.02</v>
      </c>
    </row>
    <row r="113" spans="1:6" x14ac:dyDescent="0.25">
      <c r="A113" t="s">
        <v>155</v>
      </c>
      <c r="E113">
        <v>21843.340000000004</v>
      </c>
      <c r="F113">
        <v>50631.95</v>
      </c>
    </row>
    <row r="114" spans="1:6" x14ac:dyDescent="0.25">
      <c r="A114">
        <v>2312</v>
      </c>
      <c r="B114" t="s">
        <v>70</v>
      </c>
      <c r="C114" t="s">
        <v>44</v>
      </c>
      <c r="D114" t="s">
        <v>71</v>
      </c>
      <c r="E114">
        <v>528.66</v>
      </c>
      <c r="F114">
        <v>1239.17</v>
      </c>
    </row>
    <row r="115" spans="1:6" x14ac:dyDescent="0.25">
      <c r="B115" t="s">
        <v>72</v>
      </c>
      <c r="C115" t="s">
        <v>44</v>
      </c>
      <c r="D115" t="s">
        <v>71</v>
      </c>
      <c r="E115">
        <v>528.66</v>
      </c>
      <c r="F115">
        <v>1239.17</v>
      </c>
    </row>
    <row r="116" spans="1:6" x14ac:dyDescent="0.25">
      <c r="A116" t="s">
        <v>156</v>
      </c>
      <c r="E116">
        <v>1057.32</v>
      </c>
      <c r="F116">
        <v>2478.34</v>
      </c>
    </row>
    <row r="117" spans="1:6" x14ac:dyDescent="0.25">
      <c r="A117">
        <v>2313</v>
      </c>
      <c r="B117" t="s">
        <v>70</v>
      </c>
      <c r="C117" t="s">
        <v>44</v>
      </c>
      <c r="D117" t="s">
        <v>71</v>
      </c>
      <c r="E117">
        <v>1057.32</v>
      </c>
      <c r="F117">
        <v>2478.34</v>
      </c>
    </row>
    <row r="118" spans="1:6" x14ac:dyDescent="0.25">
      <c r="B118" t="s">
        <v>60</v>
      </c>
      <c r="C118" t="s">
        <v>23</v>
      </c>
      <c r="D118" t="s">
        <v>32</v>
      </c>
      <c r="E118">
        <v>1401.68</v>
      </c>
      <c r="F118">
        <v>2776.82</v>
      </c>
    </row>
    <row r="119" spans="1:6" x14ac:dyDescent="0.25">
      <c r="B119" t="s">
        <v>135</v>
      </c>
      <c r="C119" t="s">
        <v>23</v>
      </c>
      <c r="D119" t="s">
        <v>32</v>
      </c>
      <c r="E119">
        <v>700.84</v>
      </c>
      <c r="F119">
        <v>1388.41</v>
      </c>
    </row>
    <row r="120" spans="1:6" x14ac:dyDescent="0.25">
      <c r="A120" t="s">
        <v>157</v>
      </c>
      <c r="E120">
        <v>3159.84</v>
      </c>
      <c r="F120">
        <v>6643.57</v>
      </c>
    </row>
    <row r="121" spans="1:6" x14ac:dyDescent="0.25">
      <c r="A121">
        <v>2410</v>
      </c>
      <c r="B121" t="s">
        <v>70</v>
      </c>
      <c r="C121" t="s">
        <v>44</v>
      </c>
      <c r="D121" t="s">
        <v>71</v>
      </c>
      <c r="E121">
        <v>1057.32</v>
      </c>
      <c r="F121">
        <v>2478.34</v>
      </c>
    </row>
    <row r="122" spans="1:6" x14ac:dyDescent="0.25">
      <c r="B122" t="s">
        <v>113</v>
      </c>
      <c r="C122" t="s">
        <v>44</v>
      </c>
      <c r="D122" t="s">
        <v>71</v>
      </c>
      <c r="E122">
        <v>1057.32</v>
      </c>
      <c r="F122">
        <v>2478.34</v>
      </c>
    </row>
    <row r="123" spans="1:6" x14ac:dyDescent="0.25">
      <c r="B123" t="s">
        <v>132</v>
      </c>
      <c r="C123" t="s">
        <v>44</v>
      </c>
      <c r="D123" t="s">
        <v>45</v>
      </c>
      <c r="E123">
        <v>612.99</v>
      </c>
      <c r="F123">
        <v>1474.34</v>
      </c>
    </row>
    <row r="124" spans="1:6" x14ac:dyDescent="0.25">
      <c r="B124" t="s">
        <v>103</v>
      </c>
      <c r="C124" t="s">
        <v>44</v>
      </c>
      <c r="D124" t="s">
        <v>71</v>
      </c>
      <c r="E124">
        <v>528.66</v>
      </c>
      <c r="F124">
        <v>1239.17</v>
      </c>
    </row>
    <row r="125" spans="1:6" x14ac:dyDescent="0.25">
      <c r="B125" t="s">
        <v>95</v>
      </c>
      <c r="C125" t="s">
        <v>94</v>
      </c>
      <c r="D125" t="s">
        <v>42</v>
      </c>
      <c r="E125">
        <v>366.76</v>
      </c>
      <c r="F125">
        <v>1094.95</v>
      </c>
    </row>
    <row r="126" spans="1:6" x14ac:dyDescent="0.25">
      <c r="B126" t="s">
        <v>69</v>
      </c>
      <c r="C126" t="s">
        <v>23</v>
      </c>
      <c r="D126" t="s">
        <v>32</v>
      </c>
      <c r="E126">
        <v>700.84</v>
      </c>
      <c r="F126">
        <v>1388.41</v>
      </c>
    </row>
    <row r="127" spans="1:6" x14ac:dyDescent="0.25">
      <c r="B127" t="s">
        <v>77</v>
      </c>
      <c r="C127" t="s">
        <v>23</v>
      </c>
      <c r="D127" t="s">
        <v>32</v>
      </c>
      <c r="E127">
        <v>700.84</v>
      </c>
      <c r="F127">
        <v>1704.98</v>
      </c>
    </row>
    <row r="128" spans="1:6" x14ac:dyDescent="0.25">
      <c r="B128" t="s">
        <v>921</v>
      </c>
      <c r="C128" t="s">
        <v>23</v>
      </c>
      <c r="D128" t="s">
        <v>35</v>
      </c>
      <c r="E128">
        <v>839.48</v>
      </c>
      <c r="F128">
        <v>2718.02</v>
      </c>
    </row>
    <row r="129" spans="1:6" x14ac:dyDescent="0.25">
      <c r="B129" t="s">
        <v>934</v>
      </c>
      <c r="C129" t="s">
        <v>23</v>
      </c>
      <c r="D129" t="s">
        <v>32</v>
      </c>
      <c r="E129">
        <v>700.84</v>
      </c>
      <c r="F129">
        <v>1388.41</v>
      </c>
    </row>
    <row r="130" spans="1:6" x14ac:dyDescent="0.25">
      <c r="B130" t="s">
        <v>923</v>
      </c>
      <c r="C130" t="s">
        <v>23</v>
      </c>
      <c r="D130" t="s">
        <v>35</v>
      </c>
      <c r="E130">
        <v>839.48</v>
      </c>
      <c r="F130">
        <v>2718.02</v>
      </c>
    </row>
    <row r="131" spans="1:6" x14ac:dyDescent="0.25">
      <c r="A131" t="s">
        <v>158</v>
      </c>
      <c r="E131">
        <v>7404.5300000000007</v>
      </c>
      <c r="F131">
        <v>18682.98</v>
      </c>
    </row>
    <row r="132" spans="1:6" x14ac:dyDescent="0.25">
      <c r="A132">
        <v>3110</v>
      </c>
      <c r="B132" t="s">
        <v>70</v>
      </c>
      <c r="C132" t="s">
        <v>44</v>
      </c>
      <c r="D132" t="s">
        <v>71</v>
      </c>
      <c r="E132">
        <v>528.66</v>
      </c>
      <c r="F132">
        <v>1239.17</v>
      </c>
    </row>
    <row r="133" spans="1:6" x14ac:dyDescent="0.25">
      <c r="B133" t="s">
        <v>116</v>
      </c>
      <c r="C133" t="s">
        <v>19</v>
      </c>
      <c r="D133" t="s">
        <v>35</v>
      </c>
      <c r="E133">
        <v>1678.96</v>
      </c>
      <c r="F133">
        <v>4305.42</v>
      </c>
    </row>
    <row r="134" spans="1:6" x14ac:dyDescent="0.25">
      <c r="B134" t="s">
        <v>882</v>
      </c>
      <c r="C134" t="s">
        <v>19</v>
      </c>
      <c r="D134" t="s">
        <v>39</v>
      </c>
      <c r="E134">
        <v>1000.81</v>
      </c>
      <c r="F134">
        <v>2718.02</v>
      </c>
    </row>
    <row r="135" spans="1:6" x14ac:dyDescent="0.25">
      <c r="A135" t="s">
        <v>159</v>
      </c>
      <c r="E135">
        <v>3208.43</v>
      </c>
      <c r="F135">
        <v>8262.61</v>
      </c>
    </row>
    <row r="136" spans="1:6" x14ac:dyDescent="0.25">
      <c r="A136">
        <v>3111</v>
      </c>
      <c r="B136" t="s">
        <v>136</v>
      </c>
      <c r="C136" t="s">
        <v>44</v>
      </c>
      <c r="D136" t="s">
        <v>71</v>
      </c>
      <c r="E136">
        <v>528.66</v>
      </c>
      <c r="F136">
        <v>1239.17</v>
      </c>
    </row>
    <row r="137" spans="1:6" x14ac:dyDescent="0.25">
      <c r="B137" t="s">
        <v>26</v>
      </c>
      <c r="C137" t="s">
        <v>28</v>
      </c>
      <c r="D137" t="s">
        <v>29</v>
      </c>
      <c r="E137">
        <v>447.68</v>
      </c>
      <c r="F137">
        <v>1108.01</v>
      </c>
    </row>
    <row r="138" spans="1:6" x14ac:dyDescent="0.25">
      <c r="B138" t="s">
        <v>97</v>
      </c>
      <c r="C138" t="s">
        <v>23</v>
      </c>
      <c r="D138" t="s">
        <v>32</v>
      </c>
      <c r="E138">
        <v>700.84</v>
      </c>
      <c r="F138">
        <v>1388.41</v>
      </c>
    </row>
    <row r="139" spans="1:6" x14ac:dyDescent="0.25">
      <c r="B139" t="s">
        <v>189</v>
      </c>
      <c r="C139" t="s">
        <v>23</v>
      </c>
      <c r="D139" t="s">
        <v>32</v>
      </c>
      <c r="E139">
        <v>700.84</v>
      </c>
      <c r="F139">
        <v>1388.41</v>
      </c>
    </row>
    <row r="140" spans="1:6" x14ac:dyDescent="0.25">
      <c r="B140" t="s">
        <v>49</v>
      </c>
      <c r="C140" t="s">
        <v>19</v>
      </c>
      <c r="D140" t="s">
        <v>35</v>
      </c>
      <c r="E140">
        <v>839.48</v>
      </c>
      <c r="F140">
        <v>2152.71</v>
      </c>
    </row>
    <row r="141" spans="1:6" x14ac:dyDescent="0.25">
      <c r="B141" t="s">
        <v>134</v>
      </c>
      <c r="C141" t="s">
        <v>19</v>
      </c>
      <c r="D141" t="s">
        <v>35</v>
      </c>
      <c r="E141">
        <v>839.48</v>
      </c>
      <c r="F141">
        <v>2152.71</v>
      </c>
    </row>
    <row r="142" spans="1:6" x14ac:dyDescent="0.25">
      <c r="B142" t="s">
        <v>56</v>
      </c>
      <c r="C142" t="s">
        <v>19</v>
      </c>
      <c r="D142" t="s">
        <v>35</v>
      </c>
      <c r="E142">
        <v>839.48</v>
      </c>
      <c r="F142">
        <v>2152.71</v>
      </c>
    </row>
    <row r="143" spans="1:6" x14ac:dyDescent="0.25">
      <c r="B143" t="s">
        <v>66</v>
      </c>
      <c r="C143" t="s">
        <v>19</v>
      </c>
      <c r="D143" t="s">
        <v>35</v>
      </c>
      <c r="E143">
        <v>1678.96</v>
      </c>
      <c r="F143">
        <v>4305.42</v>
      </c>
    </row>
    <row r="144" spans="1:6" x14ac:dyDescent="0.25">
      <c r="B144" t="s">
        <v>60</v>
      </c>
      <c r="C144" t="s">
        <v>23</v>
      </c>
      <c r="D144" t="s">
        <v>32</v>
      </c>
      <c r="E144">
        <v>700.84</v>
      </c>
      <c r="F144">
        <v>1388.41</v>
      </c>
    </row>
    <row r="145" spans="1:6" x14ac:dyDescent="0.25">
      <c r="B145" t="s">
        <v>919</v>
      </c>
      <c r="C145" t="s">
        <v>28</v>
      </c>
      <c r="D145" t="s">
        <v>29</v>
      </c>
      <c r="E145">
        <v>447.68</v>
      </c>
      <c r="F145">
        <v>1108.01</v>
      </c>
    </row>
    <row r="146" spans="1:6" x14ac:dyDescent="0.25">
      <c r="A146" t="s">
        <v>160</v>
      </c>
      <c r="E146">
        <v>7723.9400000000005</v>
      </c>
      <c r="F146">
        <v>18383.97</v>
      </c>
    </row>
    <row r="147" spans="1:6" x14ac:dyDescent="0.25">
      <c r="A147">
        <v>3112</v>
      </c>
      <c r="B147" t="s">
        <v>26</v>
      </c>
      <c r="C147" t="s">
        <v>28</v>
      </c>
      <c r="D147" t="s">
        <v>29</v>
      </c>
      <c r="E147">
        <v>447.68</v>
      </c>
      <c r="F147">
        <v>1108.01</v>
      </c>
    </row>
    <row r="148" spans="1:6" x14ac:dyDescent="0.25">
      <c r="A148" t="s">
        <v>161</v>
      </c>
      <c r="E148">
        <v>447.68</v>
      </c>
      <c r="F148">
        <v>1108.01</v>
      </c>
    </row>
    <row r="149" spans="1:6" x14ac:dyDescent="0.25">
      <c r="A149">
        <v>3200</v>
      </c>
      <c r="B149" t="s">
        <v>70</v>
      </c>
      <c r="C149" t="s">
        <v>44</v>
      </c>
      <c r="D149" t="s">
        <v>71</v>
      </c>
      <c r="E149">
        <v>1585.98</v>
      </c>
      <c r="F149">
        <v>3717.51</v>
      </c>
    </row>
    <row r="150" spans="1:6" x14ac:dyDescent="0.25">
      <c r="B150" t="s">
        <v>26</v>
      </c>
      <c r="C150" t="s">
        <v>28</v>
      </c>
      <c r="D150" t="s">
        <v>29</v>
      </c>
      <c r="E150">
        <v>447.68</v>
      </c>
      <c r="F150">
        <v>1108.01</v>
      </c>
    </row>
    <row r="151" spans="1:6" x14ac:dyDescent="0.25">
      <c r="B151" t="s">
        <v>93</v>
      </c>
      <c r="C151" t="s">
        <v>94</v>
      </c>
      <c r="D151" t="s">
        <v>42</v>
      </c>
      <c r="E151">
        <v>366.76</v>
      </c>
      <c r="F151">
        <v>1261.78</v>
      </c>
    </row>
    <row r="152" spans="1:6" x14ac:dyDescent="0.25">
      <c r="B152" t="s">
        <v>854</v>
      </c>
      <c r="C152" t="s">
        <v>19</v>
      </c>
      <c r="D152" t="s">
        <v>20</v>
      </c>
      <c r="E152">
        <v>1164.74</v>
      </c>
      <c r="F152">
        <v>3314.99</v>
      </c>
    </row>
    <row r="153" spans="1:6" x14ac:dyDescent="0.25">
      <c r="B153" t="s">
        <v>43</v>
      </c>
      <c r="C153" t="s">
        <v>44</v>
      </c>
      <c r="D153" t="s">
        <v>45</v>
      </c>
      <c r="E153">
        <v>612.99</v>
      </c>
      <c r="F153">
        <v>1474.34</v>
      </c>
    </row>
    <row r="154" spans="1:6" x14ac:dyDescent="0.25">
      <c r="B154" t="s">
        <v>132</v>
      </c>
      <c r="C154" t="s">
        <v>44</v>
      </c>
      <c r="D154" t="s">
        <v>45</v>
      </c>
      <c r="E154">
        <v>612.99</v>
      </c>
      <c r="F154">
        <v>1474.34</v>
      </c>
    </row>
    <row r="155" spans="1:6" x14ac:dyDescent="0.25">
      <c r="B155" t="s">
        <v>884</v>
      </c>
      <c r="C155" t="s">
        <v>19</v>
      </c>
      <c r="D155" t="s">
        <v>39</v>
      </c>
      <c r="E155">
        <v>1000.81</v>
      </c>
      <c r="F155">
        <v>2718.02</v>
      </c>
    </row>
    <row r="156" spans="1:6" x14ac:dyDescent="0.25">
      <c r="B156" t="s">
        <v>95</v>
      </c>
      <c r="C156" t="s">
        <v>94</v>
      </c>
      <c r="D156" t="s">
        <v>42</v>
      </c>
      <c r="E156">
        <v>733.52</v>
      </c>
      <c r="F156">
        <v>2189.9</v>
      </c>
    </row>
    <row r="157" spans="1:6" x14ac:dyDescent="0.25">
      <c r="A157" t="s">
        <v>162</v>
      </c>
      <c r="E157">
        <v>6525.4699999999993</v>
      </c>
      <c r="F157">
        <v>17258.890000000003</v>
      </c>
    </row>
    <row r="158" spans="1:6" x14ac:dyDescent="0.25">
      <c r="A158">
        <v>3230</v>
      </c>
      <c r="B158" t="s">
        <v>93</v>
      </c>
      <c r="C158" t="s">
        <v>94</v>
      </c>
      <c r="D158" t="s">
        <v>42</v>
      </c>
      <c r="E158">
        <v>3667.6000000000004</v>
      </c>
      <c r="F158">
        <v>12617.800000000001</v>
      </c>
    </row>
    <row r="159" spans="1:6" x14ac:dyDescent="0.25">
      <c r="B159" t="s">
        <v>56</v>
      </c>
      <c r="C159" t="s">
        <v>19</v>
      </c>
      <c r="D159" t="s">
        <v>35</v>
      </c>
      <c r="E159">
        <v>2518.44</v>
      </c>
      <c r="F159">
        <v>6458.13</v>
      </c>
    </row>
    <row r="160" spans="1:6" x14ac:dyDescent="0.25">
      <c r="A160" t="s">
        <v>163</v>
      </c>
      <c r="E160">
        <v>6186.0400000000009</v>
      </c>
      <c r="F160">
        <v>19075.93</v>
      </c>
    </row>
    <row r="161" spans="1:6" x14ac:dyDescent="0.25">
      <c r="A161">
        <v>3240</v>
      </c>
      <c r="B161" t="s">
        <v>59</v>
      </c>
      <c r="C161" t="s">
        <v>19</v>
      </c>
      <c r="D161" t="s">
        <v>35</v>
      </c>
      <c r="E161">
        <v>839.48</v>
      </c>
      <c r="F161">
        <v>2152.71</v>
      </c>
    </row>
    <row r="162" spans="1:6" x14ac:dyDescent="0.25">
      <c r="A162" t="s">
        <v>164</v>
      </c>
      <c r="E162">
        <v>839.48</v>
      </c>
      <c r="F162">
        <v>2152.71</v>
      </c>
    </row>
    <row r="163" spans="1:6" x14ac:dyDescent="0.25">
      <c r="A163">
        <v>3260</v>
      </c>
      <c r="B163" t="s">
        <v>26</v>
      </c>
      <c r="C163" t="s">
        <v>28</v>
      </c>
      <c r="D163" t="s">
        <v>29</v>
      </c>
      <c r="E163">
        <v>447.68</v>
      </c>
      <c r="F163">
        <v>1108.01</v>
      </c>
    </row>
    <row r="164" spans="1:6" x14ac:dyDescent="0.25">
      <c r="B164" t="s">
        <v>95</v>
      </c>
      <c r="C164" t="s">
        <v>94</v>
      </c>
      <c r="D164" t="s">
        <v>42</v>
      </c>
      <c r="E164">
        <v>733.52</v>
      </c>
      <c r="F164">
        <v>2188.9</v>
      </c>
    </row>
    <row r="165" spans="1:6" x14ac:dyDescent="0.25">
      <c r="B165" t="s">
        <v>56</v>
      </c>
      <c r="C165" t="s">
        <v>19</v>
      </c>
      <c r="D165" t="s">
        <v>35</v>
      </c>
      <c r="E165">
        <v>1678.96</v>
      </c>
      <c r="F165">
        <v>4305.42</v>
      </c>
    </row>
    <row r="166" spans="1:6" x14ac:dyDescent="0.25">
      <c r="A166" t="s">
        <v>165</v>
      </c>
      <c r="E166">
        <v>2860.16</v>
      </c>
      <c r="F166">
        <v>7602.33</v>
      </c>
    </row>
    <row r="167" spans="1:6" x14ac:dyDescent="0.25">
      <c r="A167">
        <v>3321</v>
      </c>
      <c r="B167" t="s">
        <v>33</v>
      </c>
      <c r="C167" t="s">
        <v>28</v>
      </c>
      <c r="D167" t="s">
        <v>29</v>
      </c>
      <c r="E167">
        <v>447.68</v>
      </c>
      <c r="F167">
        <v>1108.01</v>
      </c>
    </row>
    <row r="168" spans="1:6" x14ac:dyDescent="0.25">
      <c r="B168" t="s">
        <v>84</v>
      </c>
      <c r="C168" t="s">
        <v>23</v>
      </c>
      <c r="D168" t="s">
        <v>32</v>
      </c>
      <c r="E168">
        <v>2803.36</v>
      </c>
      <c r="F168">
        <v>5553.64</v>
      </c>
    </row>
    <row r="169" spans="1:6" x14ac:dyDescent="0.25">
      <c r="B169" t="s">
        <v>133</v>
      </c>
      <c r="C169" t="s">
        <v>28</v>
      </c>
      <c r="D169" t="s">
        <v>42</v>
      </c>
      <c r="E169">
        <v>366.76</v>
      </c>
      <c r="F169">
        <v>1013.04</v>
      </c>
    </row>
    <row r="170" spans="1:6" x14ac:dyDescent="0.25">
      <c r="B170" t="s">
        <v>114</v>
      </c>
      <c r="C170" t="s">
        <v>19</v>
      </c>
      <c r="D170" t="s">
        <v>35</v>
      </c>
      <c r="E170">
        <v>839.48</v>
      </c>
      <c r="F170">
        <v>2152.71</v>
      </c>
    </row>
    <row r="171" spans="1:6" x14ac:dyDescent="0.25">
      <c r="B171" t="s">
        <v>43</v>
      </c>
      <c r="C171" t="s">
        <v>44</v>
      </c>
      <c r="D171" t="s">
        <v>45</v>
      </c>
      <c r="E171">
        <v>612.99</v>
      </c>
      <c r="F171">
        <v>1474.34</v>
      </c>
    </row>
    <row r="172" spans="1:6" x14ac:dyDescent="0.25">
      <c r="B172" t="s">
        <v>95</v>
      </c>
      <c r="C172" t="s">
        <v>94</v>
      </c>
      <c r="D172" t="s">
        <v>42</v>
      </c>
      <c r="E172">
        <v>1467.04</v>
      </c>
      <c r="F172">
        <v>4379.8</v>
      </c>
    </row>
    <row r="173" spans="1:6" x14ac:dyDescent="0.25">
      <c r="B173" t="s">
        <v>102</v>
      </c>
      <c r="C173" t="s">
        <v>44</v>
      </c>
      <c r="D173" t="s">
        <v>71</v>
      </c>
      <c r="E173">
        <v>6872.579999999999</v>
      </c>
      <c r="F173">
        <v>16109.210000000001</v>
      </c>
    </row>
    <row r="174" spans="1:6" x14ac:dyDescent="0.25">
      <c r="A174" t="s">
        <v>166</v>
      </c>
      <c r="E174">
        <v>13409.89</v>
      </c>
      <c r="F174">
        <v>31790.75</v>
      </c>
    </row>
    <row r="175" spans="1:6" x14ac:dyDescent="0.25">
      <c r="A175">
        <v>3341</v>
      </c>
      <c r="B175" t="s">
        <v>26</v>
      </c>
      <c r="C175" t="s">
        <v>28</v>
      </c>
      <c r="D175" t="s">
        <v>29</v>
      </c>
      <c r="E175">
        <v>447.68</v>
      </c>
      <c r="F175">
        <v>1108.01</v>
      </c>
    </row>
    <row r="176" spans="1:6" x14ac:dyDescent="0.25">
      <c r="B176" t="s">
        <v>69</v>
      </c>
      <c r="C176" t="s">
        <v>23</v>
      </c>
      <c r="D176" t="s">
        <v>32</v>
      </c>
      <c r="E176">
        <v>6307.56</v>
      </c>
      <c r="F176">
        <v>12495.69</v>
      </c>
    </row>
    <row r="177" spans="1:6" x14ac:dyDescent="0.25">
      <c r="A177" t="s">
        <v>167</v>
      </c>
      <c r="E177">
        <v>6755.2400000000007</v>
      </c>
      <c r="F177">
        <v>13603.7</v>
      </c>
    </row>
    <row r="178" spans="1:6" x14ac:dyDescent="0.25">
      <c r="A178">
        <v>3342</v>
      </c>
      <c r="B178" t="s">
        <v>70</v>
      </c>
      <c r="C178" t="s">
        <v>44</v>
      </c>
      <c r="D178" t="s">
        <v>71</v>
      </c>
      <c r="E178">
        <v>528.66</v>
      </c>
      <c r="F178">
        <v>1239.17</v>
      </c>
    </row>
    <row r="179" spans="1:6" x14ac:dyDescent="0.25">
      <c r="B179" t="s">
        <v>26</v>
      </c>
      <c r="C179" t="s">
        <v>28</v>
      </c>
      <c r="D179" t="s">
        <v>29</v>
      </c>
      <c r="E179">
        <v>447.68</v>
      </c>
      <c r="F179">
        <v>1108.01</v>
      </c>
    </row>
    <row r="180" spans="1:6" x14ac:dyDescent="0.25">
      <c r="B180" t="s">
        <v>133</v>
      </c>
      <c r="C180" t="s">
        <v>28</v>
      </c>
      <c r="D180" t="s">
        <v>42</v>
      </c>
      <c r="E180">
        <v>366.76</v>
      </c>
      <c r="F180">
        <v>1013.04</v>
      </c>
    </row>
    <row r="181" spans="1:6" x14ac:dyDescent="0.25">
      <c r="B181" t="s">
        <v>47</v>
      </c>
      <c r="C181" t="s">
        <v>28</v>
      </c>
      <c r="D181" t="s">
        <v>42</v>
      </c>
      <c r="E181">
        <v>1100.28</v>
      </c>
      <c r="F181">
        <v>3039.12</v>
      </c>
    </row>
    <row r="182" spans="1:6" x14ac:dyDescent="0.25">
      <c r="B182" t="s">
        <v>88</v>
      </c>
      <c r="C182" t="s">
        <v>23</v>
      </c>
      <c r="D182" t="s">
        <v>35</v>
      </c>
      <c r="E182">
        <v>839.48</v>
      </c>
      <c r="F182">
        <v>2672.8</v>
      </c>
    </row>
    <row r="183" spans="1:6" x14ac:dyDescent="0.25">
      <c r="B183" t="s">
        <v>72</v>
      </c>
      <c r="C183" t="s">
        <v>44</v>
      </c>
      <c r="D183" t="s">
        <v>71</v>
      </c>
      <c r="E183">
        <v>528.66</v>
      </c>
      <c r="F183">
        <v>1239.17</v>
      </c>
    </row>
    <row r="184" spans="1:6" x14ac:dyDescent="0.25">
      <c r="B184" t="s">
        <v>95</v>
      </c>
      <c r="C184" t="s">
        <v>94</v>
      </c>
      <c r="D184" t="s">
        <v>42</v>
      </c>
      <c r="E184">
        <v>366.76</v>
      </c>
      <c r="F184">
        <v>1094.95</v>
      </c>
    </row>
    <row r="185" spans="1:6" x14ac:dyDescent="0.25">
      <c r="B185" t="s">
        <v>69</v>
      </c>
      <c r="C185" t="s">
        <v>23</v>
      </c>
      <c r="D185" t="s">
        <v>32</v>
      </c>
      <c r="E185">
        <v>18922.68</v>
      </c>
      <c r="F185">
        <v>37487.070000000014</v>
      </c>
    </row>
    <row r="186" spans="1:6" x14ac:dyDescent="0.25">
      <c r="A186" t="s">
        <v>168</v>
      </c>
      <c r="E186">
        <v>23100.959999999999</v>
      </c>
      <c r="F186">
        <v>48893.330000000016</v>
      </c>
    </row>
    <row r="187" spans="1:6" x14ac:dyDescent="0.25">
      <c r="A187">
        <v>3343</v>
      </c>
      <c r="B187" t="s">
        <v>107</v>
      </c>
      <c r="C187" t="s">
        <v>44</v>
      </c>
      <c r="D187" t="s">
        <v>71</v>
      </c>
      <c r="E187">
        <v>528.66</v>
      </c>
      <c r="F187">
        <v>1307</v>
      </c>
    </row>
    <row r="188" spans="1:6" x14ac:dyDescent="0.25">
      <c r="B188" t="s">
        <v>125</v>
      </c>
      <c r="C188" t="s">
        <v>23</v>
      </c>
      <c r="D188" t="s">
        <v>32</v>
      </c>
      <c r="E188">
        <v>700.84</v>
      </c>
      <c r="F188">
        <v>1388.41</v>
      </c>
    </row>
    <row r="189" spans="1:6" x14ac:dyDescent="0.25">
      <c r="B189" t="s">
        <v>132</v>
      </c>
      <c r="C189" t="s">
        <v>44</v>
      </c>
      <c r="D189" t="s">
        <v>45</v>
      </c>
      <c r="E189">
        <v>612.99</v>
      </c>
      <c r="F189">
        <v>1474.34</v>
      </c>
    </row>
    <row r="190" spans="1:6" x14ac:dyDescent="0.25">
      <c r="B190" t="s">
        <v>72</v>
      </c>
      <c r="C190" t="s">
        <v>44</v>
      </c>
      <c r="D190" t="s">
        <v>71</v>
      </c>
      <c r="E190">
        <v>2643.2999999999997</v>
      </c>
      <c r="F190">
        <v>6195.85</v>
      </c>
    </row>
    <row r="191" spans="1:6" x14ac:dyDescent="0.25">
      <c r="B191" t="s">
        <v>95</v>
      </c>
      <c r="C191" t="s">
        <v>94</v>
      </c>
      <c r="D191" t="s">
        <v>42</v>
      </c>
      <c r="E191">
        <v>1100.28</v>
      </c>
      <c r="F191">
        <v>3284.8500000000004</v>
      </c>
    </row>
    <row r="192" spans="1:6" x14ac:dyDescent="0.25">
      <c r="B192" t="s">
        <v>77</v>
      </c>
      <c r="C192" t="s">
        <v>23</v>
      </c>
      <c r="D192" t="s">
        <v>32</v>
      </c>
      <c r="E192">
        <v>700.84</v>
      </c>
      <c r="F192">
        <v>1704.98</v>
      </c>
    </row>
    <row r="193" spans="1:6" x14ac:dyDescent="0.25">
      <c r="A193" t="s">
        <v>169</v>
      </c>
      <c r="E193">
        <v>6286.91</v>
      </c>
      <c r="F193">
        <v>15355.43</v>
      </c>
    </row>
    <row r="194" spans="1:6" x14ac:dyDescent="0.25">
      <c r="A194">
        <v>3380</v>
      </c>
      <c r="B194" t="s">
        <v>70</v>
      </c>
      <c r="C194" t="s">
        <v>44</v>
      </c>
      <c r="D194" t="s">
        <v>71</v>
      </c>
      <c r="E194">
        <v>528.66</v>
      </c>
      <c r="F194">
        <v>1239.17</v>
      </c>
    </row>
    <row r="195" spans="1:6" x14ac:dyDescent="0.25">
      <c r="B195" t="s">
        <v>72</v>
      </c>
      <c r="C195" t="s">
        <v>44</v>
      </c>
      <c r="D195" t="s">
        <v>71</v>
      </c>
      <c r="E195">
        <v>528.66</v>
      </c>
      <c r="F195">
        <v>1239.17</v>
      </c>
    </row>
    <row r="196" spans="1:6" x14ac:dyDescent="0.25">
      <c r="B196" t="s">
        <v>124</v>
      </c>
      <c r="C196" t="s">
        <v>44</v>
      </c>
      <c r="D196" t="s">
        <v>45</v>
      </c>
      <c r="E196">
        <v>612.99</v>
      </c>
      <c r="F196">
        <v>2342.66</v>
      </c>
    </row>
    <row r="197" spans="1:6" x14ac:dyDescent="0.25">
      <c r="B197" t="s">
        <v>925</v>
      </c>
      <c r="C197" t="s">
        <v>23</v>
      </c>
      <c r="D197" t="s">
        <v>35</v>
      </c>
      <c r="E197">
        <v>839.48</v>
      </c>
      <c r="F197">
        <v>2672.5</v>
      </c>
    </row>
    <row r="198" spans="1:6" x14ac:dyDescent="0.25">
      <c r="A198" t="s">
        <v>880</v>
      </c>
      <c r="E198">
        <v>2509.79</v>
      </c>
      <c r="F198">
        <v>7493.5</v>
      </c>
    </row>
    <row r="199" spans="1:6" x14ac:dyDescent="0.25">
      <c r="A199">
        <v>3400</v>
      </c>
      <c r="B199" t="s">
        <v>136</v>
      </c>
      <c r="C199" t="s">
        <v>44</v>
      </c>
      <c r="D199" t="s">
        <v>71</v>
      </c>
      <c r="E199">
        <v>528.66</v>
      </c>
      <c r="F199">
        <v>1239.17</v>
      </c>
    </row>
    <row r="200" spans="1:6" x14ac:dyDescent="0.25">
      <c r="B200" t="s">
        <v>26</v>
      </c>
      <c r="C200" t="s">
        <v>28</v>
      </c>
      <c r="D200" t="s">
        <v>29</v>
      </c>
      <c r="E200">
        <v>447.68</v>
      </c>
      <c r="F200">
        <v>1108.01</v>
      </c>
    </row>
    <row r="201" spans="1:6" x14ac:dyDescent="0.25">
      <c r="B201" t="s">
        <v>95</v>
      </c>
      <c r="C201" t="s">
        <v>94</v>
      </c>
      <c r="D201" t="s">
        <v>42</v>
      </c>
      <c r="E201">
        <v>366.76</v>
      </c>
      <c r="F201">
        <v>1094.45</v>
      </c>
    </row>
    <row r="202" spans="1:6" x14ac:dyDescent="0.25">
      <c r="B202" t="s">
        <v>90</v>
      </c>
      <c r="C202" t="s">
        <v>44</v>
      </c>
      <c r="D202" t="s">
        <v>71</v>
      </c>
      <c r="E202">
        <v>528.66</v>
      </c>
      <c r="F202">
        <v>1239.17</v>
      </c>
    </row>
    <row r="203" spans="1:6" x14ac:dyDescent="0.25">
      <c r="B203" t="s">
        <v>129</v>
      </c>
      <c r="C203" t="s">
        <v>19</v>
      </c>
      <c r="D203" t="s">
        <v>35</v>
      </c>
      <c r="E203">
        <v>839.48</v>
      </c>
      <c r="F203">
        <v>2152.71</v>
      </c>
    </row>
    <row r="204" spans="1:6" x14ac:dyDescent="0.25">
      <c r="A204" t="s">
        <v>170</v>
      </c>
      <c r="E204">
        <v>2711.24</v>
      </c>
      <c r="F204">
        <v>6833.51</v>
      </c>
    </row>
    <row r="205" spans="1:6" x14ac:dyDescent="0.25">
      <c r="A205">
        <v>3410</v>
      </c>
      <c r="B205" t="s">
        <v>70</v>
      </c>
      <c r="C205" t="s">
        <v>44</v>
      </c>
      <c r="D205" t="s">
        <v>71</v>
      </c>
      <c r="E205">
        <v>528.66</v>
      </c>
      <c r="F205">
        <v>1239.17</v>
      </c>
    </row>
    <row r="206" spans="1:6" x14ac:dyDescent="0.25">
      <c r="B206" t="s">
        <v>136</v>
      </c>
      <c r="C206" t="s">
        <v>44</v>
      </c>
      <c r="D206" t="s">
        <v>71</v>
      </c>
      <c r="E206">
        <v>528.66</v>
      </c>
      <c r="F206">
        <v>1239.17</v>
      </c>
    </row>
    <row r="207" spans="1:6" x14ac:dyDescent="0.25">
      <c r="B207" t="s">
        <v>126</v>
      </c>
      <c r="C207" t="s">
        <v>44</v>
      </c>
      <c r="D207" t="s">
        <v>71</v>
      </c>
      <c r="E207">
        <v>1057.32</v>
      </c>
      <c r="F207">
        <v>2478.34</v>
      </c>
    </row>
    <row r="208" spans="1:6" x14ac:dyDescent="0.25">
      <c r="B208" t="s">
        <v>837</v>
      </c>
      <c r="C208" t="s">
        <v>19</v>
      </c>
      <c r="D208" t="s">
        <v>39</v>
      </c>
      <c r="E208">
        <v>1000.81</v>
      </c>
      <c r="F208">
        <v>2718.02</v>
      </c>
    </row>
    <row r="209" spans="1:6" x14ac:dyDescent="0.25">
      <c r="B209" t="s">
        <v>65</v>
      </c>
      <c r="C209" t="s">
        <v>28</v>
      </c>
      <c r="D209" t="s">
        <v>29</v>
      </c>
      <c r="E209">
        <v>447.68</v>
      </c>
      <c r="F209">
        <v>1108.01</v>
      </c>
    </row>
    <row r="210" spans="1:6" x14ac:dyDescent="0.25">
      <c r="B210" t="s">
        <v>69</v>
      </c>
      <c r="C210" t="s">
        <v>23</v>
      </c>
      <c r="D210" t="s">
        <v>32</v>
      </c>
      <c r="E210">
        <v>700.84</v>
      </c>
      <c r="F210">
        <v>1388.41</v>
      </c>
    </row>
    <row r="211" spans="1:6" x14ac:dyDescent="0.25">
      <c r="B211" t="s">
        <v>128</v>
      </c>
      <c r="C211" t="s">
        <v>19</v>
      </c>
      <c r="D211" t="s">
        <v>35</v>
      </c>
      <c r="E211">
        <v>3357.92</v>
      </c>
      <c r="F211">
        <v>8610.84</v>
      </c>
    </row>
    <row r="212" spans="1:6" x14ac:dyDescent="0.25">
      <c r="B212" t="s">
        <v>77</v>
      </c>
      <c r="C212" t="s">
        <v>23</v>
      </c>
      <c r="D212" t="s">
        <v>32</v>
      </c>
      <c r="E212">
        <v>700.84</v>
      </c>
      <c r="F212">
        <v>1704.98</v>
      </c>
    </row>
    <row r="213" spans="1:6" x14ac:dyDescent="0.25">
      <c r="A213" t="s">
        <v>171</v>
      </c>
      <c r="E213">
        <v>8322.73</v>
      </c>
      <c r="F213">
        <v>20486.939999999999</v>
      </c>
    </row>
    <row r="214" spans="1:6" x14ac:dyDescent="0.25">
      <c r="A214">
        <v>3420</v>
      </c>
      <c r="B214" t="s">
        <v>41</v>
      </c>
      <c r="C214" t="s">
        <v>28</v>
      </c>
      <c r="D214" t="s">
        <v>42</v>
      </c>
      <c r="E214">
        <v>6968.4400000000023</v>
      </c>
      <c r="F214">
        <v>19247.760000000009</v>
      </c>
    </row>
    <row r="215" spans="1:6" x14ac:dyDescent="0.25">
      <c r="B215" t="s">
        <v>54</v>
      </c>
      <c r="C215" t="s">
        <v>28</v>
      </c>
      <c r="D215" t="s">
        <v>55</v>
      </c>
      <c r="E215">
        <v>474.69</v>
      </c>
      <c r="F215">
        <v>1655.24</v>
      </c>
    </row>
    <row r="216" spans="1:6" x14ac:dyDescent="0.25">
      <c r="B216" t="s">
        <v>188</v>
      </c>
      <c r="C216" t="s">
        <v>23</v>
      </c>
      <c r="D216" t="s">
        <v>32</v>
      </c>
      <c r="E216">
        <v>2102.52</v>
      </c>
      <c r="F216">
        <v>4165.2300000000005</v>
      </c>
    </row>
    <row r="217" spans="1:6" x14ac:dyDescent="0.25">
      <c r="B217" t="s">
        <v>75</v>
      </c>
      <c r="C217" t="s">
        <v>28</v>
      </c>
      <c r="D217" t="s">
        <v>29</v>
      </c>
      <c r="E217">
        <v>895.36</v>
      </c>
      <c r="F217">
        <v>2731.6</v>
      </c>
    </row>
    <row r="218" spans="1:6" x14ac:dyDescent="0.25">
      <c r="B218" t="s">
        <v>78</v>
      </c>
      <c r="C218" t="s">
        <v>28</v>
      </c>
      <c r="D218" t="s">
        <v>29</v>
      </c>
      <c r="E218">
        <v>3581.4399999999996</v>
      </c>
      <c r="F218">
        <v>8466.1600000000017</v>
      </c>
    </row>
    <row r="219" spans="1:6" x14ac:dyDescent="0.25">
      <c r="B219" t="s">
        <v>106</v>
      </c>
      <c r="C219" t="s">
        <v>44</v>
      </c>
      <c r="D219" t="s">
        <v>73</v>
      </c>
      <c r="E219">
        <v>3010.14</v>
      </c>
      <c r="F219">
        <v>7435.02</v>
      </c>
    </row>
    <row r="220" spans="1:6" x14ac:dyDescent="0.25">
      <c r="A220" t="s">
        <v>172</v>
      </c>
      <c r="E220">
        <v>17032.59</v>
      </c>
      <c r="F220">
        <v>43701.010000000009</v>
      </c>
    </row>
    <row r="221" spans="1:6" x14ac:dyDescent="0.25">
      <c r="A221">
        <v>4313</v>
      </c>
      <c r="B221" t="s">
        <v>87</v>
      </c>
      <c r="C221" t="s">
        <v>44</v>
      </c>
      <c r="D221" t="s">
        <v>71</v>
      </c>
      <c r="E221">
        <v>528.66</v>
      </c>
      <c r="F221">
        <v>1239.17</v>
      </c>
    </row>
    <row r="222" spans="1:6" x14ac:dyDescent="0.25">
      <c r="A222" t="s">
        <v>173</v>
      </c>
      <c r="E222">
        <v>528.66</v>
      </c>
      <c r="F222">
        <v>1239.17</v>
      </c>
    </row>
    <row r="223" spans="1:6" x14ac:dyDescent="0.25">
      <c r="A223">
        <v>4930</v>
      </c>
      <c r="B223" t="s">
        <v>136</v>
      </c>
      <c r="C223" t="s">
        <v>44</v>
      </c>
      <c r="D223" t="s">
        <v>71</v>
      </c>
      <c r="E223">
        <v>528.66</v>
      </c>
      <c r="F223">
        <v>1239.17</v>
      </c>
    </row>
    <row r="224" spans="1:6" x14ac:dyDescent="0.25">
      <c r="B224" t="s">
        <v>26</v>
      </c>
      <c r="C224" t="s">
        <v>28</v>
      </c>
      <c r="D224" t="s">
        <v>29</v>
      </c>
      <c r="E224">
        <v>447.68</v>
      </c>
      <c r="F224">
        <v>1108.01</v>
      </c>
    </row>
    <row r="225" spans="1:6" x14ac:dyDescent="0.25">
      <c r="B225" t="s">
        <v>77</v>
      </c>
      <c r="C225" t="s">
        <v>23</v>
      </c>
      <c r="D225" t="s">
        <v>32</v>
      </c>
      <c r="E225">
        <v>700.84</v>
      </c>
      <c r="F225">
        <v>1704.98</v>
      </c>
    </row>
    <row r="226" spans="1:6" x14ac:dyDescent="0.25">
      <c r="A226" t="s">
        <v>174</v>
      </c>
      <c r="E226">
        <v>1677.1799999999998</v>
      </c>
      <c r="F226">
        <v>4052.1600000000003</v>
      </c>
    </row>
    <row r="227" spans="1:6" x14ac:dyDescent="0.25">
      <c r="A227">
        <v>9120</v>
      </c>
      <c r="B227" t="s">
        <v>70</v>
      </c>
      <c r="C227" t="s">
        <v>44</v>
      </c>
      <c r="D227" t="s">
        <v>71</v>
      </c>
      <c r="E227">
        <v>528.66</v>
      </c>
      <c r="F227">
        <v>1239.17</v>
      </c>
    </row>
    <row r="228" spans="1:6" x14ac:dyDescent="0.25">
      <c r="B228" t="s">
        <v>26</v>
      </c>
      <c r="C228" t="s">
        <v>28</v>
      </c>
      <c r="D228" t="s">
        <v>29</v>
      </c>
      <c r="E228">
        <v>2238.4</v>
      </c>
      <c r="F228">
        <v>5540.05</v>
      </c>
    </row>
    <row r="229" spans="1:6" x14ac:dyDescent="0.25">
      <c r="B229" t="s">
        <v>48</v>
      </c>
      <c r="C229" t="s">
        <v>28</v>
      </c>
      <c r="D229" t="s">
        <v>29</v>
      </c>
      <c r="E229">
        <v>895.36</v>
      </c>
      <c r="F229">
        <v>5273.24</v>
      </c>
    </row>
    <row r="230" spans="1:6" x14ac:dyDescent="0.25">
      <c r="A230" t="s">
        <v>175</v>
      </c>
      <c r="E230">
        <v>3662.42</v>
      </c>
      <c r="F230">
        <v>12052.46</v>
      </c>
    </row>
    <row r="231" spans="1:6" x14ac:dyDescent="0.25">
      <c r="A231">
        <v>9200</v>
      </c>
      <c r="B231" t="s">
        <v>131</v>
      </c>
      <c r="C231" t="s">
        <v>28</v>
      </c>
      <c r="D231" t="s">
        <v>29</v>
      </c>
      <c r="E231">
        <v>447.68</v>
      </c>
      <c r="F231">
        <v>1108.01</v>
      </c>
    </row>
    <row r="232" spans="1:6" x14ac:dyDescent="0.25">
      <c r="A232" t="s">
        <v>176</v>
      </c>
      <c r="E232">
        <v>447.68</v>
      </c>
      <c r="F232">
        <v>1108.01</v>
      </c>
    </row>
    <row r="233" spans="1:6" x14ac:dyDescent="0.25">
      <c r="A233">
        <v>9201</v>
      </c>
      <c r="B233" t="s">
        <v>70</v>
      </c>
      <c r="C233" t="s">
        <v>44</v>
      </c>
      <c r="D233" t="s">
        <v>71</v>
      </c>
      <c r="E233">
        <v>1585.98</v>
      </c>
      <c r="F233">
        <v>3717.51</v>
      </c>
    </row>
    <row r="234" spans="1:6" x14ac:dyDescent="0.25">
      <c r="B234" t="s">
        <v>136</v>
      </c>
      <c r="C234" t="s">
        <v>44</v>
      </c>
      <c r="D234" t="s">
        <v>71</v>
      </c>
      <c r="E234">
        <v>1057.32</v>
      </c>
      <c r="F234">
        <v>2478.34</v>
      </c>
    </row>
    <row r="235" spans="1:6" x14ac:dyDescent="0.25">
      <c r="B235" t="s">
        <v>30</v>
      </c>
      <c r="C235" t="s">
        <v>23</v>
      </c>
      <c r="D235" t="s">
        <v>32</v>
      </c>
      <c r="E235">
        <v>700.84</v>
      </c>
      <c r="F235">
        <v>1388.41</v>
      </c>
    </row>
    <row r="236" spans="1:6" x14ac:dyDescent="0.25">
      <c r="B236" t="s">
        <v>26</v>
      </c>
      <c r="C236" t="s">
        <v>28</v>
      </c>
      <c r="D236" t="s">
        <v>29</v>
      </c>
      <c r="E236">
        <v>895.36</v>
      </c>
      <c r="F236">
        <v>2216.02</v>
      </c>
    </row>
    <row r="237" spans="1:6" x14ac:dyDescent="0.25">
      <c r="B237" t="s">
        <v>43</v>
      </c>
      <c r="C237" t="s">
        <v>44</v>
      </c>
      <c r="D237" t="s">
        <v>45</v>
      </c>
      <c r="E237">
        <v>612.99</v>
      </c>
      <c r="F237">
        <v>1474.34</v>
      </c>
    </row>
    <row r="238" spans="1:6" x14ac:dyDescent="0.25">
      <c r="B238" t="s">
        <v>17</v>
      </c>
      <c r="C238" t="s">
        <v>19</v>
      </c>
      <c r="D238" t="s">
        <v>20</v>
      </c>
      <c r="E238">
        <v>1164.74</v>
      </c>
      <c r="F238">
        <v>4667.22</v>
      </c>
    </row>
    <row r="239" spans="1:6" x14ac:dyDescent="0.25">
      <c r="B239" t="s">
        <v>34</v>
      </c>
      <c r="C239" t="s">
        <v>19</v>
      </c>
      <c r="D239" t="s">
        <v>35</v>
      </c>
      <c r="E239">
        <v>839.48</v>
      </c>
      <c r="F239">
        <v>2152.71</v>
      </c>
    </row>
    <row r="240" spans="1:6" x14ac:dyDescent="0.25">
      <c r="B240" t="s">
        <v>118</v>
      </c>
      <c r="C240" t="s">
        <v>19</v>
      </c>
      <c r="D240" t="s">
        <v>39</v>
      </c>
      <c r="E240">
        <v>1000.81</v>
      </c>
      <c r="F240">
        <v>2718.02</v>
      </c>
    </row>
    <row r="241" spans="1:6" x14ac:dyDescent="0.25">
      <c r="B241" t="s">
        <v>931</v>
      </c>
      <c r="C241" t="s">
        <v>23</v>
      </c>
      <c r="D241" t="s">
        <v>35</v>
      </c>
      <c r="E241">
        <v>839.48</v>
      </c>
      <c r="F241">
        <v>2672.5</v>
      </c>
    </row>
    <row r="242" spans="1:6" x14ac:dyDescent="0.25">
      <c r="A242" t="s">
        <v>177</v>
      </c>
      <c r="E242">
        <v>8696.9999999999982</v>
      </c>
      <c r="F242">
        <v>23485.07</v>
      </c>
    </row>
    <row r="243" spans="1:6" x14ac:dyDescent="0.25">
      <c r="A243">
        <v>9202</v>
      </c>
      <c r="B243" t="s">
        <v>70</v>
      </c>
      <c r="C243" t="s">
        <v>44</v>
      </c>
      <c r="D243" t="s">
        <v>71</v>
      </c>
      <c r="E243">
        <v>2643.2999999999997</v>
      </c>
      <c r="F243">
        <v>6195.85</v>
      </c>
    </row>
    <row r="244" spans="1:6" x14ac:dyDescent="0.25">
      <c r="B244" t="s">
        <v>136</v>
      </c>
      <c r="C244" t="s">
        <v>44</v>
      </c>
      <c r="D244" t="s">
        <v>71</v>
      </c>
      <c r="E244">
        <v>528.66</v>
      </c>
      <c r="F244">
        <v>1239.17</v>
      </c>
    </row>
    <row r="245" spans="1:6" x14ac:dyDescent="0.25">
      <c r="B245" t="s">
        <v>26</v>
      </c>
      <c r="C245" t="s">
        <v>28</v>
      </c>
      <c r="D245" t="s">
        <v>29</v>
      </c>
      <c r="E245">
        <v>1790.72</v>
      </c>
      <c r="F245">
        <v>4432.04</v>
      </c>
    </row>
    <row r="246" spans="1:6" x14ac:dyDescent="0.25">
      <c r="B246" t="s">
        <v>836</v>
      </c>
      <c r="C246" t="s">
        <v>19</v>
      </c>
      <c r="D246" t="s">
        <v>20</v>
      </c>
      <c r="E246">
        <v>1164.74</v>
      </c>
      <c r="F246">
        <v>3934.58</v>
      </c>
    </row>
    <row r="247" spans="1:6" x14ac:dyDescent="0.25">
      <c r="B247" t="s">
        <v>43</v>
      </c>
      <c r="C247" t="s">
        <v>44</v>
      </c>
      <c r="D247" t="s">
        <v>45</v>
      </c>
      <c r="E247">
        <v>612.99</v>
      </c>
      <c r="F247">
        <v>1474.34</v>
      </c>
    </row>
    <row r="248" spans="1:6" x14ac:dyDescent="0.25">
      <c r="B248" t="s">
        <v>132</v>
      </c>
      <c r="C248" t="s">
        <v>44</v>
      </c>
      <c r="D248" t="s">
        <v>45</v>
      </c>
      <c r="E248">
        <v>1225.98</v>
      </c>
      <c r="F248">
        <v>2948.68</v>
      </c>
    </row>
    <row r="249" spans="1:6" x14ac:dyDescent="0.25">
      <c r="B249" t="s">
        <v>848</v>
      </c>
      <c r="C249" t="s">
        <v>23</v>
      </c>
      <c r="D249" t="s">
        <v>35</v>
      </c>
      <c r="E249">
        <v>839.48</v>
      </c>
      <c r="F249">
        <v>1998.95</v>
      </c>
    </row>
    <row r="250" spans="1:6" x14ac:dyDescent="0.25">
      <c r="B250" t="s">
        <v>838</v>
      </c>
      <c r="C250" t="s">
        <v>19</v>
      </c>
      <c r="D250" t="s">
        <v>839</v>
      </c>
      <c r="E250">
        <v>1000.81</v>
      </c>
      <c r="F250">
        <v>2718.02</v>
      </c>
    </row>
    <row r="251" spans="1:6" x14ac:dyDescent="0.25">
      <c r="B251" t="s">
        <v>34</v>
      </c>
      <c r="C251" t="s">
        <v>19</v>
      </c>
      <c r="D251" t="s">
        <v>35</v>
      </c>
      <c r="E251">
        <v>1678.96</v>
      </c>
      <c r="F251">
        <v>4305.42</v>
      </c>
    </row>
    <row r="252" spans="1:6" x14ac:dyDescent="0.25">
      <c r="B252" t="s">
        <v>77</v>
      </c>
      <c r="C252" t="s">
        <v>23</v>
      </c>
      <c r="D252" t="s">
        <v>32</v>
      </c>
      <c r="E252">
        <v>700.84</v>
      </c>
      <c r="F252">
        <v>1704.98</v>
      </c>
    </row>
    <row r="253" spans="1:6" x14ac:dyDescent="0.25">
      <c r="B253" t="s">
        <v>89</v>
      </c>
      <c r="C253" t="s">
        <v>23</v>
      </c>
      <c r="D253" t="s">
        <v>32</v>
      </c>
      <c r="E253">
        <v>1401.68</v>
      </c>
      <c r="F253">
        <v>3409.96</v>
      </c>
    </row>
    <row r="254" spans="1:6" x14ac:dyDescent="0.25">
      <c r="A254" t="s">
        <v>178</v>
      </c>
      <c r="E254">
        <v>13588.16</v>
      </c>
      <c r="F254">
        <v>34361.990000000005</v>
      </c>
    </row>
    <row r="255" spans="1:6" x14ac:dyDescent="0.25">
      <c r="A255">
        <v>9203</v>
      </c>
      <c r="B255" t="s">
        <v>53</v>
      </c>
      <c r="C255" t="s">
        <v>23</v>
      </c>
      <c r="D255" t="s">
        <v>32</v>
      </c>
      <c r="E255">
        <v>2102.52</v>
      </c>
      <c r="F255">
        <v>5114.9400000000005</v>
      </c>
    </row>
    <row r="256" spans="1:6" x14ac:dyDescent="0.25">
      <c r="B256" t="s">
        <v>26</v>
      </c>
      <c r="C256" t="s">
        <v>28</v>
      </c>
      <c r="D256" t="s">
        <v>29</v>
      </c>
      <c r="E256">
        <v>447.68</v>
      </c>
      <c r="F256">
        <v>1108.01</v>
      </c>
    </row>
    <row r="257" spans="1:6" x14ac:dyDescent="0.25">
      <c r="B257" t="s">
        <v>98</v>
      </c>
      <c r="C257" t="s">
        <v>19</v>
      </c>
      <c r="D257" t="s">
        <v>20</v>
      </c>
      <c r="E257">
        <v>1164.74</v>
      </c>
      <c r="F257">
        <v>3314.99</v>
      </c>
    </row>
    <row r="258" spans="1:6" x14ac:dyDescent="0.25">
      <c r="B258" t="s">
        <v>61</v>
      </c>
      <c r="C258" t="s">
        <v>28</v>
      </c>
      <c r="D258" t="s">
        <v>55</v>
      </c>
      <c r="E258">
        <v>474.69</v>
      </c>
      <c r="F258">
        <v>1655.24</v>
      </c>
    </row>
    <row r="259" spans="1:6" x14ac:dyDescent="0.25">
      <c r="B259" t="s">
        <v>43</v>
      </c>
      <c r="C259" t="s">
        <v>44</v>
      </c>
      <c r="D259" t="s">
        <v>45</v>
      </c>
      <c r="E259">
        <v>612.99</v>
      </c>
      <c r="F259">
        <v>1474.34</v>
      </c>
    </row>
    <row r="260" spans="1:6" x14ac:dyDescent="0.25">
      <c r="B260" t="s">
        <v>132</v>
      </c>
      <c r="C260" t="s">
        <v>44</v>
      </c>
      <c r="D260" t="s">
        <v>45</v>
      </c>
      <c r="E260">
        <v>612.99</v>
      </c>
      <c r="F260">
        <v>1474.34</v>
      </c>
    </row>
    <row r="261" spans="1:6" x14ac:dyDescent="0.25">
      <c r="B261" t="s">
        <v>191</v>
      </c>
      <c r="C261" t="s">
        <v>28</v>
      </c>
      <c r="D261" t="s">
        <v>29</v>
      </c>
      <c r="E261">
        <v>447.68</v>
      </c>
      <c r="F261">
        <v>1456.25</v>
      </c>
    </row>
    <row r="262" spans="1:6" x14ac:dyDescent="0.25">
      <c r="B262" t="s">
        <v>68</v>
      </c>
      <c r="C262" t="s">
        <v>28</v>
      </c>
      <c r="D262" t="s">
        <v>29</v>
      </c>
      <c r="E262">
        <v>447.68</v>
      </c>
      <c r="F262">
        <v>1058.27</v>
      </c>
    </row>
    <row r="263" spans="1:6" x14ac:dyDescent="0.25">
      <c r="B263" t="s">
        <v>80</v>
      </c>
      <c r="C263" t="s">
        <v>28</v>
      </c>
      <c r="D263" t="s">
        <v>29</v>
      </c>
      <c r="E263">
        <v>895.36</v>
      </c>
      <c r="F263">
        <v>2116.54</v>
      </c>
    </row>
    <row r="264" spans="1:6" x14ac:dyDescent="0.25">
      <c r="B264" t="s">
        <v>922</v>
      </c>
      <c r="C264" t="s">
        <v>23</v>
      </c>
      <c r="D264" t="s">
        <v>35</v>
      </c>
      <c r="E264">
        <v>839.48</v>
      </c>
      <c r="F264">
        <v>2672.5</v>
      </c>
    </row>
    <row r="265" spans="1:6" x14ac:dyDescent="0.25">
      <c r="A265" t="s">
        <v>179</v>
      </c>
      <c r="E265">
        <v>8045.8099999999995</v>
      </c>
      <c r="F265">
        <v>21445.420000000002</v>
      </c>
    </row>
    <row r="266" spans="1:6" x14ac:dyDescent="0.25">
      <c r="A266">
        <v>9231</v>
      </c>
      <c r="B266" t="s">
        <v>70</v>
      </c>
      <c r="C266" t="s">
        <v>44</v>
      </c>
      <c r="D266" t="s">
        <v>71</v>
      </c>
      <c r="E266">
        <v>1057.32</v>
      </c>
      <c r="F266">
        <v>2478.34</v>
      </c>
    </row>
    <row r="267" spans="1:6" x14ac:dyDescent="0.25">
      <c r="B267" t="s">
        <v>136</v>
      </c>
      <c r="C267" t="s">
        <v>44</v>
      </c>
      <c r="D267" t="s">
        <v>71</v>
      </c>
      <c r="E267">
        <v>528.66</v>
      </c>
      <c r="F267">
        <v>1239.17</v>
      </c>
    </row>
    <row r="268" spans="1:6" x14ac:dyDescent="0.25">
      <c r="B268" t="s">
        <v>26</v>
      </c>
      <c r="C268" t="s">
        <v>28</v>
      </c>
      <c r="D268" t="s">
        <v>29</v>
      </c>
      <c r="E268">
        <v>2238.4</v>
      </c>
      <c r="F268">
        <v>5540.05</v>
      </c>
    </row>
    <row r="269" spans="1:6" x14ac:dyDescent="0.25">
      <c r="B269" t="s">
        <v>101</v>
      </c>
      <c r="C269" t="s">
        <v>44</v>
      </c>
      <c r="D269" t="s">
        <v>45</v>
      </c>
      <c r="E269">
        <v>612.99</v>
      </c>
      <c r="F269">
        <v>1940.15</v>
      </c>
    </row>
    <row r="270" spans="1:6" x14ac:dyDescent="0.25">
      <c r="A270" t="s">
        <v>180</v>
      </c>
      <c r="E270">
        <v>4437.37</v>
      </c>
      <c r="F270">
        <v>11197.710000000001</v>
      </c>
    </row>
    <row r="271" spans="1:6" x14ac:dyDescent="0.25">
      <c r="A271">
        <v>9240</v>
      </c>
      <c r="B271" t="s">
        <v>70</v>
      </c>
      <c r="C271" t="s">
        <v>44</v>
      </c>
      <c r="D271" t="s">
        <v>71</v>
      </c>
      <c r="E271">
        <v>528.66</v>
      </c>
      <c r="F271">
        <v>1239.17</v>
      </c>
    </row>
    <row r="272" spans="1:6" x14ac:dyDescent="0.25">
      <c r="B272" t="s">
        <v>26</v>
      </c>
      <c r="C272" t="s">
        <v>28</v>
      </c>
      <c r="D272" t="s">
        <v>29</v>
      </c>
      <c r="E272">
        <v>447.68</v>
      </c>
      <c r="F272">
        <v>1108.01</v>
      </c>
    </row>
    <row r="273" spans="1:6" x14ac:dyDescent="0.25">
      <c r="B273" t="s">
        <v>855</v>
      </c>
      <c r="C273" t="s">
        <v>23</v>
      </c>
      <c r="D273" t="s">
        <v>35</v>
      </c>
      <c r="E273">
        <v>839.48</v>
      </c>
      <c r="F273">
        <v>1998.95</v>
      </c>
    </row>
    <row r="274" spans="1:6" x14ac:dyDescent="0.25">
      <c r="B274" t="s">
        <v>77</v>
      </c>
      <c r="C274" t="s">
        <v>23</v>
      </c>
      <c r="D274" t="s">
        <v>32</v>
      </c>
      <c r="E274">
        <v>700.84</v>
      </c>
      <c r="F274">
        <v>1704.98</v>
      </c>
    </row>
    <row r="275" spans="1:6" x14ac:dyDescent="0.25">
      <c r="A275" t="s">
        <v>181</v>
      </c>
      <c r="E275">
        <v>2516.66</v>
      </c>
      <c r="F275">
        <v>6051.1100000000006</v>
      </c>
    </row>
    <row r="276" spans="1:6" x14ac:dyDescent="0.25">
      <c r="A276">
        <v>9251</v>
      </c>
      <c r="B276" t="s">
        <v>70</v>
      </c>
      <c r="C276" t="s">
        <v>44</v>
      </c>
      <c r="D276" t="s">
        <v>71</v>
      </c>
      <c r="E276">
        <v>1057.32</v>
      </c>
      <c r="F276">
        <v>2478.34</v>
      </c>
    </row>
    <row r="277" spans="1:6" x14ac:dyDescent="0.25">
      <c r="B277" t="s">
        <v>136</v>
      </c>
      <c r="C277" t="s">
        <v>44</v>
      </c>
      <c r="D277" t="s">
        <v>71</v>
      </c>
      <c r="E277">
        <v>1057.32</v>
      </c>
      <c r="F277">
        <v>2478.34</v>
      </c>
    </row>
    <row r="278" spans="1:6" x14ac:dyDescent="0.25">
      <c r="B278" t="s">
        <v>26</v>
      </c>
      <c r="C278" t="s">
        <v>28</v>
      </c>
      <c r="D278" t="s">
        <v>29</v>
      </c>
      <c r="E278">
        <v>895.36</v>
      </c>
      <c r="F278">
        <v>2216.02</v>
      </c>
    </row>
    <row r="279" spans="1:6" x14ac:dyDescent="0.25">
      <c r="B279" t="s">
        <v>43</v>
      </c>
      <c r="C279" t="s">
        <v>44</v>
      </c>
      <c r="D279" t="s">
        <v>45</v>
      </c>
      <c r="E279">
        <v>612.99</v>
      </c>
      <c r="F279">
        <v>1474.34</v>
      </c>
    </row>
    <row r="280" spans="1:6" x14ac:dyDescent="0.25">
      <c r="B280" t="s">
        <v>95</v>
      </c>
      <c r="C280" t="s">
        <v>94</v>
      </c>
      <c r="D280" t="s">
        <v>42</v>
      </c>
      <c r="E280">
        <v>2200.56</v>
      </c>
      <c r="F280">
        <v>6569.2</v>
      </c>
    </row>
    <row r="281" spans="1:6" x14ac:dyDescent="0.25">
      <c r="A281" t="s">
        <v>182</v>
      </c>
      <c r="E281">
        <v>5823.5499999999993</v>
      </c>
      <c r="F281">
        <v>15216.240000000002</v>
      </c>
    </row>
    <row r="282" spans="1:6" x14ac:dyDescent="0.25">
      <c r="A282">
        <v>9260</v>
      </c>
      <c r="B282" t="s">
        <v>70</v>
      </c>
      <c r="C282" t="s">
        <v>44</v>
      </c>
      <c r="D282" t="s">
        <v>71</v>
      </c>
      <c r="E282">
        <v>1057.32</v>
      </c>
      <c r="F282">
        <v>2478.34</v>
      </c>
    </row>
    <row r="283" spans="1:6" x14ac:dyDescent="0.25">
      <c r="B283" t="s">
        <v>26</v>
      </c>
      <c r="C283" t="s">
        <v>28</v>
      </c>
      <c r="D283" t="s">
        <v>29</v>
      </c>
      <c r="E283">
        <v>447.68</v>
      </c>
      <c r="F283">
        <v>1108.01</v>
      </c>
    </row>
    <row r="284" spans="1:6" x14ac:dyDescent="0.25">
      <c r="B284" t="s">
        <v>131</v>
      </c>
      <c r="C284" t="s">
        <v>28</v>
      </c>
      <c r="D284" t="s">
        <v>29</v>
      </c>
      <c r="E284">
        <v>447.68</v>
      </c>
      <c r="F284">
        <v>1108.01</v>
      </c>
    </row>
    <row r="285" spans="1:6" x14ac:dyDescent="0.25">
      <c r="B285" t="s">
        <v>99</v>
      </c>
      <c r="C285" t="s">
        <v>19</v>
      </c>
      <c r="D285" t="s">
        <v>20</v>
      </c>
      <c r="E285">
        <v>1164.74</v>
      </c>
      <c r="F285">
        <v>3314.99</v>
      </c>
    </row>
    <row r="286" spans="1:6" x14ac:dyDescent="0.25">
      <c r="B286" t="s">
        <v>849</v>
      </c>
      <c r="C286" t="s">
        <v>23</v>
      </c>
      <c r="D286" t="s">
        <v>35</v>
      </c>
      <c r="E286">
        <v>839.48</v>
      </c>
      <c r="F286">
        <v>1998.95</v>
      </c>
    </row>
    <row r="287" spans="1:6" x14ac:dyDescent="0.25">
      <c r="B287" t="s">
        <v>83</v>
      </c>
      <c r="C287" t="s">
        <v>28</v>
      </c>
      <c r="D287" t="s">
        <v>55</v>
      </c>
      <c r="E287">
        <v>474.69</v>
      </c>
      <c r="F287">
        <v>1772.82</v>
      </c>
    </row>
    <row r="288" spans="1:6" x14ac:dyDescent="0.25">
      <c r="B288" t="s">
        <v>85</v>
      </c>
      <c r="C288" t="s">
        <v>28</v>
      </c>
      <c r="D288" t="s">
        <v>29</v>
      </c>
      <c r="E288">
        <v>1790.72</v>
      </c>
      <c r="F288">
        <v>4432.04</v>
      </c>
    </row>
    <row r="289" spans="1:6" x14ac:dyDescent="0.25">
      <c r="B289" t="s">
        <v>195</v>
      </c>
      <c r="C289" t="s">
        <v>23</v>
      </c>
      <c r="D289" t="s">
        <v>32</v>
      </c>
      <c r="E289">
        <v>700.84</v>
      </c>
      <c r="F289">
        <v>1704.98</v>
      </c>
    </row>
    <row r="290" spans="1:6" x14ac:dyDescent="0.25">
      <c r="B290" t="s">
        <v>86</v>
      </c>
      <c r="C290" t="s">
        <v>44</v>
      </c>
      <c r="D290" t="s">
        <v>71</v>
      </c>
      <c r="E290">
        <v>528.66</v>
      </c>
      <c r="F290">
        <v>1239.17</v>
      </c>
    </row>
    <row r="291" spans="1:6" x14ac:dyDescent="0.25">
      <c r="B291" t="s">
        <v>89</v>
      </c>
      <c r="C291" t="s">
        <v>23</v>
      </c>
      <c r="D291" t="s">
        <v>32</v>
      </c>
      <c r="E291">
        <v>700.84</v>
      </c>
      <c r="F291">
        <v>1704.98</v>
      </c>
    </row>
    <row r="292" spans="1:6" x14ac:dyDescent="0.25">
      <c r="A292" t="s">
        <v>183</v>
      </c>
      <c r="E292">
        <v>8152.6500000000005</v>
      </c>
      <c r="F292">
        <v>20862.289999999997</v>
      </c>
    </row>
    <row r="293" spans="1:6" x14ac:dyDescent="0.25">
      <c r="A293">
        <v>9310</v>
      </c>
      <c r="B293" t="s">
        <v>70</v>
      </c>
      <c r="C293" t="s">
        <v>44</v>
      </c>
      <c r="D293" t="s">
        <v>71</v>
      </c>
      <c r="E293">
        <v>2114.64</v>
      </c>
      <c r="F293">
        <v>4956.68</v>
      </c>
    </row>
    <row r="294" spans="1:6" x14ac:dyDescent="0.25">
      <c r="B294" t="s">
        <v>136</v>
      </c>
      <c r="C294" t="s">
        <v>44</v>
      </c>
      <c r="D294" t="s">
        <v>71</v>
      </c>
      <c r="E294">
        <v>2106.9299999999998</v>
      </c>
      <c r="F294">
        <v>4956.68</v>
      </c>
    </row>
    <row r="295" spans="1:6" x14ac:dyDescent="0.25">
      <c r="B295" t="s">
        <v>26</v>
      </c>
      <c r="C295" t="s">
        <v>28</v>
      </c>
      <c r="D295" t="s">
        <v>29</v>
      </c>
      <c r="E295">
        <v>1343.04</v>
      </c>
      <c r="F295">
        <v>3324.0299999999997</v>
      </c>
    </row>
    <row r="296" spans="1:6" x14ac:dyDescent="0.25">
      <c r="B296" t="s">
        <v>131</v>
      </c>
      <c r="C296" t="s">
        <v>28</v>
      </c>
      <c r="D296" t="s">
        <v>29</v>
      </c>
      <c r="E296">
        <v>447.68</v>
      </c>
      <c r="F296">
        <v>1108.01</v>
      </c>
    </row>
    <row r="297" spans="1:6" x14ac:dyDescent="0.25">
      <c r="B297" t="s">
        <v>115</v>
      </c>
      <c r="C297" t="s">
        <v>19</v>
      </c>
      <c r="D297" t="s">
        <v>20</v>
      </c>
      <c r="E297">
        <v>1164.74</v>
      </c>
      <c r="F297">
        <v>3314.99</v>
      </c>
    </row>
    <row r="298" spans="1:6" x14ac:dyDescent="0.25">
      <c r="B298" t="s">
        <v>22</v>
      </c>
      <c r="C298" t="s">
        <v>19</v>
      </c>
      <c r="D298" t="s">
        <v>20</v>
      </c>
      <c r="E298">
        <v>1164.74</v>
      </c>
      <c r="F298">
        <v>4667.22</v>
      </c>
    </row>
    <row r="299" spans="1:6" x14ac:dyDescent="0.25">
      <c r="B299" t="s">
        <v>43</v>
      </c>
      <c r="C299" t="s">
        <v>44</v>
      </c>
      <c r="D299" t="s">
        <v>45</v>
      </c>
      <c r="E299">
        <v>612.99</v>
      </c>
      <c r="F299">
        <v>1474.34</v>
      </c>
    </row>
    <row r="300" spans="1:6" x14ac:dyDescent="0.25">
      <c r="B300" t="s">
        <v>132</v>
      </c>
      <c r="C300" t="s">
        <v>44</v>
      </c>
      <c r="D300" t="s">
        <v>45</v>
      </c>
      <c r="E300">
        <v>1225.98</v>
      </c>
      <c r="F300">
        <v>2948.68</v>
      </c>
    </row>
    <row r="301" spans="1:6" x14ac:dyDescent="0.25">
      <c r="B301" t="s">
        <v>105</v>
      </c>
      <c r="C301" t="s">
        <v>19</v>
      </c>
      <c r="D301" t="s">
        <v>35</v>
      </c>
      <c r="E301">
        <v>1678.96</v>
      </c>
      <c r="F301">
        <v>4305.42</v>
      </c>
    </row>
    <row r="302" spans="1:6" x14ac:dyDescent="0.25">
      <c r="A302" t="s">
        <v>184</v>
      </c>
      <c r="E302">
        <v>11859.7</v>
      </c>
      <c r="F302">
        <v>31056.050000000003</v>
      </c>
    </row>
    <row r="303" spans="1:6" x14ac:dyDescent="0.25">
      <c r="A303">
        <v>9311</v>
      </c>
      <c r="B303" t="s">
        <v>70</v>
      </c>
      <c r="C303" t="s">
        <v>44</v>
      </c>
      <c r="D303" t="s">
        <v>71</v>
      </c>
      <c r="E303">
        <v>528.66</v>
      </c>
      <c r="F303">
        <v>1239.17</v>
      </c>
    </row>
    <row r="304" spans="1:6" x14ac:dyDescent="0.25">
      <c r="B304" t="s">
        <v>51</v>
      </c>
      <c r="C304" t="s">
        <v>19</v>
      </c>
      <c r="D304" t="s">
        <v>20</v>
      </c>
      <c r="E304">
        <v>1164.74</v>
      </c>
      <c r="F304">
        <v>3314.99</v>
      </c>
    </row>
    <row r="305" spans="1:6" x14ac:dyDescent="0.25">
      <c r="A305" t="s">
        <v>185</v>
      </c>
      <c r="E305">
        <v>1693.4</v>
      </c>
      <c r="F305">
        <v>4554.16</v>
      </c>
    </row>
    <row r="306" spans="1:6" x14ac:dyDescent="0.25">
      <c r="A306">
        <v>9320</v>
      </c>
      <c r="B306" t="s">
        <v>70</v>
      </c>
      <c r="C306" t="s">
        <v>44</v>
      </c>
      <c r="D306" t="s">
        <v>71</v>
      </c>
      <c r="E306">
        <v>1057.32</v>
      </c>
      <c r="F306">
        <v>2478.34</v>
      </c>
    </row>
    <row r="307" spans="1:6" x14ac:dyDescent="0.25">
      <c r="B307" t="s">
        <v>136</v>
      </c>
      <c r="C307" t="s">
        <v>44</v>
      </c>
      <c r="D307" t="s">
        <v>71</v>
      </c>
      <c r="E307">
        <v>1585.98</v>
      </c>
      <c r="F307">
        <v>3717.51</v>
      </c>
    </row>
    <row r="308" spans="1:6" x14ac:dyDescent="0.25">
      <c r="B308" t="s">
        <v>26</v>
      </c>
      <c r="C308" t="s">
        <v>28</v>
      </c>
      <c r="D308" t="s">
        <v>29</v>
      </c>
      <c r="E308">
        <v>895.36</v>
      </c>
      <c r="F308">
        <v>2216.02</v>
      </c>
    </row>
    <row r="309" spans="1:6" x14ac:dyDescent="0.25">
      <c r="B309" t="s">
        <v>850</v>
      </c>
      <c r="C309" t="s">
        <v>19</v>
      </c>
      <c r="D309" t="s">
        <v>20</v>
      </c>
      <c r="E309">
        <v>1164.74</v>
      </c>
      <c r="F309">
        <v>3934.58</v>
      </c>
    </row>
    <row r="310" spans="1:6" x14ac:dyDescent="0.25">
      <c r="B310" t="s">
        <v>132</v>
      </c>
      <c r="C310" t="s">
        <v>44</v>
      </c>
      <c r="D310" t="s">
        <v>45</v>
      </c>
      <c r="E310">
        <v>612.99</v>
      </c>
      <c r="F310">
        <v>1474.34</v>
      </c>
    </row>
    <row r="311" spans="1:6" x14ac:dyDescent="0.25">
      <c r="B311" t="s">
        <v>192</v>
      </c>
      <c r="C311" t="s">
        <v>44</v>
      </c>
      <c r="D311" t="s">
        <v>45</v>
      </c>
      <c r="E311">
        <v>612.99</v>
      </c>
      <c r="F311">
        <v>1474.34</v>
      </c>
    </row>
    <row r="312" spans="1:6" x14ac:dyDescent="0.25">
      <c r="B312" t="s">
        <v>193</v>
      </c>
      <c r="C312" t="s">
        <v>44</v>
      </c>
      <c r="D312" t="s">
        <v>45</v>
      </c>
      <c r="E312">
        <v>612.99</v>
      </c>
      <c r="F312">
        <v>1474.34</v>
      </c>
    </row>
    <row r="313" spans="1:6" x14ac:dyDescent="0.25">
      <c r="B313" t="s">
        <v>90</v>
      </c>
      <c r="C313" t="s">
        <v>44</v>
      </c>
      <c r="D313" t="s">
        <v>71</v>
      </c>
      <c r="E313">
        <v>2643.2999999999997</v>
      </c>
      <c r="F313">
        <v>6195.85</v>
      </c>
    </row>
    <row r="314" spans="1:6" x14ac:dyDescent="0.25">
      <c r="B314" t="s">
        <v>34</v>
      </c>
      <c r="C314" t="s">
        <v>19</v>
      </c>
      <c r="D314" t="s">
        <v>35</v>
      </c>
      <c r="E314">
        <v>1678.96</v>
      </c>
      <c r="F314">
        <v>4305.42</v>
      </c>
    </row>
    <row r="315" spans="1:6" x14ac:dyDescent="0.25">
      <c r="B315" t="s">
        <v>77</v>
      </c>
      <c r="C315" t="s">
        <v>23</v>
      </c>
      <c r="D315" t="s">
        <v>32</v>
      </c>
      <c r="E315">
        <v>700.84</v>
      </c>
      <c r="F315">
        <v>1704.98</v>
      </c>
    </row>
    <row r="316" spans="1:6" x14ac:dyDescent="0.25">
      <c r="B316" t="s">
        <v>137</v>
      </c>
      <c r="C316" t="s">
        <v>23</v>
      </c>
      <c r="D316" t="s">
        <v>32</v>
      </c>
      <c r="E316">
        <v>700.84</v>
      </c>
      <c r="F316">
        <v>1704.98</v>
      </c>
    </row>
    <row r="317" spans="1:6" x14ac:dyDescent="0.25">
      <c r="B317" t="s">
        <v>25</v>
      </c>
      <c r="C317" t="s">
        <v>19</v>
      </c>
      <c r="D317" t="s">
        <v>20</v>
      </c>
      <c r="E317">
        <v>1164.74</v>
      </c>
      <c r="F317">
        <v>4395.87</v>
      </c>
    </row>
    <row r="318" spans="1:6" x14ac:dyDescent="0.25">
      <c r="A318" t="s">
        <v>186</v>
      </c>
      <c r="E318">
        <v>13431.050000000001</v>
      </c>
      <c r="F318">
        <v>35076.57</v>
      </c>
    </row>
    <row r="319" spans="1:6" x14ac:dyDescent="0.25">
      <c r="A319">
        <v>9340</v>
      </c>
      <c r="B319" t="s">
        <v>70</v>
      </c>
      <c r="C319" t="s">
        <v>44</v>
      </c>
      <c r="D319" t="s">
        <v>71</v>
      </c>
      <c r="E319">
        <v>528.66</v>
      </c>
      <c r="F319">
        <v>1239.17</v>
      </c>
    </row>
    <row r="320" spans="1:6" x14ac:dyDescent="0.25">
      <c r="B320" t="s">
        <v>136</v>
      </c>
      <c r="C320" t="s">
        <v>44</v>
      </c>
      <c r="D320" t="s">
        <v>71</v>
      </c>
      <c r="E320">
        <v>528.66</v>
      </c>
      <c r="F320">
        <v>1239.17</v>
      </c>
    </row>
    <row r="321" spans="1:6" x14ac:dyDescent="0.25">
      <c r="B321" t="s">
        <v>933</v>
      </c>
      <c r="C321" t="s">
        <v>23</v>
      </c>
      <c r="D321" t="s">
        <v>35</v>
      </c>
      <c r="E321">
        <v>839.48</v>
      </c>
      <c r="F321">
        <v>1998.95</v>
      </c>
    </row>
    <row r="322" spans="1:6" x14ac:dyDescent="0.25">
      <c r="A322" t="s">
        <v>187</v>
      </c>
      <c r="E322">
        <v>1896.8</v>
      </c>
      <c r="F322">
        <v>4477.29</v>
      </c>
    </row>
    <row r="323" spans="1:6" x14ac:dyDescent="0.25">
      <c r="A323">
        <v>9205</v>
      </c>
      <c r="B323" t="s">
        <v>70</v>
      </c>
      <c r="C323" t="s">
        <v>44</v>
      </c>
      <c r="D323" t="s">
        <v>71</v>
      </c>
      <c r="E323">
        <v>1057.32</v>
      </c>
      <c r="F323">
        <v>2478.34</v>
      </c>
    </row>
    <row r="324" spans="1:6" x14ac:dyDescent="0.25">
      <c r="B324" t="s">
        <v>26</v>
      </c>
      <c r="C324" t="s">
        <v>28</v>
      </c>
      <c r="D324" t="s">
        <v>29</v>
      </c>
      <c r="E324">
        <v>447.68</v>
      </c>
      <c r="F324">
        <v>1108.01</v>
      </c>
    </row>
    <row r="325" spans="1:6" x14ac:dyDescent="0.25">
      <c r="B325" t="s">
        <v>856</v>
      </c>
      <c r="C325" t="s">
        <v>19</v>
      </c>
      <c r="D325" t="s">
        <v>20</v>
      </c>
      <c r="E325">
        <v>1164.74</v>
      </c>
      <c r="F325">
        <v>3314.99</v>
      </c>
    </row>
    <row r="326" spans="1:6" x14ac:dyDescent="0.25">
      <c r="B326" t="s">
        <v>100</v>
      </c>
      <c r="C326" t="s">
        <v>19</v>
      </c>
      <c r="D326" t="s">
        <v>35</v>
      </c>
      <c r="E326">
        <v>839.48</v>
      </c>
      <c r="F326">
        <v>2152.71</v>
      </c>
    </row>
    <row r="327" spans="1:6" x14ac:dyDescent="0.25">
      <c r="B327" t="s">
        <v>34</v>
      </c>
      <c r="C327" t="s">
        <v>19</v>
      </c>
      <c r="D327" t="s">
        <v>35</v>
      </c>
      <c r="E327">
        <v>839.48</v>
      </c>
      <c r="F327">
        <v>2152.71</v>
      </c>
    </row>
    <row r="328" spans="1:6" x14ac:dyDescent="0.25">
      <c r="A328" t="s">
        <v>937</v>
      </c>
      <c r="E328">
        <v>4348.7</v>
      </c>
      <c r="F328">
        <v>11206.759999999998</v>
      </c>
    </row>
    <row r="329" spans="1:6" x14ac:dyDescent="0.25">
      <c r="A329">
        <v>9206</v>
      </c>
      <c r="B329" t="s">
        <v>70</v>
      </c>
      <c r="C329" t="s">
        <v>44</v>
      </c>
      <c r="D329" t="s">
        <v>71</v>
      </c>
      <c r="E329">
        <v>528.66</v>
      </c>
      <c r="F329">
        <v>1239.17</v>
      </c>
    </row>
    <row r="330" spans="1:6" x14ac:dyDescent="0.25">
      <c r="B330" t="s">
        <v>136</v>
      </c>
      <c r="C330" t="s">
        <v>44</v>
      </c>
      <c r="D330" t="s">
        <v>71</v>
      </c>
      <c r="E330">
        <v>2114.64</v>
      </c>
      <c r="F330">
        <v>4956.68</v>
      </c>
    </row>
    <row r="331" spans="1:6" x14ac:dyDescent="0.25">
      <c r="B331" t="s">
        <v>26</v>
      </c>
      <c r="C331" t="s">
        <v>28</v>
      </c>
      <c r="D331" t="s">
        <v>29</v>
      </c>
      <c r="E331">
        <v>1343.04</v>
      </c>
      <c r="F331">
        <v>3324.0299999999997</v>
      </c>
    </row>
    <row r="332" spans="1:6" x14ac:dyDescent="0.25">
      <c r="B332" t="s">
        <v>34</v>
      </c>
      <c r="C332" t="s">
        <v>19</v>
      </c>
      <c r="D332" t="s">
        <v>35</v>
      </c>
      <c r="E332">
        <v>4197.3999999999996</v>
      </c>
      <c r="F332">
        <v>10763.55</v>
      </c>
    </row>
    <row r="333" spans="1:6" x14ac:dyDescent="0.25">
      <c r="D333" t="s">
        <v>902</v>
      </c>
      <c r="E333">
        <v>1678.96</v>
      </c>
      <c r="F333">
        <v>4305.42</v>
      </c>
    </row>
    <row r="334" spans="1:6" x14ac:dyDescent="0.25">
      <c r="A334" t="s">
        <v>938</v>
      </c>
      <c r="E334">
        <v>9862.7000000000007</v>
      </c>
      <c r="F334">
        <v>24588.85</v>
      </c>
    </row>
    <row r="335" spans="1:6" x14ac:dyDescent="0.25">
      <c r="A335" t="s">
        <v>139</v>
      </c>
      <c r="E335">
        <v>393696.02999999939</v>
      </c>
      <c r="F335">
        <v>1172260.0800000015</v>
      </c>
    </row>
  </sheetData>
  <pageMargins left="0.7" right="0.7" top="0.75" bottom="0.75" header="0.3" footer="0.3"/>
  <pageSetup paperSize="9" orientation="portrait"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O5"/>
  <sheetViews>
    <sheetView workbookViewId="0">
      <selection sqref="A1:O5"/>
    </sheetView>
  </sheetViews>
  <sheetFormatPr baseColWidth="10" defaultRowHeight="15" x14ac:dyDescent="0.25"/>
  <cols>
    <col min="2" max="2" width="19.5703125" customWidth="1"/>
    <col min="3" max="3" width="18" customWidth="1"/>
    <col min="5" max="5" width="21.140625" customWidth="1"/>
    <col min="7" max="7" width="11.28515625" customWidth="1"/>
    <col min="8" max="8" width="21.42578125" customWidth="1"/>
    <col min="9" max="9" width="18.85546875" customWidth="1"/>
    <col min="11" max="11" width="13.140625" customWidth="1"/>
    <col min="12" max="12" width="14.7109375" customWidth="1"/>
    <col min="13" max="13" width="20.42578125" customWidth="1"/>
    <col min="14" max="14" width="23.42578125" customWidth="1"/>
    <col min="15" max="15" width="25.5703125" customWidth="1"/>
  </cols>
  <sheetData>
    <row r="1" spans="1:15" x14ac:dyDescent="0.25">
      <c r="A1" t="s">
        <v>138</v>
      </c>
      <c r="B1" t="s">
        <v>5</v>
      </c>
      <c r="C1" t="s">
        <v>6</v>
      </c>
      <c r="D1" t="s">
        <v>7</v>
      </c>
      <c r="E1" t="s">
        <v>190</v>
      </c>
      <c r="F1" t="s">
        <v>8</v>
      </c>
      <c r="G1" t="s">
        <v>9</v>
      </c>
      <c r="H1" t="s">
        <v>10</v>
      </c>
      <c r="I1" t="s">
        <v>11</v>
      </c>
      <c r="J1" t="s">
        <v>829</v>
      </c>
      <c r="K1" t="s">
        <v>12</v>
      </c>
      <c r="L1" t="s">
        <v>13</v>
      </c>
      <c r="M1" t="s">
        <v>14</v>
      </c>
      <c r="N1" t="s">
        <v>15</v>
      </c>
      <c r="O1" t="s">
        <v>16</v>
      </c>
    </row>
    <row r="2" spans="1:15" x14ac:dyDescent="0.25">
      <c r="A2" t="s">
        <v>693</v>
      </c>
      <c r="B2" t="s">
        <v>70</v>
      </c>
      <c r="C2">
        <v>1300</v>
      </c>
      <c r="D2" t="s">
        <v>27</v>
      </c>
      <c r="E2" t="s">
        <v>826</v>
      </c>
      <c r="F2" t="s">
        <v>44</v>
      </c>
      <c r="G2" t="s">
        <v>71</v>
      </c>
      <c r="H2">
        <v>1751</v>
      </c>
      <c r="I2" t="s">
        <v>823</v>
      </c>
      <c r="J2" t="s">
        <v>21</v>
      </c>
      <c r="K2" t="s">
        <v>36</v>
      </c>
      <c r="L2" t="s">
        <v>21</v>
      </c>
      <c r="M2">
        <v>526.09</v>
      </c>
      <c r="N2">
        <v>1233</v>
      </c>
      <c r="O2">
        <v>2620.5500000000002</v>
      </c>
    </row>
    <row r="3" spans="1:15" x14ac:dyDescent="0.25">
      <c r="A3" t="s">
        <v>687</v>
      </c>
      <c r="B3" t="s">
        <v>70</v>
      </c>
      <c r="C3">
        <v>1300</v>
      </c>
      <c r="D3" t="s">
        <v>27</v>
      </c>
      <c r="E3" t="s">
        <v>826</v>
      </c>
      <c r="F3" t="s">
        <v>44</v>
      </c>
      <c r="G3" t="s">
        <v>71</v>
      </c>
      <c r="H3">
        <v>1504</v>
      </c>
      <c r="I3" t="s">
        <v>823</v>
      </c>
      <c r="J3" t="s">
        <v>21</v>
      </c>
      <c r="K3" t="s">
        <v>36</v>
      </c>
      <c r="L3" t="s">
        <v>21</v>
      </c>
      <c r="M3">
        <v>526.09</v>
      </c>
      <c r="N3">
        <v>1233</v>
      </c>
      <c r="O3">
        <v>2620.5500000000002</v>
      </c>
    </row>
    <row r="4" spans="1:15" x14ac:dyDescent="0.25">
      <c r="A4" t="s">
        <v>672</v>
      </c>
      <c r="B4" t="s">
        <v>70</v>
      </c>
      <c r="C4">
        <v>1300</v>
      </c>
      <c r="D4" t="s">
        <v>27</v>
      </c>
      <c r="E4" t="s">
        <v>826</v>
      </c>
      <c r="F4" t="s">
        <v>44</v>
      </c>
      <c r="G4" t="s">
        <v>71</v>
      </c>
      <c r="H4">
        <v>1770</v>
      </c>
      <c r="I4" t="s">
        <v>823</v>
      </c>
      <c r="J4" t="s">
        <v>21</v>
      </c>
      <c r="K4" t="s">
        <v>36</v>
      </c>
      <c r="L4" t="s">
        <v>21</v>
      </c>
      <c r="M4">
        <v>526.09</v>
      </c>
      <c r="N4">
        <v>1233</v>
      </c>
      <c r="O4">
        <v>2620.5500000000002</v>
      </c>
    </row>
    <row r="5" spans="1:15" x14ac:dyDescent="0.25">
      <c r="A5" t="s">
        <v>671</v>
      </c>
      <c r="B5" t="s">
        <v>70</v>
      </c>
      <c r="C5">
        <v>1300</v>
      </c>
      <c r="D5" t="s">
        <v>27</v>
      </c>
      <c r="E5" t="s">
        <v>826</v>
      </c>
      <c r="F5" t="s">
        <v>44</v>
      </c>
      <c r="G5" t="s">
        <v>71</v>
      </c>
      <c r="H5">
        <v>1766</v>
      </c>
      <c r="I5" t="s">
        <v>823</v>
      </c>
      <c r="J5" t="s">
        <v>21</v>
      </c>
      <c r="K5" t="s">
        <v>36</v>
      </c>
      <c r="L5" t="s">
        <v>21</v>
      </c>
      <c r="M5">
        <v>526.09</v>
      </c>
      <c r="N5">
        <v>1233</v>
      </c>
      <c r="O5">
        <v>2620.5500000000002</v>
      </c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5C47812C2435C74AAACA32BE958BF52A" ma:contentTypeVersion="6" ma:contentTypeDescription="Crear nuevo documento." ma:contentTypeScope="" ma:versionID="6c19183668d55669fdfc75085280d31e">
  <xsd:schema xmlns:xsd="http://www.w3.org/2001/XMLSchema" xmlns:xs="http://www.w3.org/2001/XMLSchema" xmlns:p="http://schemas.microsoft.com/office/2006/metadata/properties" xmlns:ns2="34a02951-bf0d-48f1-92d0-6a39b9f9276a" xmlns:ns3="90696102-d5e7-4395-89fe-806170f86541" targetNamespace="http://schemas.microsoft.com/office/2006/metadata/properties" ma:root="true" ma:fieldsID="1fcc1c57be633ed72ec99741352e212f" ns2:_="" ns3:_="">
    <xsd:import namespace="34a02951-bf0d-48f1-92d0-6a39b9f9276a"/>
    <xsd:import namespace="90696102-d5e7-4395-89fe-806170f86541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SearchProperties" minOccurs="0"/>
                <xsd:element ref="ns3:MediaServiceObjectDetectorVersion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4a02951-bf0d-48f1-92d0-6a39b9f9276a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0696102-d5e7-4395-89fe-806170f86541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SearchProperties" ma:index="12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6075FBB5-8BB1-4D82-9C26-CBECED68CC7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4a02951-bf0d-48f1-92d0-6a39b9f9276a"/>
    <ds:schemaRef ds:uri="90696102-d5e7-4395-89fe-806170f8654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30134190-0CDB-4CA9-981E-616AE4891B10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10</vt:i4>
      </vt:variant>
      <vt:variant>
        <vt:lpstr>Rangos con nombre</vt:lpstr>
      </vt:variant>
      <vt:variant>
        <vt:i4>9</vt:i4>
      </vt:variant>
    </vt:vector>
  </HeadingPairs>
  <TitlesOfParts>
    <vt:vector size="19" baseType="lpstr">
      <vt:lpstr>RPT Dota</vt:lpstr>
      <vt:lpstr>Conjunto</vt:lpstr>
      <vt:lpstr>Funcionario</vt:lpstr>
      <vt:lpstr>Laboral</vt:lpstr>
      <vt:lpstr>RPT dotaciones</vt:lpstr>
      <vt:lpstr>RPT</vt:lpstr>
      <vt:lpstr>Hoja3</vt:lpstr>
      <vt:lpstr>Hoja2</vt:lpstr>
      <vt:lpstr>Hoja4</vt:lpstr>
      <vt:lpstr>Hoja1</vt:lpstr>
      <vt:lpstr>Conjunto!Área_de_impresión</vt:lpstr>
      <vt:lpstr>Funcionario!Área_de_impresión</vt:lpstr>
      <vt:lpstr>Laboral!Área_de_impresión</vt:lpstr>
      <vt:lpstr>RPT!Área_de_impresión</vt:lpstr>
      <vt:lpstr>'RPT Dota'!Área_de_impresión</vt:lpstr>
      <vt:lpstr>Conjunto!Títulos_a_imprimir</vt:lpstr>
      <vt:lpstr>Funcionario!Títulos_a_imprimir</vt:lpstr>
      <vt:lpstr>Laboral!Títulos_a_imprimir</vt:lpstr>
      <vt:lpstr>'RPT Dota'!Títulos_a_imprimir</vt:lpstr>
    </vt:vector>
  </TitlesOfParts>
  <Company>HP Inc.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Juan Antonio Blasco Salvador</dc:creator>
  <cp:lastModifiedBy>Lorena Aznarez Santiago</cp:lastModifiedBy>
  <cp:lastPrinted>2025-10-01T11:20:19Z</cp:lastPrinted>
  <dcterms:created xsi:type="dcterms:W3CDTF">2024-06-04T07:43:56Z</dcterms:created>
  <dcterms:modified xsi:type="dcterms:W3CDTF">2025-11-03T09:27:03Z</dcterms:modified>
</cp:coreProperties>
</file>